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Mi unidad\OPDI\2025\"/>
    </mc:Choice>
  </mc:AlternateContent>
  <xr:revisionPtr revIDLastSave="0" documentId="13_ncr:1_{4366BDE0-7080-4F2F-9E77-85B40CDCC005}" xr6:coauthVersionLast="47" xr6:coauthVersionMax="47" xr10:uidLastSave="{00000000-0000-0000-0000-000000000000}"/>
  <bookViews>
    <workbookView xWindow="-120" yWindow="-120" windowWidth="20730" windowHeight="11040" tabRatio="513" activeTab="1" xr2:uid="{00000000-000D-0000-FFFF-FFFF00000000}"/>
  </bookViews>
  <sheets>
    <sheet name="Eje 1" sheetId="19" r:id="rId1"/>
    <sheet name="Eje_2" sheetId="14" r:id="rId2"/>
    <sheet name="Eje_3" sheetId="15" r:id="rId3"/>
    <sheet name="Eje_4" sheetId="16" r:id="rId4"/>
    <sheet name="Eje_5" sheetId="17" r:id="rId5"/>
    <sheet name="Eje_6" sheetId="18" r:id="rId6"/>
    <sheet name="incluir PM AL PA" sheetId="20" r:id="rId7"/>
  </sheets>
  <definedNames>
    <definedName name="_xlnm._FilterDatabase" localSheetId="0" hidden="1">'Eje 1'!$A$36:$Y$64</definedName>
    <definedName name="_xlnm._FilterDatabase" localSheetId="1" hidden="1">Eje_2!$A$47:$Z$72</definedName>
    <definedName name="_xlnm._FilterDatabase" localSheetId="2" hidden="1">Eje_3!$A$36:$Y$51</definedName>
    <definedName name="_xlnm._FilterDatabase" localSheetId="3" hidden="1">Eje_4!$A$35:$Y$54</definedName>
    <definedName name="_xlnm._FilterDatabase" localSheetId="4" hidden="1">Eje_5!$A$35:$Y$52</definedName>
    <definedName name="_xlnm._FilterDatabase" localSheetId="5" hidden="1">Eje_6!$A$34:$Y$57</definedName>
    <definedName name="_xlnm._FilterDatabase" localSheetId="6" hidden="1">'incluir PM AL PA'!$A$34:$Z$57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55" i="20" l="1"/>
  <c r="Z54" i="20"/>
  <c r="Z53" i="20"/>
  <c r="Z52" i="20"/>
  <c r="Z51" i="20"/>
  <c r="Z50" i="20"/>
  <c r="Z49" i="20"/>
  <c r="Z48" i="20"/>
  <c r="Z47" i="20"/>
  <c r="Z46" i="20"/>
  <c r="Z45" i="20"/>
  <c r="Z44" i="20"/>
  <c r="Z43" i="20"/>
  <c r="Z42" i="20"/>
  <c r="Z41" i="20"/>
  <c r="Z40" i="20"/>
  <c r="Z39" i="20"/>
  <c r="Z38" i="20"/>
  <c r="Z37" i="20"/>
  <c r="Z36" i="20"/>
  <c r="Z35" i="20"/>
  <c r="Y62" i="14"/>
  <c r="Y60" i="14"/>
  <c r="Y57" i="14"/>
  <c r="Y52" i="14"/>
  <c r="Y51" i="14"/>
  <c r="P69" i="14" l="1"/>
  <c r="P67" i="14"/>
  <c r="Y62" i="19" l="1"/>
  <c r="Y55" i="18"/>
  <c r="Y59" i="19" l="1"/>
  <c r="Y60" i="19"/>
  <c r="Y61" i="19"/>
  <c r="Y37" i="19"/>
  <c r="Y49" i="14"/>
  <c r="Y50" i="14"/>
  <c r="Y53" i="19" l="1"/>
  <c r="Y52" i="19"/>
  <c r="Y58" i="19"/>
  <c r="Y57" i="19"/>
  <c r="Y56" i="19"/>
  <c r="Y55" i="19"/>
  <c r="Y49" i="19"/>
  <c r="Y48" i="19"/>
  <c r="Y47" i="19"/>
  <c r="Y46" i="19"/>
  <c r="Y45" i="19"/>
  <c r="Y44" i="19"/>
  <c r="Y43" i="19"/>
  <c r="Y42" i="19"/>
  <c r="Y41" i="19"/>
  <c r="Y40" i="19"/>
  <c r="Y39" i="19"/>
  <c r="Y38" i="19"/>
  <c r="Y54" i="18" l="1"/>
  <c r="Y53" i="18"/>
  <c r="Y52" i="18"/>
  <c r="Y51" i="18"/>
  <c r="Y50" i="18"/>
  <c r="Y49" i="18"/>
  <c r="Y48" i="18"/>
  <c r="Y47" i="18"/>
  <c r="Y46" i="18"/>
  <c r="Y45" i="18"/>
  <c r="Y44" i="18"/>
  <c r="Y43" i="18"/>
  <c r="Y42" i="18"/>
  <c r="Y41" i="18"/>
  <c r="Y40" i="18"/>
  <c r="Y39" i="18"/>
  <c r="Y38" i="18"/>
  <c r="Y37" i="18"/>
  <c r="Y36" i="18"/>
  <c r="Y35" i="18"/>
  <c r="Y50" i="17"/>
  <c r="Y49" i="17"/>
  <c r="Y48" i="17"/>
  <c r="Y47" i="17"/>
  <c r="Y46" i="17"/>
  <c r="Y45" i="17"/>
  <c r="Y44" i="17"/>
  <c r="Y43" i="17"/>
  <c r="Y42" i="17"/>
  <c r="Y41" i="17"/>
  <c r="Y40" i="17"/>
  <c r="Y39" i="17"/>
  <c r="Y38" i="17"/>
  <c r="Y37" i="17"/>
  <c r="Y36" i="17"/>
  <c r="Y51" i="16"/>
  <c r="Y50" i="16"/>
  <c r="Y49" i="16"/>
  <c r="Y48" i="16"/>
  <c r="Y47" i="16"/>
  <c r="Y46" i="16"/>
  <c r="Y45" i="16"/>
  <c r="Y44" i="16"/>
  <c r="Y43" i="16"/>
  <c r="Y42" i="16"/>
  <c r="Y41" i="16"/>
  <c r="Y40" i="16"/>
  <c r="Y39" i="16"/>
  <c r="Y38" i="16"/>
  <c r="Y37" i="16"/>
  <c r="Y36" i="16"/>
  <c r="Y47" i="15"/>
  <c r="Y46" i="15"/>
  <c r="Y45" i="15"/>
  <c r="Y44" i="15"/>
  <c r="Y43" i="15"/>
  <c r="Y42" i="15"/>
  <c r="Y41" i="15"/>
  <c r="Y40" i="15"/>
  <c r="Y39" i="15"/>
  <c r="Y38" i="15"/>
  <c r="Y37" i="15"/>
  <c r="Y72" i="14" l="1"/>
  <c r="Y71" i="14"/>
  <c r="Y70" i="14"/>
  <c r="Y69" i="14"/>
  <c r="Y68" i="14"/>
  <c r="Y67" i="14"/>
  <c r="Y66" i="14"/>
  <c r="Y64" i="14"/>
  <c r="Y63" i="14"/>
  <c r="Y56" i="14"/>
  <c r="Y55" i="14"/>
  <c r="Y54" i="14"/>
  <c r="Y53" i="14"/>
  <c r="Y4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author>
  </authors>
  <commentList>
    <comment ref="B34" authorId="0" shapeId="0" xr:uid="{B5E6D11B-87FD-4DEE-B440-FBE36801911C}">
      <text>
        <r>
          <rPr>
            <b/>
            <sz val="9"/>
            <color indexed="81"/>
            <rFont val="Tahoma"/>
            <family val="2"/>
          </rPr>
          <t>UT:</t>
        </r>
        <r>
          <rPr>
            <sz val="9"/>
            <color indexed="81"/>
            <rFont val="Tahoma"/>
            <family val="2"/>
          </rPr>
          <t xml:space="preserve">
Nombre del eje del Plan Estratégico de Desarrollo - PED.</t>
        </r>
      </text>
    </comment>
    <comment ref="C34" authorId="0" shapeId="0" xr:uid="{EA8C986B-96E8-41E9-BAB9-0C0A1BA3E6D7}">
      <text>
        <r>
          <rPr>
            <b/>
            <sz val="9"/>
            <color indexed="81"/>
            <rFont val="Tahoma"/>
            <family val="2"/>
          </rPr>
          <t>UT:</t>
        </r>
        <r>
          <rPr>
            <sz val="9"/>
            <color indexed="81"/>
            <rFont val="Tahoma"/>
            <family val="2"/>
          </rPr>
          <t xml:space="preserve">
Nombre del programa del PED</t>
        </r>
      </text>
    </comment>
    <comment ref="D34" authorId="0" shapeId="0" xr:uid="{AEE89065-6315-4C36-96EA-28590BDCE3E3}">
      <text>
        <r>
          <rPr>
            <b/>
            <sz val="9"/>
            <color indexed="81"/>
            <rFont val="Tahoma"/>
            <family val="2"/>
          </rPr>
          <t>UT:</t>
        </r>
        <r>
          <rPr>
            <sz val="9"/>
            <color indexed="81"/>
            <rFont val="Tahoma"/>
            <family val="2"/>
          </rPr>
          <t xml:space="preserve">
Indicar de la lista desplegable la meta del PDR aplicable para las actividades a desarrollar</t>
        </r>
      </text>
    </comment>
    <comment ref="E34" authorId="0" shapeId="0" xr:uid="{DE2A5B7E-197E-494C-873B-1FE579E30390}">
      <text>
        <r>
          <rPr>
            <b/>
            <sz val="9"/>
            <color indexed="81"/>
            <rFont val="Tahoma"/>
            <family val="2"/>
          </rPr>
          <t>UT:</t>
        </r>
        <r>
          <rPr>
            <sz val="9"/>
            <color indexed="81"/>
            <rFont val="Tahoma"/>
            <family val="2"/>
          </rPr>
          <t xml:space="preserve">
Indicar de la lista desplegable la meta del PED aplicable para las actividades a desarrollar</t>
        </r>
      </text>
    </comment>
    <comment ref="F34" authorId="0" shapeId="0" xr:uid="{DB800F96-B795-4143-97FB-07343F44D867}">
      <text>
        <r>
          <rPr>
            <b/>
            <sz val="9"/>
            <color indexed="81"/>
            <rFont val="Tahoma"/>
            <family val="2"/>
          </rPr>
          <t>UT:</t>
        </r>
        <r>
          <rPr>
            <sz val="9"/>
            <color indexed="81"/>
            <rFont val="Tahoma"/>
            <family val="2"/>
          </rPr>
          <t xml:space="preserve">
Seleccionar el proyecto del POAI con el cual se ejecutarán los recursos necesarios para las actividades</t>
        </r>
      </text>
    </comment>
    <comment ref="G34" authorId="0" shapeId="0" xr:uid="{475707B0-41D5-458A-8D15-EDC80EB9160D}">
      <text>
        <r>
          <rPr>
            <b/>
            <sz val="9"/>
            <color indexed="81"/>
            <rFont val="Tahoma"/>
            <family val="2"/>
          </rPr>
          <t>UT:</t>
        </r>
        <r>
          <rPr>
            <sz val="9"/>
            <color indexed="81"/>
            <rFont val="Tahoma"/>
            <family val="2"/>
          </rPr>
          <t xml:space="preserve">
Indicar, de la lista desplegable, a qué política institicional obedecen las actividades propuestas.</t>
        </r>
      </text>
    </comment>
    <comment ref="H34" authorId="0" shapeId="0" xr:uid="{4AB5E85B-031A-4D4C-8732-DC2AA8D42124}">
      <text>
        <r>
          <rPr>
            <b/>
            <sz val="9"/>
            <color indexed="81"/>
            <rFont val="Tahoma"/>
            <family val="2"/>
          </rPr>
          <t>UT:</t>
        </r>
        <r>
          <rPr>
            <sz val="9"/>
            <color indexed="81"/>
            <rFont val="Tahoma"/>
            <family val="2"/>
          </rPr>
          <t xml:space="preserve">
Seleccionar el indicador táctico aplicable en cada caso.</t>
        </r>
      </text>
    </comment>
    <comment ref="I34" authorId="0" shapeId="0" xr:uid="{E6200922-D6CF-4716-A752-E536976747C3}">
      <text>
        <r>
          <rPr>
            <b/>
            <sz val="9"/>
            <color indexed="81"/>
            <rFont val="Tahoma"/>
            <family val="2"/>
          </rPr>
          <t>UT:</t>
        </r>
        <r>
          <rPr>
            <sz val="9"/>
            <color indexed="81"/>
            <rFont val="Tahoma"/>
            <family val="2"/>
          </rPr>
          <t xml:space="preserve">
Formular las actividades necesarias que contribuyan a cumplir las metas del PED, PDR en la anualidad respectiva.</t>
        </r>
      </text>
    </comment>
    <comment ref="N34" authorId="0" shapeId="0" xr:uid="{F7134E17-FCF5-48F0-AF7A-91607EF7C286}">
      <text>
        <r>
          <rPr>
            <b/>
            <sz val="9"/>
            <color indexed="81"/>
            <rFont val="Tahoma"/>
            <family val="2"/>
          </rPr>
          <t>UT:</t>
        </r>
        <r>
          <rPr>
            <sz val="9"/>
            <color indexed="81"/>
            <rFont val="Tahoma"/>
            <family val="2"/>
          </rPr>
          <t xml:space="preserve">
Fecha en la que inicia la ejecución de la acción</t>
        </r>
      </text>
    </comment>
    <comment ref="O34" authorId="0" shapeId="0" xr:uid="{24448042-561A-4C3E-AE0F-2450E8DED04C}">
      <text>
        <r>
          <rPr>
            <b/>
            <sz val="9"/>
            <color indexed="81"/>
            <rFont val="Tahoma"/>
            <family val="2"/>
          </rPr>
          <t>UT:</t>
        </r>
        <r>
          <rPr>
            <sz val="9"/>
            <color indexed="81"/>
            <rFont val="Tahoma"/>
            <family val="2"/>
          </rPr>
          <t xml:space="preserve">
Fecha en la que termina </t>
        </r>
      </text>
    </comment>
    <comment ref="P34" authorId="0" shapeId="0" xr:uid="{5ED95692-092B-4880-AAA3-461B586FA4E3}">
      <text>
        <r>
          <rPr>
            <b/>
            <sz val="9"/>
            <color indexed="81"/>
            <rFont val="Tahoma"/>
            <family val="2"/>
          </rPr>
          <t>UT:</t>
        </r>
        <r>
          <rPr>
            <sz val="9"/>
            <color indexed="81"/>
            <rFont val="Tahoma"/>
            <family val="2"/>
          </rPr>
          <t xml:space="preserve">
Recurso asignado
para la ejecución del proyecto</t>
        </r>
      </text>
    </comment>
    <comment ref="Q34" authorId="0" shapeId="0" xr:uid="{D4624204-EE37-4804-B1DF-580906BD2C51}">
      <text>
        <r>
          <rPr>
            <b/>
            <sz val="9"/>
            <color indexed="81"/>
            <rFont val="Tahoma"/>
            <family val="2"/>
          </rPr>
          <t>UT:</t>
        </r>
        <r>
          <rPr>
            <sz val="9"/>
            <color indexed="81"/>
            <rFont val="Tahoma"/>
            <family val="2"/>
          </rPr>
          <t xml:space="preserve">
Recurso ejecutado del proyecto</t>
        </r>
      </text>
    </comment>
    <comment ref="L35" authorId="0" shapeId="0" xr:uid="{7A9CF78E-43B4-495D-AB34-4BEE7193CAB2}">
      <text>
        <r>
          <rPr>
            <b/>
            <sz val="9"/>
            <color indexed="81"/>
            <rFont val="Tahoma"/>
            <family val="2"/>
          </rPr>
          <t>UT:</t>
        </r>
        <r>
          <rPr>
            <sz val="9"/>
            <color indexed="81"/>
            <rFont val="Tahoma"/>
            <family val="2"/>
          </rPr>
          <t xml:space="preserve">
Funcionario que está a cargo del proyecto (se deja consignado el cargo)</t>
        </r>
      </text>
    </comment>
    <comment ref="M35" authorId="0" shapeId="0" xr:uid="{40437FD3-1260-433B-BDD2-ADD59132F584}">
      <text>
        <r>
          <rPr>
            <b/>
            <sz val="9"/>
            <color indexed="81"/>
            <rFont val="Tahoma"/>
            <family val="2"/>
          </rPr>
          <t>UT:</t>
        </r>
        <r>
          <rPr>
            <sz val="9"/>
            <color indexed="81"/>
            <rFont val="Tahoma"/>
            <family val="2"/>
          </rPr>
          <t xml:space="preserve">
Funcionario y funcionarios que trabajará articuladamente con el líder  (se deja consignado el cargo)</t>
        </r>
      </text>
    </comment>
    <comment ref="R35" authorId="0" shapeId="0" xr:uid="{56DBDD4D-7A0F-416F-A7CA-C0EEEE7B6293}">
      <text>
        <r>
          <rPr>
            <b/>
            <sz val="9"/>
            <color indexed="81"/>
            <rFont val="Tahoma"/>
            <family val="2"/>
          </rPr>
          <t xml:space="preserve">UT:
</t>
        </r>
        <r>
          <rPr>
            <sz val="9"/>
            <color indexed="81"/>
            <rFont val="Tahoma"/>
            <family val="2"/>
          </rPr>
          <t xml:space="preserve">Está articulado con la meta de acuerdo a la unidad de medida cuantitativa planteada 
</t>
        </r>
        <r>
          <rPr>
            <b/>
            <sz val="9"/>
            <color indexed="81"/>
            <rFont val="Tahoma"/>
            <family val="2"/>
          </rPr>
          <t>Ejemplo:</t>
        </r>
        <r>
          <rPr>
            <sz val="9"/>
            <color indexed="81"/>
            <rFont val="Tahoma"/>
            <family val="2"/>
          </rPr>
          <t xml:space="preserve"> meta: 5, indicador: número de proyectos, logro: en el primer seguimiento se tiene un (1) proyecto, en esta columna se registra y se deja con el número 1</t>
        </r>
        <r>
          <rPr>
            <b/>
            <sz val="9"/>
            <color indexed="81"/>
            <rFont val="Tahoma"/>
            <family val="2"/>
          </rPr>
          <t xml:space="preserve">
</t>
        </r>
      </text>
    </comment>
    <comment ref="S35" authorId="0" shapeId="0" xr:uid="{A4070C5D-7C4F-4DF3-901C-88FB355CF0D0}">
      <text>
        <r>
          <rPr>
            <b/>
            <sz val="9"/>
            <color indexed="81"/>
            <rFont val="Tahoma"/>
            <family val="2"/>
          </rPr>
          <t>UT:</t>
        </r>
        <r>
          <rPr>
            <sz val="9"/>
            <color indexed="81"/>
            <rFont val="Tahoma"/>
            <family val="2"/>
          </rPr>
          <t xml:space="preserve">
Hece referencia al soporte que refleja el estado de avance de la acción planteada en el Plan de Acción Institucional.
</t>
        </r>
        <r>
          <rPr>
            <b/>
            <sz val="9"/>
            <color indexed="81"/>
            <rFont val="Tahoma"/>
            <family val="2"/>
          </rPr>
          <t>Ejemplo</t>
        </r>
        <r>
          <rPr>
            <sz val="9"/>
            <color indexed="81"/>
            <rFont val="Tahoma"/>
            <family val="2"/>
          </rPr>
          <t xml:space="preserve">: continuado con lo plasmado en el comentario de logro, se tiene que se realizó un (1)proyecto, la evidencia es el proyecto, el cual es necesario dejarlo reflejado en esta campo, así: Proyecto número 0001 de fecha 2 de enero de 2022, denominado Cultura Ciudadana
</t>
        </r>
      </text>
    </comment>
    <comment ref="W35" authorId="0" shapeId="0" xr:uid="{2D5BD1CD-E4C5-49D1-9860-7587DC8259B2}">
      <text>
        <r>
          <rPr>
            <b/>
            <sz val="9"/>
            <color indexed="81"/>
            <rFont val="Tahoma"/>
            <family val="2"/>
          </rPr>
          <t>UT:</t>
        </r>
        <r>
          <rPr>
            <sz val="9"/>
            <color indexed="81"/>
            <rFont val="Tahoma"/>
            <family val="2"/>
          </rPr>
          <t xml:space="preserve">
Si surgen 
Nota: Rotular cada seguimiento: 
Cuarto seguimiento
Tercer seguimiento
Segundo seguimiento
Primer seguimiento</t>
        </r>
      </text>
    </comment>
    <comment ref="X35" authorId="0" shapeId="0" xr:uid="{B3DBB2F2-6D30-4608-B422-E92C101A3887}">
      <text>
        <r>
          <rPr>
            <b/>
            <sz val="9"/>
            <color indexed="81"/>
            <rFont val="Tahoma"/>
            <family val="2"/>
          </rPr>
          <t>UT:</t>
        </r>
        <r>
          <rPr>
            <sz val="9"/>
            <color indexed="81"/>
            <rFont val="Tahoma"/>
            <family val="2"/>
          </rPr>
          <t xml:space="preserve">
Obedece el estado de avance de la acción planteada en el Plan de Acción Institucional.
</t>
        </r>
        <r>
          <rPr>
            <b/>
            <sz val="9"/>
            <color indexed="81"/>
            <rFont val="Tahoma"/>
            <family val="2"/>
          </rPr>
          <t xml:space="preserve">Ejemplo: </t>
        </r>
        <r>
          <rPr>
            <sz val="9"/>
            <color indexed="81"/>
            <rFont val="Tahoma"/>
            <family val="2"/>
          </rPr>
          <t>la meta planteada en el Plan de Acción Institucional es cinco (5) proyectos, en el primer seguimiento se tiene un proyecto por lo tanto el porcentaje de avance es del 20%</t>
        </r>
      </text>
    </comment>
    <comment ref="Y35" authorId="0" shapeId="0" xr:uid="{AEF1839A-D548-4D34-9136-3E6BF20A6E73}">
      <text>
        <r>
          <rPr>
            <b/>
            <sz val="9"/>
            <color indexed="81"/>
            <rFont val="Tahoma"/>
            <family val="2"/>
          </rPr>
          <t>UT:</t>
        </r>
        <r>
          <rPr>
            <sz val="9"/>
            <color indexed="81"/>
            <rFont val="Tahoma"/>
            <family val="2"/>
          </rPr>
          <t xml:space="preserve">
Automáticamente, se refleja el color: rojo, amarillo y verde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UT</author>
  </authors>
  <commentList>
    <comment ref="B45" authorId="0" shapeId="0" xr:uid="{00000000-0006-0000-0100-000001000000}">
      <text>
        <r>
          <rPr>
            <b/>
            <sz val="9"/>
            <color indexed="81"/>
            <rFont val="Tahoma"/>
            <family val="2"/>
          </rPr>
          <t>UT:</t>
        </r>
        <r>
          <rPr>
            <sz val="9"/>
            <color indexed="81"/>
            <rFont val="Tahoma"/>
            <family val="2"/>
          </rPr>
          <t xml:space="preserve">
Nombre del eje del Plan Estratégico de Desarrollo - PED.</t>
        </r>
      </text>
    </comment>
    <comment ref="C45" authorId="0" shapeId="0" xr:uid="{00000000-0006-0000-0100-000002000000}">
      <text>
        <r>
          <rPr>
            <b/>
            <sz val="9"/>
            <color indexed="81"/>
            <rFont val="Tahoma"/>
            <family val="2"/>
          </rPr>
          <t>UT:</t>
        </r>
        <r>
          <rPr>
            <sz val="9"/>
            <color indexed="81"/>
            <rFont val="Tahoma"/>
            <family val="2"/>
          </rPr>
          <t xml:space="preserve">
Nombre del programa del PED</t>
        </r>
      </text>
    </comment>
    <comment ref="D45" authorId="0" shapeId="0" xr:uid="{00000000-0006-0000-0100-000003000000}">
      <text>
        <r>
          <rPr>
            <b/>
            <sz val="9"/>
            <color indexed="81"/>
            <rFont val="Tahoma"/>
            <family val="2"/>
          </rPr>
          <t>UT:</t>
        </r>
        <r>
          <rPr>
            <sz val="9"/>
            <color indexed="81"/>
            <rFont val="Tahoma"/>
            <family val="2"/>
          </rPr>
          <t xml:space="preserve">
Indicar de la lista desplegable la meta del PDR aplicable para las actividades a desarrollar</t>
        </r>
      </text>
    </comment>
    <comment ref="E45" authorId="0" shapeId="0" xr:uid="{00000000-0006-0000-0100-000004000000}">
      <text>
        <r>
          <rPr>
            <b/>
            <sz val="9"/>
            <color indexed="81"/>
            <rFont val="Tahoma"/>
            <family val="2"/>
          </rPr>
          <t>UT:</t>
        </r>
        <r>
          <rPr>
            <sz val="9"/>
            <color indexed="81"/>
            <rFont val="Tahoma"/>
            <family val="2"/>
          </rPr>
          <t xml:space="preserve">
Indicar de la lista desplegable la meta del PED aplicable para las actividades a desarrollar</t>
        </r>
      </text>
    </comment>
    <comment ref="F45" authorId="0" shapeId="0" xr:uid="{00000000-0006-0000-0100-000005000000}">
      <text>
        <r>
          <rPr>
            <b/>
            <sz val="9"/>
            <color indexed="81"/>
            <rFont val="Tahoma"/>
            <family val="2"/>
          </rPr>
          <t>UT:</t>
        </r>
        <r>
          <rPr>
            <sz val="9"/>
            <color indexed="81"/>
            <rFont val="Tahoma"/>
            <family val="2"/>
          </rPr>
          <t xml:space="preserve">
Seleccionar el proyecto del POAI con el cual se ejecutarán los recursos necesarios para las actividades</t>
        </r>
      </text>
    </comment>
    <comment ref="G45" authorId="0" shapeId="0" xr:uid="{00000000-0006-0000-0100-000006000000}">
      <text>
        <r>
          <rPr>
            <b/>
            <sz val="9"/>
            <color indexed="81"/>
            <rFont val="Tahoma"/>
            <family val="2"/>
          </rPr>
          <t>UT:</t>
        </r>
        <r>
          <rPr>
            <sz val="9"/>
            <color indexed="81"/>
            <rFont val="Tahoma"/>
            <family val="2"/>
          </rPr>
          <t xml:space="preserve">
Indicar, de la lista desplegable, a qué política institicional obedecen las actividades propuestas.</t>
        </r>
      </text>
    </comment>
    <comment ref="H45" authorId="0" shapeId="0" xr:uid="{00000000-0006-0000-0100-000007000000}">
      <text>
        <r>
          <rPr>
            <b/>
            <sz val="9"/>
            <color indexed="81"/>
            <rFont val="Tahoma"/>
            <family val="2"/>
          </rPr>
          <t>UT:</t>
        </r>
        <r>
          <rPr>
            <sz val="9"/>
            <color indexed="81"/>
            <rFont val="Tahoma"/>
            <family val="2"/>
          </rPr>
          <t xml:space="preserve">
Seleccionar el indicador táctico aplicable en cada caso.</t>
        </r>
      </text>
    </comment>
    <comment ref="I45" authorId="0" shapeId="0" xr:uid="{00000000-0006-0000-0100-000008000000}">
      <text>
        <r>
          <rPr>
            <b/>
            <sz val="9"/>
            <color indexed="81"/>
            <rFont val="Tahoma"/>
            <family val="2"/>
          </rPr>
          <t>UT:</t>
        </r>
        <r>
          <rPr>
            <sz val="9"/>
            <color indexed="81"/>
            <rFont val="Tahoma"/>
            <family val="2"/>
          </rPr>
          <t xml:space="preserve">
Formular las actividades necesarias que contribuyan a cumplir las metas del PED, PDR en la anualidad respectiva.</t>
        </r>
      </text>
    </comment>
    <comment ref="N45" authorId="0" shapeId="0" xr:uid="{00000000-0006-0000-0100-000009000000}">
      <text>
        <r>
          <rPr>
            <b/>
            <sz val="9"/>
            <color indexed="81"/>
            <rFont val="Tahoma"/>
            <family val="2"/>
          </rPr>
          <t>UT:</t>
        </r>
        <r>
          <rPr>
            <sz val="9"/>
            <color indexed="81"/>
            <rFont val="Tahoma"/>
            <family val="2"/>
          </rPr>
          <t xml:space="preserve">
Fecha en la que inicia la ejecución de la acción</t>
        </r>
      </text>
    </comment>
    <comment ref="O45" authorId="0" shapeId="0" xr:uid="{00000000-0006-0000-0100-00000A000000}">
      <text>
        <r>
          <rPr>
            <b/>
            <sz val="9"/>
            <color indexed="81"/>
            <rFont val="Tahoma"/>
            <family val="2"/>
          </rPr>
          <t>UT:</t>
        </r>
        <r>
          <rPr>
            <sz val="9"/>
            <color indexed="81"/>
            <rFont val="Tahoma"/>
            <family val="2"/>
          </rPr>
          <t xml:space="preserve">
Fecha en la que termina </t>
        </r>
      </text>
    </comment>
    <comment ref="P45" authorId="0" shapeId="0" xr:uid="{00000000-0006-0000-0100-00000B000000}">
      <text>
        <r>
          <rPr>
            <b/>
            <sz val="9"/>
            <color indexed="81"/>
            <rFont val="Tahoma"/>
            <family val="2"/>
          </rPr>
          <t>UT:</t>
        </r>
        <r>
          <rPr>
            <sz val="9"/>
            <color indexed="81"/>
            <rFont val="Tahoma"/>
            <family val="2"/>
          </rPr>
          <t xml:space="preserve">
Recurso asignado
para la ejecución del proyecto</t>
        </r>
      </text>
    </comment>
    <comment ref="Q45" authorId="0" shapeId="0" xr:uid="{00000000-0006-0000-0100-00000C000000}">
      <text>
        <r>
          <rPr>
            <b/>
            <sz val="9"/>
            <color indexed="81"/>
            <rFont val="Tahoma"/>
            <family val="2"/>
          </rPr>
          <t>UT:</t>
        </r>
        <r>
          <rPr>
            <sz val="9"/>
            <color indexed="81"/>
            <rFont val="Tahoma"/>
            <family val="2"/>
          </rPr>
          <t xml:space="preserve">
Recurso ejecutado del proyecto</t>
        </r>
      </text>
    </comment>
    <comment ref="J46" authorId="0" shapeId="0" xr:uid="{00000000-0006-0000-0100-00000D000000}">
      <text>
        <r>
          <rPr>
            <b/>
            <sz val="9"/>
            <color indexed="81"/>
            <rFont val="Tahoma"/>
            <family val="2"/>
          </rPr>
          <t>UT:</t>
        </r>
        <r>
          <rPr>
            <sz val="9"/>
            <color indexed="81"/>
            <rFont val="Tahoma"/>
            <family val="2"/>
          </rPr>
          <t xml:space="preserve">
Fijar una meta para cumplir en el año de la actividad programada</t>
        </r>
      </text>
    </comment>
    <comment ref="K46" authorId="0" shapeId="0" xr:uid="{00000000-0006-0000-0100-00000E000000}">
      <text>
        <r>
          <rPr>
            <b/>
            <sz val="9"/>
            <color indexed="81"/>
            <rFont val="Tahoma"/>
            <family val="2"/>
          </rPr>
          <t>UT:</t>
        </r>
        <r>
          <rPr>
            <sz val="9"/>
            <color indexed="81"/>
            <rFont val="Tahoma"/>
            <family val="2"/>
          </rPr>
          <t xml:space="preserve">
Fomular el indicador que medirá la meta de la actividad.</t>
        </r>
      </text>
    </comment>
    <comment ref="L46" authorId="0" shapeId="0" xr:uid="{00000000-0006-0000-0100-00000F000000}">
      <text>
        <r>
          <rPr>
            <b/>
            <sz val="9"/>
            <color indexed="81"/>
            <rFont val="Tahoma"/>
            <family val="2"/>
          </rPr>
          <t>UT:</t>
        </r>
        <r>
          <rPr>
            <sz val="9"/>
            <color indexed="81"/>
            <rFont val="Tahoma"/>
            <family val="2"/>
          </rPr>
          <t xml:space="preserve">
Funcionario que está a cargo del proyecto (se deja consignado el cargo)</t>
        </r>
      </text>
    </comment>
    <comment ref="M46" authorId="0" shapeId="0" xr:uid="{00000000-0006-0000-0100-000010000000}">
      <text>
        <r>
          <rPr>
            <b/>
            <sz val="9"/>
            <color indexed="81"/>
            <rFont val="Tahoma"/>
            <family val="2"/>
          </rPr>
          <t>UT:</t>
        </r>
        <r>
          <rPr>
            <sz val="9"/>
            <color indexed="81"/>
            <rFont val="Tahoma"/>
            <family val="2"/>
          </rPr>
          <t xml:space="preserve">
Funcionario y funcionarios que trabajará articuladamente con el líder  (se deja consignado el cargo)</t>
        </r>
      </text>
    </comment>
    <comment ref="R46" authorId="0" shapeId="0" xr:uid="{00000000-0006-0000-0100-000011000000}">
      <text>
        <r>
          <rPr>
            <b/>
            <sz val="9"/>
            <color indexed="81"/>
            <rFont val="Tahoma"/>
            <family val="2"/>
          </rPr>
          <t xml:space="preserve">UT:
</t>
        </r>
        <r>
          <rPr>
            <sz val="9"/>
            <color indexed="81"/>
            <rFont val="Tahoma"/>
            <family val="2"/>
          </rPr>
          <t xml:space="preserve">Está articulado con la meta de acuerdo a la unidad de medida cuantitativa planteada 
</t>
        </r>
        <r>
          <rPr>
            <b/>
            <sz val="9"/>
            <color indexed="81"/>
            <rFont val="Tahoma"/>
            <family val="2"/>
          </rPr>
          <t>Ejemplo:</t>
        </r>
        <r>
          <rPr>
            <sz val="9"/>
            <color indexed="81"/>
            <rFont val="Tahoma"/>
            <family val="2"/>
          </rPr>
          <t xml:space="preserve"> meta: 5, indicador: número de proyectos, logro: en el primer seguimiento se tiene un (1) proyecto, en esta columna se registra y se deja con el número 1</t>
        </r>
        <r>
          <rPr>
            <b/>
            <sz val="9"/>
            <color indexed="81"/>
            <rFont val="Tahoma"/>
            <family val="2"/>
          </rPr>
          <t xml:space="preserve">
</t>
        </r>
      </text>
    </comment>
    <comment ref="S46" authorId="0" shapeId="0" xr:uid="{00000000-0006-0000-0100-000012000000}">
      <text>
        <r>
          <rPr>
            <b/>
            <sz val="9"/>
            <color indexed="81"/>
            <rFont val="Tahoma"/>
            <family val="2"/>
          </rPr>
          <t>UT:</t>
        </r>
        <r>
          <rPr>
            <sz val="9"/>
            <color indexed="81"/>
            <rFont val="Tahoma"/>
            <family val="2"/>
          </rPr>
          <t xml:space="preserve">
Hece referencia al soporte que refleja el estado de avance de la acción planteada en el Plan de Acción Institucional.
</t>
        </r>
        <r>
          <rPr>
            <b/>
            <sz val="9"/>
            <color indexed="81"/>
            <rFont val="Tahoma"/>
            <family val="2"/>
          </rPr>
          <t>Ejemplo</t>
        </r>
        <r>
          <rPr>
            <sz val="9"/>
            <color indexed="81"/>
            <rFont val="Tahoma"/>
            <family val="2"/>
          </rPr>
          <t xml:space="preserve">: continuado con lo plasmado en el comentario de logro, se tiene que se realizó un (1)proyecto, la evidencia es el proyecto, el cual es necesario dejarlo reflejado en esta campo, así: Proyecto número 0001 de fecha 2 de enero de 2022, denominado Cultura Ciudadana
</t>
        </r>
      </text>
    </comment>
    <comment ref="W46" authorId="0" shapeId="0" xr:uid="{00000000-0006-0000-0100-000013000000}">
      <text>
        <r>
          <rPr>
            <b/>
            <sz val="9"/>
            <color indexed="81"/>
            <rFont val="Tahoma"/>
            <family val="2"/>
          </rPr>
          <t>UT:</t>
        </r>
        <r>
          <rPr>
            <sz val="9"/>
            <color indexed="81"/>
            <rFont val="Tahoma"/>
            <family val="2"/>
          </rPr>
          <t xml:space="preserve">
Si surgen 
Nota: Rotular cada seguimiento: 
Cuarto seguimiento
Tercer seguimiento
Segundo seguimiento
Primer seguimiento</t>
        </r>
      </text>
    </comment>
    <comment ref="X46" authorId="0" shapeId="0" xr:uid="{00000000-0006-0000-0100-000014000000}">
      <text>
        <r>
          <rPr>
            <b/>
            <sz val="9"/>
            <color indexed="81"/>
            <rFont val="Tahoma"/>
            <family val="2"/>
          </rPr>
          <t>UT:</t>
        </r>
        <r>
          <rPr>
            <sz val="9"/>
            <color indexed="81"/>
            <rFont val="Tahoma"/>
            <family val="2"/>
          </rPr>
          <t xml:space="preserve">
Obedece el estado de avance de la acción planteada en el Plan de Acción Institucional.
</t>
        </r>
        <r>
          <rPr>
            <b/>
            <sz val="9"/>
            <color indexed="81"/>
            <rFont val="Tahoma"/>
            <family val="2"/>
          </rPr>
          <t xml:space="preserve">Ejemplo: </t>
        </r>
        <r>
          <rPr>
            <sz val="9"/>
            <color indexed="81"/>
            <rFont val="Tahoma"/>
            <family val="2"/>
          </rPr>
          <t>la meta planteada en el Plan de Acción Institucional es cinco (5) proyectos, en el primer seguimiento se tiene un proyecto por lo tanto el porcentaje de avance es del 20%</t>
        </r>
      </text>
    </comment>
    <comment ref="Y46" authorId="0" shapeId="0" xr:uid="{00000000-0006-0000-0100-000015000000}">
      <text>
        <r>
          <rPr>
            <b/>
            <sz val="9"/>
            <color indexed="81"/>
            <rFont val="Tahoma"/>
            <family val="2"/>
          </rPr>
          <t>UT:</t>
        </r>
        <r>
          <rPr>
            <sz val="9"/>
            <color indexed="81"/>
            <rFont val="Tahoma"/>
            <family val="2"/>
          </rPr>
          <t xml:space="preserve">
Automáticamente, se refleja el color: rojo, amarillo y verde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UT</author>
  </authors>
  <commentList>
    <comment ref="B34" authorId="0" shapeId="0" xr:uid="{00000000-0006-0000-0200-000001000000}">
      <text>
        <r>
          <rPr>
            <b/>
            <sz val="9"/>
            <color indexed="81"/>
            <rFont val="Tahoma"/>
            <family val="2"/>
          </rPr>
          <t>UT:</t>
        </r>
        <r>
          <rPr>
            <sz val="9"/>
            <color indexed="81"/>
            <rFont val="Tahoma"/>
            <family val="2"/>
          </rPr>
          <t xml:space="preserve">
Nombre del eje del Plan Estratégico de Desarrollo - PED.</t>
        </r>
      </text>
    </comment>
    <comment ref="C34" authorId="0" shapeId="0" xr:uid="{00000000-0006-0000-0200-000002000000}">
      <text>
        <r>
          <rPr>
            <b/>
            <sz val="9"/>
            <color indexed="81"/>
            <rFont val="Tahoma"/>
            <family val="2"/>
          </rPr>
          <t>UT:</t>
        </r>
        <r>
          <rPr>
            <sz val="9"/>
            <color indexed="81"/>
            <rFont val="Tahoma"/>
            <family val="2"/>
          </rPr>
          <t xml:space="preserve">
Nombre del programa del PED</t>
        </r>
      </text>
    </comment>
    <comment ref="D34" authorId="0" shapeId="0" xr:uid="{00000000-0006-0000-0200-000003000000}">
      <text>
        <r>
          <rPr>
            <b/>
            <sz val="9"/>
            <color indexed="81"/>
            <rFont val="Tahoma"/>
            <family val="2"/>
          </rPr>
          <t>UT:</t>
        </r>
        <r>
          <rPr>
            <sz val="9"/>
            <color indexed="81"/>
            <rFont val="Tahoma"/>
            <family val="2"/>
          </rPr>
          <t xml:space="preserve">
Indicar de la lista desplegable la meta del PDR aplicable para las actividades a desarrollar</t>
        </r>
      </text>
    </comment>
    <comment ref="E34" authorId="0" shapeId="0" xr:uid="{00000000-0006-0000-0200-000004000000}">
      <text>
        <r>
          <rPr>
            <b/>
            <sz val="9"/>
            <color indexed="81"/>
            <rFont val="Tahoma"/>
            <family val="2"/>
          </rPr>
          <t>UT:</t>
        </r>
        <r>
          <rPr>
            <sz val="9"/>
            <color indexed="81"/>
            <rFont val="Tahoma"/>
            <family val="2"/>
          </rPr>
          <t xml:space="preserve">
Indicar de la lista desplegable la meta del PED aplicable para las actividades a desarrollar</t>
        </r>
      </text>
    </comment>
    <comment ref="F34" authorId="0" shapeId="0" xr:uid="{00000000-0006-0000-0200-000005000000}">
      <text>
        <r>
          <rPr>
            <b/>
            <sz val="9"/>
            <color indexed="81"/>
            <rFont val="Tahoma"/>
            <family val="2"/>
          </rPr>
          <t>UT:</t>
        </r>
        <r>
          <rPr>
            <sz val="9"/>
            <color indexed="81"/>
            <rFont val="Tahoma"/>
            <family val="2"/>
          </rPr>
          <t xml:space="preserve">
Seleccionar el proyecto del POAI con el cual se ejecutarán los recursos necesarios para las actividades</t>
        </r>
      </text>
    </comment>
    <comment ref="G34" authorId="0" shapeId="0" xr:uid="{00000000-0006-0000-0200-000006000000}">
      <text>
        <r>
          <rPr>
            <b/>
            <sz val="9"/>
            <color indexed="81"/>
            <rFont val="Tahoma"/>
            <family val="2"/>
          </rPr>
          <t>UT:</t>
        </r>
        <r>
          <rPr>
            <sz val="9"/>
            <color indexed="81"/>
            <rFont val="Tahoma"/>
            <family val="2"/>
          </rPr>
          <t xml:space="preserve">
Indicar, de la lista desplegable, a qué política institicional obedecen las actividades propuestas.</t>
        </r>
      </text>
    </comment>
    <comment ref="H34" authorId="0" shapeId="0" xr:uid="{00000000-0006-0000-0200-000007000000}">
      <text>
        <r>
          <rPr>
            <b/>
            <sz val="9"/>
            <color indexed="81"/>
            <rFont val="Tahoma"/>
            <family val="2"/>
          </rPr>
          <t>UT:</t>
        </r>
        <r>
          <rPr>
            <sz val="9"/>
            <color indexed="81"/>
            <rFont val="Tahoma"/>
            <family val="2"/>
          </rPr>
          <t xml:space="preserve">
Seleccionar el indicador táctico aplicable en cada caso.</t>
        </r>
      </text>
    </comment>
    <comment ref="I34" authorId="0" shapeId="0" xr:uid="{00000000-0006-0000-0200-000008000000}">
      <text>
        <r>
          <rPr>
            <b/>
            <sz val="9"/>
            <color indexed="81"/>
            <rFont val="Tahoma"/>
            <family val="2"/>
          </rPr>
          <t>UT:</t>
        </r>
        <r>
          <rPr>
            <sz val="9"/>
            <color indexed="81"/>
            <rFont val="Tahoma"/>
            <family val="2"/>
          </rPr>
          <t xml:space="preserve">
Formular las actividades necesarias que contribuyan a cumplir las metas del PED, PDR en la anualidad respectiva.</t>
        </r>
      </text>
    </comment>
    <comment ref="N34" authorId="0" shapeId="0" xr:uid="{00000000-0006-0000-0200-000009000000}">
      <text>
        <r>
          <rPr>
            <b/>
            <sz val="9"/>
            <color indexed="81"/>
            <rFont val="Tahoma"/>
            <family val="2"/>
          </rPr>
          <t>UT:</t>
        </r>
        <r>
          <rPr>
            <sz val="9"/>
            <color indexed="81"/>
            <rFont val="Tahoma"/>
            <family val="2"/>
          </rPr>
          <t xml:space="preserve">
Fecha en la que inicia la ejecución de la acción</t>
        </r>
      </text>
    </comment>
    <comment ref="O34" authorId="0" shapeId="0" xr:uid="{00000000-0006-0000-0200-00000A000000}">
      <text>
        <r>
          <rPr>
            <b/>
            <sz val="9"/>
            <color indexed="81"/>
            <rFont val="Tahoma"/>
            <family val="2"/>
          </rPr>
          <t>UT:</t>
        </r>
        <r>
          <rPr>
            <sz val="9"/>
            <color indexed="81"/>
            <rFont val="Tahoma"/>
            <family val="2"/>
          </rPr>
          <t xml:space="preserve">
Fecha en la que termina </t>
        </r>
      </text>
    </comment>
    <comment ref="P34" authorId="0" shapeId="0" xr:uid="{00000000-0006-0000-0200-00000B000000}">
      <text>
        <r>
          <rPr>
            <b/>
            <sz val="9"/>
            <color indexed="81"/>
            <rFont val="Tahoma"/>
            <family val="2"/>
          </rPr>
          <t>UT:</t>
        </r>
        <r>
          <rPr>
            <sz val="9"/>
            <color indexed="81"/>
            <rFont val="Tahoma"/>
            <family val="2"/>
          </rPr>
          <t xml:space="preserve">
Recurso asignado
para la ejecución del proyecto</t>
        </r>
      </text>
    </comment>
    <comment ref="Q34" authorId="0" shapeId="0" xr:uid="{00000000-0006-0000-0200-00000C000000}">
      <text>
        <r>
          <rPr>
            <b/>
            <sz val="9"/>
            <color indexed="81"/>
            <rFont val="Tahoma"/>
            <family val="2"/>
          </rPr>
          <t>UT:</t>
        </r>
        <r>
          <rPr>
            <sz val="9"/>
            <color indexed="81"/>
            <rFont val="Tahoma"/>
            <family val="2"/>
          </rPr>
          <t xml:space="preserve">
Recurso ejecutado del proyecto</t>
        </r>
      </text>
    </comment>
    <comment ref="L35" authorId="0" shapeId="0" xr:uid="{00000000-0006-0000-0200-00000D000000}">
      <text>
        <r>
          <rPr>
            <b/>
            <sz val="9"/>
            <color indexed="81"/>
            <rFont val="Tahoma"/>
            <family val="2"/>
          </rPr>
          <t>UT:</t>
        </r>
        <r>
          <rPr>
            <sz val="9"/>
            <color indexed="81"/>
            <rFont val="Tahoma"/>
            <family val="2"/>
          </rPr>
          <t xml:space="preserve">
Funcionario que está a cargo del proyecto (se deja consignado el cargo)</t>
        </r>
      </text>
    </comment>
    <comment ref="M35" authorId="0" shapeId="0" xr:uid="{00000000-0006-0000-0200-00000E000000}">
      <text>
        <r>
          <rPr>
            <b/>
            <sz val="9"/>
            <color indexed="81"/>
            <rFont val="Tahoma"/>
            <family val="2"/>
          </rPr>
          <t>UT:</t>
        </r>
        <r>
          <rPr>
            <sz val="9"/>
            <color indexed="81"/>
            <rFont val="Tahoma"/>
            <family val="2"/>
          </rPr>
          <t xml:space="preserve">
Funcionario y funcionarios que trabajará articuladamente con el líder  (se deja consignado el cargo)</t>
        </r>
      </text>
    </comment>
    <comment ref="R35" authorId="0" shapeId="0" xr:uid="{00000000-0006-0000-0200-00000F000000}">
      <text>
        <r>
          <rPr>
            <b/>
            <sz val="9"/>
            <color indexed="81"/>
            <rFont val="Tahoma"/>
            <family val="2"/>
          </rPr>
          <t xml:space="preserve">UT:
</t>
        </r>
        <r>
          <rPr>
            <sz val="9"/>
            <color indexed="81"/>
            <rFont val="Tahoma"/>
            <family val="2"/>
          </rPr>
          <t xml:space="preserve">Está articulado con la meta de acuerdo a la unidad de medida cuantitativa planteada 
</t>
        </r>
        <r>
          <rPr>
            <b/>
            <sz val="9"/>
            <color indexed="81"/>
            <rFont val="Tahoma"/>
            <family val="2"/>
          </rPr>
          <t>Ejemplo:</t>
        </r>
        <r>
          <rPr>
            <sz val="9"/>
            <color indexed="81"/>
            <rFont val="Tahoma"/>
            <family val="2"/>
          </rPr>
          <t xml:space="preserve"> meta: 5, indicador: número de proyectos, logro: en el primer seguimiento se tiene un (1) proyecto, en esta columna se registra y se deja con el número 1</t>
        </r>
        <r>
          <rPr>
            <b/>
            <sz val="9"/>
            <color indexed="81"/>
            <rFont val="Tahoma"/>
            <family val="2"/>
          </rPr>
          <t xml:space="preserve">
</t>
        </r>
      </text>
    </comment>
    <comment ref="S35" authorId="0" shapeId="0" xr:uid="{00000000-0006-0000-0200-000010000000}">
      <text>
        <r>
          <rPr>
            <b/>
            <sz val="9"/>
            <color indexed="81"/>
            <rFont val="Tahoma"/>
            <family val="2"/>
          </rPr>
          <t>UT:</t>
        </r>
        <r>
          <rPr>
            <sz val="9"/>
            <color indexed="81"/>
            <rFont val="Tahoma"/>
            <family val="2"/>
          </rPr>
          <t xml:space="preserve">
Hece referencia al soporte que refleja el estado de avance de la acción planteada en el Plan de Acción Institucional.
</t>
        </r>
        <r>
          <rPr>
            <b/>
            <sz val="9"/>
            <color indexed="81"/>
            <rFont val="Tahoma"/>
            <family val="2"/>
          </rPr>
          <t>Ejemplo</t>
        </r>
        <r>
          <rPr>
            <sz val="9"/>
            <color indexed="81"/>
            <rFont val="Tahoma"/>
            <family val="2"/>
          </rPr>
          <t xml:space="preserve">: continuado con lo plasmado en el comentario de logro, se tiene que se realizó un (1)proyecto, la evidencia es el proyecto, el cual es necesario dejarlo reflejado en esta campo, así: Proyecto número 0001 de fecha 2 de enero de 2022, denominado Cultura Ciudadana
</t>
        </r>
      </text>
    </comment>
    <comment ref="W35" authorId="0" shapeId="0" xr:uid="{00000000-0006-0000-0200-000011000000}">
      <text>
        <r>
          <rPr>
            <b/>
            <sz val="9"/>
            <color indexed="81"/>
            <rFont val="Tahoma"/>
            <family val="2"/>
          </rPr>
          <t>UT:</t>
        </r>
        <r>
          <rPr>
            <sz val="9"/>
            <color indexed="81"/>
            <rFont val="Tahoma"/>
            <family val="2"/>
          </rPr>
          <t xml:space="preserve">
Si surgen 
Nota: Rotular cada seguimiento: 
Cuarto seguimiento
Tercer seguimiento
Segundo seguimiento
Primer seguimiento</t>
        </r>
      </text>
    </comment>
    <comment ref="X35" authorId="0" shapeId="0" xr:uid="{00000000-0006-0000-0200-000012000000}">
      <text>
        <r>
          <rPr>
            <b/>
            <sz val="9"/>
            <color indexed="81"/>
            <rFont val="Tahoma"/>
            <family val="2"/>
          </rPr>
          <t>UT:</t>
        </r>
        <r>
          <rPr>
            <sz val="9"/>
            <color indexed="81"/>
            <rFont val="Tahoma"/>
            <family val="2"/>
          </rPr>
          <t xml:space="preserve">
Obedece el estado de avance de la acción planteada en el Plan de Acción Institucional.
</t>
        </r>
        <r>
          <rPr>
            <b/>
            <sz val="9"/>
            <color indexed="81"/>
            <rFont val="Tahoma"/>
            <family val="2"/>
          </rPr>
          <t xml:space="preserve">Ejemplo: </t>
        </r>
        <r>
          <rPr>
            <sz val="9"/>
            <color indexed="81"/>
            <rFont val="Tahoma"/>
            <family val="2"/>
          </rPr>
          <t>la meta planteada en el Plan de Acción Institucional es cinco (5) proyectos, en el primer seguimiento se tiene un proyecto por lo tanto el porcentaje de avance es del 20%</t>
        </r>
      </text>
    </comment>
    <comment ref="Y35" authorId="0" shapeId="0" xr:uid="{00000000-0006-0000-0200-000013000000}">
      <text>
        <r>
          <rPr>
            <b/>
            <sz val="9"/>
            <color indexed="81"/>
            <rFont val="Tahoma"/>
            <family val="2"/>
          </rPr>
          <t>UT:</t>
        </r>
        <r>
          <rPr>
            <sz val="9"/>
            <color indexed="81"/>
            <rFont val="Tahoma"/>
            <family val="2"/>
          </rPr>
          <t xml:space="preserve">
Automáticamente, se refleja el color: rojo, amarillo y verde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UT</author>
  </authors>
  <commentList>
    <comment ref="B33" authorId="0" shapeId="0" xr:uid="{00000000-0006-0000-0300-000001000000}">
      <text>
        <r>
          <rPr>
            <b/>
            <sz val="9"/>
            <color indexed="81"/>
            <rFont val="Tahoma"/>
            <family val="2"/>
          </rPr>
          <t>UT:</t>
        </r>
        <r>
          <rPr>
            <sz val="9"/>
            <color indexed="81"/>
            <rFont val="Tahoma"/>
            <family val="2"/>
          </rPr>
          <t xml:space="preserve">
Nombre del eje del Plan Estratégico de Desarrollo - PED.</t>
        </r>
      </text>
    </comment>
    <comment ref="C33" authorId="0" shapeId="0" xr:uid="{00000000-0006-0000-0300-000002000000}">
      <text>
        <r>
          <rPr>
            <b/>
            <sz val="9"/>
            <color indexed="81"/>
            <rFont val="Tahoma"/>
            <family val="2"/>
          </rPr>
          <t>UT:</t>
        </r>
        <r>
          <rPr>
            <sz val="9"/>
            <color indexed="81"/>
            <rFont val="Tahoma"/>
            <family val="2"/>
          </rPr>
          <t xml:space="preserve">
Nombre del programa del PED</t>
        </r>
      </text>
    </comment>
    <comment ref="D33" authorId="0" shapeId="0" xr:uid="{00000000-0006-0000-0300-000003000000}">
      <text>
        <r>
          <rPr>
            <b/>
            <sz val="9"/>
            <color indexed="81"/>
            <rFont val="Tahoma"/>
            <family val="2"/>
          </rPr>
          <t>UT:</t>
        </r>
        <r>
          <rPr>
            <sz val="9"/>
            <color indexed="81"/>
            <rFont val="Tahoma"/>
            <family val="2"/>
          </rPr>
          <t xml:space="preserve">
Indicar de la lista desplegable la meta del PDR aplicable para las actividades a desarrollar</t>
        </r>
      </text>
    </comment>
    <comment ref="E33" authorId="0" shapeId="0" xr:uid="{00000000-0006-0000-0300-000004000000}">
      <text>
        <r>
          <rPr>
            <b/>
            <sz val="9"/>
            <color indexed="81"/>
            <rFont val="Tahoma"/>
            <family val="2"/>
          </rPr>
          <t>UT:</t>
        </r>
        <r>
          <rPr>
            <sz val="9"/>
            <color indexed="81"/>
            <rFont val="Tahoma"/>
            <family val="2"/>
          </rPr>
          <t xml:space="preserve">
Indicar de la lista desplegable la meta del PED aplicable para las actividades a desarrollar</t>
        </r>
      </text>
    </comment>
    <comment ref="F33" authorId="0" shapeId="0" xr:uid="{00000000-0006-0000-0300-000005000000}">
      <text>
        <r>
          <rPr>
            <b/>
            <sz val="9"/>
            <color indexed="81"/>
            <rFont val="Tahoma"/>
            <family val="2"/>
          </rPr>
          <t>UT:</t>
        </r>
        <r>
          <rPr>
            <sz val="9"/>
            <color indexed="81"/>
            <rFont val="Tahoma"/>
            <family val="2"/>
          </rPr>
          <t xml:space="preserve">
Seleccionar el proyecto del POAI con el cual se ejecutarán los recursos necesarios para las actividades</t>
        </r>
      </text>
    </comment>
    <comment ref="G33" authorId="0" shapeId="0" xr:uid="{00000000-0006-0000-0300-000006000000}">
      <text>
        <r>
          <rPr>
            <b/>
            <sz val="9"/>
            <color indexed="81"/>
            <rFont val="Tahoma"/>
            <family val="2"/>
          </rPr>
          <t>UT:</t>
        </r>
        <r>
          <rPr>
            <sz val="9"/>
            <color indexed="81"/>
            <rFont val="Tahoma"/>
            <family val="2"/>
          </rPr>
          <t xml:space="preserve">
Indicar, de la lista desplegable, a qué política institicional obedecen las actividades propuestas.</t>
        </r>
      </text>
    </comment>
    <comment ref="H33" authorId="0" shapeId="0" xr:uid="{00000000-0006-0000-0300-000007000000}">
      <text>
        <r>
          <rPr>
            <b/>
            <sz val="9"/>
            <color indexed="81"/>
            <rFont val="Tahoma"/>
            <family val="2"/>
          </rPr>
          <t>UT:</t>
        </r>
        <r>
          <rPr>
            <sz val="9"/>
            <color indexed="81"/>
            <rFont val="Tahoma"/>
            <family val="2"/>
          </rPr>
          <t xml:space="preserve">
Seleccionar el indicador táctico aplicable en cada caso.</t>
        </r>
      </text>
    </comment>
    <comment ref="I33" authorId="0" shapeId="0" xr:uid="{00000000-0006-0000-0300-000008000000}">
      <text>
        <r>
          <rPr>
            <b/>
            <sz val="9"/>
            <color indexed="81"/>
            <rFont val="Tahoma"/>
            <family val="2"/>
          </rPr>
          <t>UT:</t>
        </r>
        <r>
          <rPr>
            <sz val="9"/>
            <color indexed="81"/>
            <rFont val="Tahoma"/>
            <family val="2"/>
          </rPr>
          <t xml:space="preserve">
Formular las actividades necesarias que contribuyan a cumplir las metas del PED, PDR en la anualidad respectiva.</t>
        </r>
      </text>
    </comment>
    <comment ref="N33" authorId="0" shapeId="0" xr:uid="{00000000-0006-0000-0300-000009000000}">
      <text>
        <r>
          <rPr>
            <b/>
            <sz val="9"/>
            <color indexed="81"/>
            <rFont val="Tahoma"/>
            <family val="2"/>
          </rPr>
          <t>UT:</t>
        </r>
        <r>
          <rPr>
            <sz val="9"/>
            <color indexed="81"/>
            <rFont val="Tahoma"/>
            <family val="2"/>
          </rPr>
          <t xml:space="preserve">
Fecha en la que inicia la ejecución de la acción</t>
        </r>
      </text>
    </comment>
    <comment ref="O33" authorId="0" shapeId="0" xr:uid="{00000000-0006-0000-0300-00000A000000}">
      <text>
        <r>
          <rPr>
            <b/>
            <sz val="9"/>
            <color indexed="81"/>
            <rFont val="Tahoma"/>
            <family val="2"/>
          </rPr>
          <t>UT:</t>
        </r>
        <r>
          <rPr>
            <sz val="9"/>
            <color indexed="81"/>
            <rFont val="Tahoma"/>
            <family val="2"/>
          </rPr>
          <t xml:space="preserve">
Fecha en la que termina </t>
        </r>
      </text>
    </comment>
    <comment ref="P33" authorId="0" shapeId="0" xr:uid="{00000000-0006-0000-0300-00000B000000}">
      <text>
        <r>
          <rPr>
            <b/>
            <sz val="9"/>
            <color indexed="81"/>
            <rFont val="Tahoma"/>
            <family val="2"/>
          </rPr>
          <t>UT:</t>
        </r>
        <r>
          <rPr>
            <sz val="9"/>
            <color indexed="81"/>
            <rFont val="Tahoma"/>
            <family val="2"/>
          </rPr>
          <t xml:space="preserve">
Recurso asignado
para la ejecución del proyecto</t>
        </r>
      </text>
    </comment>
    <comment ref="Q33" authorId="0" shapeId="0" xr:uid="{00000000-0006-0000-0300-00000C000000}">
      <text>
        <r>
          <rPr>
            <b/>
            <sz val="9"/>
            <color indexed="81"/>
            <rFont val="Tahoma"/>
            <family val="2"/>
          </rPr>
          <t>UT:</t>
        </r>
        <r>
          <rPr>
            <sz val="9"/>
            <color indexed="81"/>
            <rFont val="Tahoma"/>
            <family val="2"/>
          </rPr>
          <t xml:space="preserve">
Recurso ejecutado del proyecto</t>
        </r>
      </text>
    </comment>
    <comment ref="L34" authorId="0" shapeId="0" xr:uid="{00000000-0006-0000-0300-00000D000000}">
      <text>
        <r>
          <rPr>
            <b/>
            <sz val="9"/>
            <color indexed="81"/>
            <rFont val="Tahoma"/>
            <family val="2"/>
          </rPr>
          <t>UT:</t>
        </r>
        <r>
          <rPr>
            <sz val="9"/>
            <color indexed="81"/>
            <rFont val="Tahoma"/>
            <family val="2"/>
          </rPr>
          <t xml:space="preserve">
Funcionario que está a cargo del proyecto (se deja consignado el cargo)</t>
        </r>
      </text>
    </comment>
    <comment ref="M34" authorId="0" shapeId="0" xr:uid="{00000000-0006-0000-0300-00000E000000}">
      <text>
        <r>
          <rPr>
            <b/>
            <sz val="9"/>
            <color indexed="81"/>
            <rFont val="Tahoma"/>
            <family val="2"/>
          </rPr>
          <t>UT:</t>
        </r>
        <r>
          <rPr>
            <sz val="9"/>
            <color indexed="81"/>
            <rFont val="Tahoma"/>
            <family val="2"/>
          </rPr>
          <t xml:space="preserve">
Funcionario y funcionarios que trabajará articuladamente con el líder  (se deja consignado el cargo)</t>
        </r>
      </text>
    </comment>
    <comment ref="R34" authorId="0" shapeId="0" xr:uid="{00000000-0006-0000-0300-00000F000000}">
      <text>
        <r>
          <rPr>
            <b/>
            <sz val="9"/>
            <color indexed="81"/>
            <rFont val="Tahoma"/>
            <family val="2"/>
          </rPr>
          <t xml:space="preserve">UT:
</t>
        </r>
        <r>
          <rPr>
            <sz val="9"/>
            <color indexed="81"/>
            <rFont val="Tahoma"/>
            <family val="2"/>
          </rPr>
          <t xml:space="preserve">Está articulado con la meta de acuerdo a la unidad de medida cuantitativa planteada 
</t>
        </r>
        <r>
          <rPr>
            <b/>
            <sz val="9"/>
            <color indexed="81"/>
            <rFont val="Tahoma"/>
            <family val="2"/>
          </rPr>
          <t>Ejemplo:</t>
        </r>
        <r>
          <rPr>
            <sz val="9"/>
            <color indexed="81"/>
            <rFont val="Tahoma"/>
            <family val="2"/>
          </rPr>
          <t xml:space="preserve"> meta: 5, indicador: número de proyectos, logro: en el primer seguimiento se tiene un (1) proyecto, en esta columna se registra y se deja con el número 1</t>
        </r>
        <r>
          <rPr>
            <b/>
            <sz val="9"/>
            <color indexed="81"/>
            <rFont val="Tahoma"/>
            <family val="2"/>
          </rPr>
          <t xml:space="preserve">
</t>
        </r>
      </text>
    </comment>
    <comment ref="S34" authorId="0" shapeId="0" xr:uid="{00000000-0006-0000-0300-000010000000}">
      <text>
        <r>
          <rPr>
            <b/>
            <sz val="9"/>
            <color indexed="81"/>
            <rFont val="Tahoma"/>
            <family val="2"/>
          </rPr>
          <t>UT:</t>
        </r>
        <r>
          <rPr>
            <sz val="9"/>
            <color indexed="81"/>
            <rFont val="Tahoma"/>
            <family val="2"/>
          </rPr>
          <t xml:space="preserve">
Hece referencia al soporte que refleja el estado de avance de la acción planteada en el Plan de Acción Institucional.
</t>
        </r>
        <r>
          <rPr>
            <b/>
            <sz val="9"/>
            <color indexed="81"/>
            <rFont val="Tahoma"/>
            <family val="2"/>
          </rPr>
          <t>Ejemplo</t>
        </r>
        <r>
          <rPr>
            <sz val="9"/>
            <color indexed="81"/>
            <rFont val="Tahoma"/>
            <family val="2"/>
          </rPr>
          <t xml:space="preserve">: continuado con lo plasmado en el comentario de logro, se tiene que se realizó un (1)proyecto, la evidencia es el proyecto, el cual es necesario dejarlo reflejado en esta campo, así: Proyecto número 0001 de fecha 2 de enero de 2022, denominado Cultura Ciudadana
</t>
        </r>
      </text>
    </comment>
    <comment ref="W34" authorId="0" shapeId="0" xr:uid="{00000000-0006-0000-0300-000011000000}">
      <text>
        <r>
          <rPr>
            <b/>
            <sz val="9"/>
            <color indexed="81"/>
            <rFont val="Tahoma"/>
            <family val="2"/>
          </rPr>
          <t>UT:</t>
        </r>
        <r>
          <rPr>
            <sz val="9"/>
            <color indexed="81"/>
            <rFont val="Tahoma"/>
            <family val="2"/>
          </rPr>
          <t xml:space="preserve">
Si surgen 
Nota: Rotular cada seguimiento: 
Cuarto seguimiento
Tercer seguimiento
Segundo seguimiento
Primer seguimiento</t>
        </r>
      </text>
    </comment>
    <comment ref="X34" authorId="0" shapeId="0" xr:uid="{00000000-0006-0000-0300-000012000000}">
      <text>
        <r>
          <rPr>
            <b/>
            <sz val="9"/>
            <color indexed="81"/>
            <rFont val="Tahoma"/>
            <family val="2"/>
          </rPr>
          <t>UT:</t>
        </r>
        <r>
          <rPr>
            <sz val="9"/>
            <color indexed="81"/>
            <rFont val="Tahoma"/>
            <family val="2"/>
          </rPr>
          <t xml:space="preserve">
Obedece el estado de avance de la acción planteada en el Plan de Acción Institucional.
</t>
        </r>
        <r>
          <rPr>
            <b/>
            <sz val="9"/>
            <color indexed="81"/>
            <rFont val="Tahoma"/>
            <family val="2"/>
          </rPr>
          <t xml:space="preserve">Ejemplo: </t>
        </r>
        <r>
          <rPr>
            <sz val="9"/>
            <color indexed="81"/>
            <rFont val="Tahoma"/>
            <family val="2"/>
          </rPr>
          <t>la meta planteada en el Plan de Acción Institucional es cinco (5) proyectos, en el primer seguimiento se tiene un proyecto por lo tanto el porcentaje de avance es del 20%</t>
        </r>
      </text>
    </comment>
    <comment ref="Y34" authorId="0" shapeId="0" xr:uid="{00000000-0006-0000-0300-000013000000}">
      <text>
        <r>
          <rPr>
            <b/>
            <sz val="9"/>
            <color indexed="81"/>
            <rFont val="Tahoma"/>
            <family val="2"/>
          </rPr>
          <t>UT:</t>
        </r>
        <r>
          <rPr>
            <sz val="9"/>
            <color indexed="81"/>
            <rFont val="Tahoma"/>
            <family val="2"/>
          </rPr>
          <t xml:space="preserve">
Automáticamente, se refleja el color: rojo, amarillo y verde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UT</author>
  </authors>
  <commentList>
    <comment ref="B33" authorId="0" shapeId="0" xr:uid="{00000000-0006-0000-0400-000001000000}">
      <text>
        <r>
          <rPr>
            <b/>
            <sz val="9"/>
            <color indexed="81"/>
            <rFont val="Tahoma"/>
            <family val="2"/>
          </rPr>
          <t>UT:</t>
        </r>
        <r>
          <rPr>
            <sz val="9"/>
            <color indexed="81"/>
            <rFont val="Tahoma"/>
            <family val="2"/>
          </rPr>
          <t xml:space="preserve">
Nombre del eje del Plan Estratégico de Desarrollo - PED.</t>
        </r>
      </text>
    </comment>
    <comment ref="C33" authorId="0" shapeId="0" xr:uid="{00000000-0006-0000-0400-000002000000}">
      <text>
        <r>
          <rPr>
            <b/>
            <sz val="9"/>
            <color indexed="81"/>
            <rFont val="Tahoma"/>
            <family val="2"/>
          </rPr>
          <t>UT:</t>
        </r>
        <r>
          <rPr>
            <sz val="9"/>
            <color indexed="81"/>
            <rFont val="Tahoma"/>
            <family val="2"/>
          </rPr>
          <t xml:space="preserve">
Nombre del programa del PED</t>
        </r>
      </text>
    </comment>
    <comment ref="D33" authorId="0" shapeId="0" xr:uid="{00000000-0006-0000-0400-000003000000}">
      <text>
        <r>
          <rPr>
            <b/>
            <sz val="9"/>
            <color indexed="81"/>
            <rFont val="Tahoma"/>
            <family val="2"/>
          </rPr>
          <t>UT:</t>
        </r>
        <r>
          <rPr>
            <sz val="9"/>
            <color indexed="81"/>
            <rFont val="Tahoma"/>
            <family val="2"/>
          </rPr>
          <t xml:space="preserve">
Indicar de la lista desplegable la meta del PDR aplicable para las actividades a desarrollar</t>
        </r>
      </text>
    </comment>
    <comment ref="E33" authorId="0" shapeId="0" xr:uid="{00000000-0006-0000-0400-000004000000}">
      <text>
        <r>
          <rPr>
            <b/>
            <sz val="9"/>
            <color indexed="81"/>
            <rFont val="Tahoma"/>
            <family val="2"/>
          </rPr>
          <t>UT:</t>
        </r>
        <r>
          <rPr>
            <sz val="9"/>
            <color indexed="81"/>
            <rFont val="Tahoma"/>
            <family val="2"/>
          </rPr>
          <t xml:space="preserve">
Indicar de la lista desplegable la meta del PED aplicable para las actividades a desarrollar</t>
        </r>
      </text>
    </comment>
    <comment ref="F33" authorId="0" shapeId="0" xr:uid="{00000000-0006-0000-0400-000005000000}">
      <text>
        <r>
          <rPr>
            <b/>
            <sz val="9"/>
            <color indexed="81"/>
            <rFont val="Tahoma"/>
            <family val="2"/>
          </rPr>
          <t>UT:</t>
        </r>
        <r>
          <rPr>
            <sz val="9"/>
            <color indexed="81"/>
            <rFont val="Tahoma"/>
            <family val="2"/>
          </rPr>
          <t xml:space="preserve">
Seleccionar el proyecto del POAI con el cual se ejecutarán los recursos necesarios para las actividades</t>
        </r>
      </text>
    </comment>
    <comment ref="G33" authorId="0" shapeId="0" xr:uid="{00000000-0006-0000-0400-000006000000}">
      <text>
        <r>
          <rPr>
            <b/>
            <sz val="9"/>
            <color indexed="81"/>
            <rFont val="Tahoma"/>
            <family val="2"/>
          </rPr>
          <t>UT:</t>
        </r>
        <r>
          <rPr>
            <sz val="9"/>
            <color indexed="81"/>
            <rFont val="Tahoma"/>
            <family val="2"/>
          </rPr>
          <t xml:space="preserve">
Indicar, de la lista desplegable, a qué política institicional obedecen las actividades propuestas.</t>
        </r>
      </text>
    </comment>
    <comment ref="H33" authorId="0" shapeId="0" xr:uid="{00000000-0006-0000-0400-000007000000}">
      <text>
        <r>
          <rPr>
            <b/>
            <sz val="9"/>
            <color indexed="81"/>
            <rFont val="Tahoma"/>
            <family val="2"/>
          </rPr>
          <t>UT:</t>
        </r>
        <r>
          <rPr>
            <sz val="9"/>
            <color indexed="81"/>
            <rFont val="Tahoma"/>
            <family val="2"/>
          </rPr>
          <t xml:space="preserve">
Seleccionar el indicador táctico aplicable en cada caso.</t>
        </r>
      </text>
    </comment>
    <comment ref="I33" authorId="0" shapeId="0" xr:uid="{00000000-0006-0000-0400-000008000000}">
      <text>
        <r>
          <rPr>
            <b/>
            <sz val="9"/>
            <color indexed="81"/>
            <rFont val="Tahoma"/>
            <family val="2"/>
          </rPr>
          <t>UT:</t>
        </r>
        <r>
          <rPr>
            <sz val="9"/>
            <color indexed="81"/>
            <rFont val="Tahoma"/>
            <family val="2"/>
          </rPr>
          <t xml:space="preserve">
Formular las actividades necesarias que contribuyan a cumplir las metas del PED, PDR en la anualidad respectiva.</t>
        </r>
      </text>
    </comment>
    <comment ref="N33" authorId="0" shapeId="0" xr:uid="{00000000-0006-0000-0400-000009000000}">
      <text>
        <r>
          <rPr>
            <b/>
            <sz val="9"/>
            <color indexed="81"/>
            <rFont val="Tahoma"/>
            <family val="2"/>
          </rPr>
          <t>UT:</t>
        </r>
        <r>
          <rPr>
            <sz val="9"/>
            <color indexed="81"/>
            <rFont val="Tahoma"/>
            <family val="2"/>
          </rPr>
          <t xml:space="preserve">
Fecha en la que inicia la ejecución de la acción</t>
        </r>
      </text>
    </comment>
    <comment ref="O33" authorId="0" shapeId="0" xr:uid="{00000000-0006-0000-0400-00000A000000}">
      <text>
        <r>
          <rPr>
            <b/>
            <sz val="9"/>
            <color indexed="81"/>
            <rFont val="Tahoma"/>
            <family val="2"/>
          </rPr>
          <t>UT:</t>
        </r>
        <r>
          <rPr>
            <sz val="9"/>
            <color indexed="81"/>
            <rFont val="Tahoma"/>
            <family val="2"/>
          </rPr>
          <t xml:space="preserve">
Fecha en la que termina </t>
        </r>
      </text>
    </comment>
    <comment ref="P33" authorId="0" shapeId="0" xr:uid="{00000000-0006-0000-0400-00000B000000}">
      <text>
        <r>
          <rPr>
            <b/>
            <sz val="9"/>
            <color indexed="81"/>
            <rFont val="Tahoma"/>
            <family val="2"/>
          </rPr>
          <t>UT:</t>
        </r>
        <r>
          <rPr>
            <sz val="9"/>
            <color indexed="81"/>
            <rFont val="Tahoma"/>
            <family val="2"/>
          </rPr>
          <t xml:space="preserve">
Recurso asignado
para la ejecución del proyecto</t>
        </r>
      </text>
    </comment>
    <comment ref="Q33" authorId="0" shapeId="0" xr:uid="{00000000-0006-0000-0400-00000C000000}">
      <text>
        <r>
          <rPr>
            <b/>
            <sz val="9"/>
            <color indexed="81"/>
            <rFont val="Tahoma"/>
            <family val="2"/>
          </rPr>
          <t>UT:</t>
        </r>
        <r>
          <rPr>
            <sz val="9"/>
            <color indexed="81"/>
            <rFont val="Tahoma"/>
            <family val="2"/>
          </rPr>
          <t xml:space="preserve">
Recurso ejecutado del proyecto</t>
        </r>
      </text>
    </comment>
    <comment ref="L34" authorId="0" shapeId="0" xr:uid="{00000000-0006-0000-0400-00000D000000}">
      <text>
        <r>
          <rPr>
            <b/>
            <sz val="9"/>
            <color indexed="81"/>
            <rFont val="Tahoma"/>
            <family val="2"/>
          </rPr>
          <t>UT:</t>
        </r>
        <r>
          <rPr>
            <sz val="9"/>
            <color indexed="81"/>
            <rFont val="Tahoma"/>
            <family val="2"/>
          </rPr>
          <t xml:space="preserve">
Funcionario que está a cargo del proyecto (se deja consignado el cargo)</t>
        </r>
      </text>
    </comment>
    <comment ref="M34" authorId="0" shapeId="0" xr:uid="{00000000-0006-0000-0400-00000E000000}">
      <text>
        <r>
          <rPr>
            <b/>
            <sz val="9"/>
            <color indexed="81"/>
            <rFont val="Tahoma"/>
            <family val="2"/>
          </rPr>
          <t>UT:</t>
        </r>
        <r>
          <rPr>
            <sz val="9"/>
            <color indexed="81"/>
            <rFont val="Tahoma"/>
            <family val="2"/>
          </rPr>
          <t xml:space="preserve">
Funcionario y funcionarios que trabajará articuladamente con el líder  (se deja consignado el cargo)</t>
        </r>
      </text>
    </comment>
    <comment ref="R34" authorId="0" shapeId="0" xr:uid="{00000000-0006-0000-0400-00000F000000}">
      <text>
        <r>
          <rPr>
            <b/>
            <sz val="9"/>
            <color indexed="81"/>
            <rFont val="Tahoma"/>
            <family val="2"/>
          </rPr>
          <t xml:space="preserve">UT:
</t>
        </r>
        <r>
          <rPr>
            <sz val="9"/>
            <color indexed="81"/>
            <rFont val="Tahoma"/>
            <family val="2"/>
          </rPr>
          <t xml:space="preserve">Está articulado con la meta de acuerdo a la unidad de medida cuantitativa planteada 
</t>
        </r>
        <r>
          <rPr>
            <b/>
            <sz val="9"/>
            <color indexed="81"/>
            <rFont val="Tahoma"/>
            <family val="2"/>
          </rPr>
          <t>Ejemplo:</t>
        </r>
        <r>
          <rPr>
            <sz val="9"/>
            <color indexed="81"/>
            <rFont val="Tahoma"/>
            <family val="2"/>
          </rPr>
          <t xml:space="preserve"> meta: 5, indicador: número de proyectos, logro: en el primer seguimiento se tiene un (1) proyecto, en esta columna se registra y se deja con el número 1</t>
        </r>
        <r>
          <rPr>
            <b/>
            <sz val="9"/>
            <color indexed="81"/>
            <rFont val="Tahoma"/>
            <family val="2"/>
          </rPr>
          <t xml:space="preserve">
</t>
        </r>
      </text>
    </comment>
    <comment ref="S34" authorId="0" shapeId="0" xr:uid="{00000000-0006-0000-0400-000010000000}">
      <text>
        <r>
          <rPr>
            <b/>
            <sz val="9"/>
            <color indexed="81"/>
            <rFont val="Tahoma"/>
            <family val="2"/>
          </rPr>
          <t>UT:</t>
        </r>
        <r>
          <rPr>
            <sz val="9"/>
            <color indexed="81"/>
            <rFont val="Tahoma"/>
            <family val="2"/>
          </rPr>
          <t xml:space="preserve">
Hece referencia al soporte que refleja el estado de avance de la acción planteada en el Plan de Acción Institucional.
</t>
        </r>
        <r>
          <rPr>
            <b/>
            <sz val="9"/>
            <color indexed="81"/>
            <rFont val="Tahoma"/>
            <family val="2"/>
          </rPr>
          <t>Ejemplo</t>
        </r>
        <r>
          <rPr>
            <sz val="9"/>
            <color indexed="81"/>
            <rFont val="Tahoma"/>
            <family val="2"/>
          </rPr>
          <t xml:space="preserve">: continuado con lo plasmado en el comentario de logro, se tiene que se realizó un (1)proyecto, la evidencia es el proyecto, el cual es necesario dejarlo reflejado en esta campo, así: Proyecto número 0001 de fecha 2 de enero de 2022, denominado Cultura Ciudadana
</t>
        </r>
      </text>
    </comment>
    <comment ref="W34" authorId="0" shapeId="0" xr:uid="{00000000-0006-0000-0400-000011000000}">
      <text>
        <r>
          <rPr>
            <b/>
            <sz val="9"/>
            <color indexed="81"/>
            <rFont val="Tahoma"/>
            <family val="2"/>
          </rPr>
          <t>UT:</t>
        </r>
        <r>
          <rPr>
            <sz val="9"/>
            <color indexed="81"/>
            <rFont val="Tahoma"/>
            <family val="2"/>
          </rPr>
          <t xml:space="preserve">
Si surgen 
Nota: Rotular cada seguimiento: 
Cuarto seguimiento
Tercer seguimiento
Segundo seguimiento
Primer seguimiento</t>
        </r>
      </text>
    </comment>
    <comment ref="X34" authorId="0" shapeId="0" xr:uid="{00000000-0006-0000-0400-000012000000}">
      <text>
        <r>
          <rPr>
            <b/>
            <sz val="9"/>
            <color indexed="81"/>
            <rFont val="Tahoma"/>
            <family val="2"/>
          </rPr>
          <t>UT:</t>
        </r>
        <r>
          <rPr>
            <sz val="9"/>
            <color indexed="81"/>
            <rFont val="Tahoma"/>
            <family val="2"/>
          </rPr>
          <t xml:space="preserve">
Obedece el estado de avance de la acción planteada en el Plan de Acción Institucional.
</t>
        </r>
        <r>
          <rPr>
            <b/>
            <sz val="9"/>
            <color indexed="81"/>
            <rFont val="Tahoma"/>
            <family val="2"/>
          </rPr>
          <t xml:space="preserve">Ejemplo: </t>
        </r>
        <r>
          <rPr>
            <sz val="9"/>
            <color indexed="81"/>
            <rFont val="Tahoma"/>
            <family val="2"/>
          </rPr>
          <t>la meta planteada en el Plan de Acción Institucional es cinco (5) proyectos, en el primer seguimiento se tiene un proyecto por lo tanto el porcentaje de avance es del 20%</t>
        </r>
      </text>
    </comment>
    <comment ref="Y34" authorId="0" shapeId="0" xr:uid="{00000000-0006-0000-0400-000013000000}">
      <text>
        <r>
          <rPr>
            <b/>
            <sz val="9"/>
            <color indexed="81"/>
            <rFont val="Tahoma"/>
            <family val="2"/>
          </rPr>
          <t>UT:</t>
        </r>
        <r>
          <rPr>
            <sz val="9"/>
            <color indexed="81"/>
            <rFont val="Tahoma"/>
            <family val="2"/>
          </rPr>
          <t xml:space="preserve">
Automáticamente, se refleja el color: rojo, amarillo y verde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UT</author>
  </authors>
  <commentList>
    <comment ref="B32" authorId="0" shapeId="0" xr:uid="{00000000-0006-0000-0500-000001000000}">
      <text>
        <r>
          <rPr>
            <b/>
            <sz val="9"/>
            <color indexed="81"/>
            <rFont val="Tahoma"/>
            <family val="2"/>
          </rPr>
          <t>UT:</t>
        </r>
        <r>
          <rPr>
            <sz val="9"/>
            <color indexed="81"/>
            <rFont val="Tahoma"/>
            <family val="2"/>
          </rPr>
          <t xml:space="preserve">
Nombre del eje del Plan Estratégico de Desarrollo - PED.</t>
        </r>
      </text>
    </comment>
    <comment ref="C32" authorId="0" shapeId="0" xr:uid="{00000000-0006-0000-0500-000002000000}">
      <text>
        <r>
          <rPr>
            <b/>
            <sz val="9"/>
            <color indexed="81"/>
            <rFont val="Tahoma"/>
            <family val="2"/>
          </rPr>
          <t>UT:</t>
        </r>
        <r>
          <rPr>
            <sz val="9"/>
            <color indexed="81"/>
            <rFont val="Tahoma"/>
            <family val="2"/>
          </rPr>
          <t xml:space="preserve">
Nombre del programa del PED</t>
        </r>
      </text>
    </comment>
    <comment ref="D32" authorId="0" shapeId="0" xr:uid="{E30DAD3D-56DD-49C7-9D6B-19BBC3A9CC3B}">
      <text>
        <r>
          <rPr>
            <b/>
            <sz val="9"/>
            <color indexed="81"/>
            <rFont val="Tahoma"/>
            <family val="2"/>
          </rPr>
          <t>UT:</t>
        </r>
        <r>
          <rPr>
            <sz val="9"/>
            <color indexed="81"/>
            <rFont val="Tahoma"/>
            <family val="2"/>
          </rPr>
          <t xml:space="preserve">
Indicar de la lista desplegable la meta del PDR aplicable para las actividades a desarrollar</t>
        </r>
      </text>
    </comment>
    <comment ref="E32" authorId="0" shapeId="0" xr:uid="{CF6AA78B-FAB8-467A-B4AE-9D3961BDBF5D}">
      <text>
        <r>
          <rPr>
            <b/>
            <sz val="9"/>
            <color indexed="81"/>
            <rFont val="Tahoma"/>
            <family val="2"/>
          </rPr>
          <t>UT:</t>
        </r>
        <r>
          <rPr>
            <sz val="9"/>
            <color indexed="81"/>
            <rFont val="Tahoma"/>
            <family val="2"/>
          </rPr>
          <t xml:space="preserve">
Indicar de la lista desplegable la meta del PED aplicable para las actividades a desarrollar</t>
        </r>
      </text>
    </comment>
    <comment ref="F32" authorId="0" shapeId="0" xr:uid="{00000000-0006-0000-0500-000005000000}">
      <text>
        <r>
          <rPr>
            <b/>
            <sz val="9"/>
            <color indexed="81"/>
            <rFont val="Tahoma"/>
            <family val="2"/>
          </rPr>
          <t>UT:</t>
        </r>
        <r>
          <rPr>
            <sz val="9"/>
            <color indexed="81"/>
            <rFont val="Tahoma"/>
            <family val="2"/>
          </rPr>
          <t xml:space="preserve">
Seleccionar el proyecto del POAI con el cual se ejecutarán los recursos necesarios para las actividades</t>
        </r>
      </text>
    </comment>
    <comment ref="G32" authorId="0" shapeId="0" xr:uid="{00000000-0006-0000-0500-000006000000}">
      <text>
        <r>
          <rPr>
            <b/>
            <sz val="9"/>
            <color indexed="81"/>
            <rFont val="Tahoma"/>
            <family val="2"/>
          </rPr>
          <t>UT:</t>
        </r>
        <r>
          <rPr>
            <sz val="9"/>
            <color indexed="81"/>
            <rFont val="Tahoma"/>
            <family val="2"/>
          </rPr>
          <t xml:space="preserve">
Indicar, de la lista desplegable, a qué política institicional obedecen las actividades propuestas.</t>
        </r>
      </text>
    </comment>
    <comment ref="H32" authorId="0" shapeId="0" xr:uid="{00000000-0006-0000-0500-000007000000}">
      <text>
        <r>
          <rPr>
            <b/>
            <sz val="9"/>
            <color indexed="81"/>
            <rFont val="Tahoma"/>
            <family val="2"/>
          </rPr>
          <t>UT:</t>
        </r>
        <r>
          <rPr>
            <sz val="9"/>
            <color indexed="81"/>
            <rFont val="Tahoma"/>
            <family val="2"/>
          </rPr>
          <t xml:space="preserve">
Seleccionar el indicador táctico aplicable en cada caso.</t>
        </r>
      </text>
    </comment>
    <comment ref="I32" authorId="0" shapeId="0" xr:uid="{00000000-0006-0000-0500-000008000000}">
      <text>
        <r>
          <rPr>
            <b/>
            <sz val="9"/>
            <color indexed="81"/>
            <rFont val="Tahoma"/>
            <family val="2"/>
          </rPr>
          <t>UT:</t>
        </r>
        <r>
          <rPr>
            <sz val="9"/>
            <color indexed="81"/>
            <rFont val="Tahoma"/>
            <family val="2"/>
          </rPr>
          <t xml:space="preserve">
Formular las actividades necesarias que contribuyan a cumplir las metas del PED, PDR en la anualidad respectiva.</t>
        </r>
      </text>
    </comment>
    <comment ref="N32" authorId="0" shapeId="0" xr:uid="{00000000-0006-0000-0500-000009000000}">
      <text>
        <r>
          <rPr>
            <b/>
            <sz val="9"/>
            <color indexed="81"/>
            <rFont val="Tahoma"/>
            <family val="2"/>
          </rPr>
          <t>UT:</t>
        </r>
        <r>
          <rPr>
            <sz val="9"/>
            <color indexed="81"/>
            <rFont val="Tahoma"/>
            <family val="2"/>
          </rPr>
          <t xml:space="preserve">
Fecha en la que inicia la ejecución de la acción</t>
        </r>
      </text>
    </comment>
    <comment ref="O32" authorId="0" shapeId="0" xr:uid="{00000000-0006-0000-0500-00000A000000}">
      <text>
        <r>
          <rPr>
            <b/>
            <sz val="9"/>
            <color indexed="81"/>
            <rFont val="Tahoma"/>
            <family val="2"/>
          </rPr>
          <t>UT:</t>
        </r>
        <r>
          <rPr>
            <sz val="9"/>
            <color indexed="81"/>
            <rFont val="Tahoma"/>
            <family val="2"/>
          </rPr>
          <t xml:space="preserve">
Fecha en la que termina </t>
        </r>
      </text>
    </comment>
    <comment ref="P32" authorId="0" shapeId="0" xr:uid="{00000000-0006-0000-0500-00000B000000}">
      <text>
        <r>
          <rPr>
            <b/>
            <sz val="9"/>
            <color indexed="81"/>
            <rFont val="Tahoma"/>
            <family val="2"/>
          </rPr>
          <t>UT:</t>
        </r>
        <r>
          <rPr>
            <sz val="9"/>
            <color indexed="81"/>
            <rFont val="Tahoma"/>
            <family val="2"/>
          </rPr>
          <t xml:space="preserve">
Recurso asignado
para la ejecución del proyecto</t>
        </r>
      </text>
    </comment>
    <comment ref="Q32" authorId="0" shapeId="0" xr:uid="{00000000-0006-0000-0500-00000C000000}">
      <text>
        <r>
          <rPr>
            <b/>
            <sz val="9"/>
            <color indexed="81"/>
            <rFont val="Tahoma"/>
            <family val="2"/>
          </rPr>
          <t>UT:</t>
        </r>
        <r>
          <rPr>
            <sz val="9"/>
            <color indexed="81"/>
            <rFont val="Tahoma"/>
            <family val="2"/>
          </rPr>
          <t xml:space="preserve">
Recurso ejecutado del proyecto</t>
        </r>
      </text>
    </comment>
    <comment ref="L33" authorId="0" shapeId="0" xr:uid="{00000000-0006-0000-0500-00000D000000}">
      <text>
        <r>
          <rPr>
            <b/>
            <sz val="9"/>
            <color indexed="81"/>
            <rFont val="Tahoma"/>
            <family val="2"/>
          </rPr>
          <t>UT:</t>
        </r>
        <r>
          <rPr>
            <sz val="9"/>
            <color indexed="81"/>
            <rFont val="Tahoma"/>
            <family val="2"/>
          </rPr>
          <t xml:space="preserve">
Funcionario que está a cargo del proyecto (se deja consignado el cargo)</t>
        </r>
      </text>
    </comment>
    <comment ref="M33" authorId="0" shapeId="0" xr:uid="{00000000-0006-0000-0500-00000E000000}">
      <text>
        <r>
          <rPr>
            <b/>
            <sz val="9"/>
            <color indexed="81"/>
            <rFont val="Tahoma"/>
            <family val="2"/>
          </rPr>
          <t>UT:</t>
        </r>
        <r>
          <rPr>
            <sz val="9"/>
            <color indexed="81"/>
            <rFont val="Tahoma"/>
            <family val="2"/>
          </rPr>
          <t xml:space="preserve">
Funcionario y funcionarios que trabajará articuladamente con el líder  (se deja consignado el cargo)</t>
        </r>
      </text>
    </comment>
    <comment ref="R33" authorId="0" shapeId="0" xr:uid="{00000000-0006-0000-0500-00000F000000}">
      <text>
        <r>
          <rPr>
            <b/>
            <sz val="9"/>
            <color indexed="81"/>
            <rFont val="Tahoma"/>
            <family val="2"/>
          </rPr>
          <t xml:space="preserve">UT:
</t>
        </r>
        <r>
          <rPr>
            <sz val="9"/>
            <color indexed="81"/>
            <rFont val="Tahoma"/>
            <family val="2"/>
          </rPr>
          <t xml:space="preserve">Está articulado con la meta de acuerdo a la unidad de medida cuantitativa planteada 
</t>
        </r>
        <r>
          <rPr>
            <b/>
            <sz val="9"/>
            <color indexed="81"/>
            <rFont val="Tahoma"/>
            <family val="2"/>
          </rPr>
          <t>Ejemplo:</t>
        </r>
        <r>
          <rPr>
            <sz val="9"/>
            <color indexed="81"/>
            <rFont val="Tahoma"/>
            <family val="2"/>
          </rPr>
          <t xml:space="preserve"> meta: 5, indicador: número de proyectos, logro: en el primer seguimiento se tiene un (1) proyecto, en esta columna se registra y se deja con el número 1</t>
        </r>
        <r>
          <rPr>
            <b/>
            <sz val="9"/>
            <color indexed="81"/>
            <rFont val="Tahoma"/>
            <family val="2"/>
          </rPr>
          <t xml:space="preserve">
</t>
        </r>
      </text>
    </comment>
    <comment ref="S33" authorId="0" shapeId="0" xr:uid="{00000000-0006-0000-0500-000010000000}">
      <text>
        <r>
          <rPr>
            <b/>
            <sz val="9"/>
            <color indexed="81"/>
            <rFont val="Tahoma"/>
            <family val="2"/>
          </rPr>
          <t>UT:</t>
        </r>
        <r>
          <rPr>
            <sz val="9"/>
            <color indexed="81"/>
            <rFont val="Tahoma"/>
            <family val="2"/>
          </rPr>
          <t xml:space="preserve">
Hece referencia al soporte que refleja el estado de avance de la acción planteada en el Plan de Acción Institucional.
</t>
        </r>
        <r>
          <rPr>
            <b/>
            <sz val="9"/>
            <color indexed="81"/>
            <rFont val="Tahoma"/>
            <family val="2"/>
          </rPr>
          <t>Ejemplo</t>
        </r>
        <r>
          <rPr>
            <sz val="9"/>
            <color indexed="81"/>
            <rFont val="Tahoma"/>
            <family val="2"/>
          </rPr>
          <t xml:space="preserve">: continuado con lo plasmado en el comentario de logro, se tiene que se realizó un (1)proyecto, la evidencia es el proyecto, el cual es necesario dejarlo reflejado en esta campo, así: Proyecto número 0001 de fecha 2 de enero de 2022, denominado Cultura Ciudadana
</t>
        </r>
      </text>
    </comment>
    <comment ref="W33" authorId="0" shapeId="0" xr:uid="{00000000-0006-0000-0500-000011000000}">
      <text>
        <r>
          <rPr>
            <b/>
            <sz val="9"/>
            <color indexed="81"/>
            <rFont val="Tahoma"/>
            <family val="2"/>
          </rPr>
          <t>UT:</t>
        </r>
        <r>
          <rPr>
            <sz val="9"/>
            <color indexed="81"/>
            <rFont val="Tahoma"/>
            <family val="2"/>
          </rPr>
          <t xml:space="preserve">
Si surgen 
Nota: Rotular cada seguimiento: 
Cuarto seguimiento
Tercer seguimiento
Segundo seguimiento
Primer seguimiento</t>
        </r>
      </text>
    </comment>
    <comment ref="X33" authorId="0" shapeId="0" xr:uid="{00000000-0006-0000-0500-000012000000}">
      <text>
        <r>
          <rPr>
            <b/>
            <sz val="9"/>
            <color indexed="81"/>
            <rFont val="Tahoma"/>
            <family val="2"/>
          </rPr>
          <t>UT:</t>
        </r>
        <r>
          <rPr>
            <sz val="9"/>
            <color indexed="81"/>
            <rFont val="Tahoma"/>
            <family val="2"/>
          </rPr>
          <t xml:space="preserve">
Obedece el estado de avance de la acción planteada en el Plan de Acción Institucional.
</t>
        </r>
        <r>
          <rPr>
            <b/>
            <sz val="9"/>
            <color indexed="81"/>
            <rFont val="Tahoma"/>
            <family val="2"/>
          </rPr>
          <t xml:space="preserve">Ejemplo: </t>
        </r>
        <r>
          <rPr>
            <sz val="9"/>
            <color indexed="81"/>
            <rFont val="Tahoma"/>
            <family val="2"/>
          </rPr>
          <t>la meta planteada en el Plan de Acción Institucional es cinco (5) proyectos, en el primer seguimiento se tiene un proyecto por lo tanto el porcentaje de avance es del 20%</t>
        </r>
      </text>
    </comment>
    <comment ref="Y33" authorId="0" shapeId="0" xr:uid="{00000000-0006-0000-0500-000013000000}">
      <text>
        <r>
          <rPr>
            <b/>
            <sz val="9"/>
            <color indexed="81"/>
            <rFont val="Tahoma"/>
            <family val="2"/>
          </rPr>
          <t>UT:</t>
        </r>
        <r>
          <rPr>
            <sz val="9"/>
            <color indexed="81"/>
            <rFont val="Tahoma"/>
            <family val="2"/>
          </rPr>
          <t xml:space="preserve">
Automáticamente, se refleja el color: rojo, amarillo y verde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UT</author>
  </authors>
  <commentList>
    <comment ref="B32" authorId="0" shapeId="0" xr:uid="{A3E0D405-CB7F-4518-9C91-DD6B1BB74629}">
      <text>
        <r>
          <rPr>
            <b/>
            <sz val="9"/>
            <color indexed="81"/>
            <rFont val="Tahoma"/>
            <family val="2"/>
          </rPr>
          <t>UT:</t>
        </r>
        <r>
          <rPr>
            <sz val="9"/>
            <color indexed="81"/>
            <rFont val="Tahoma"/>
            <family val="2"/>
          </rPr>
          <t xml:space="preserve">
Nombre del eje del Plan Estratégico de Desarrollo - PED.</t>
        </r>
      </text>
    </comment>
    <comment ref="C32" authorId="0" shapeId="0" xr:uid="{B257D083-E4E3-4785-BEE4-234F65CBED59}">
      <text>
        <r>
          <rPr>
            <b/>
            <sz val="9"/>
            <color indexed="81"/>
            <rFont val="Tahoma"/>
            <family val="2"/>
          </rPr>
          <t>UT:</t>
        </r>
        <r>
          <rPr>
            <sz val="9"/>
            <color indexed="81"/>
            <rFont val="Tahoma"/>
            <family val="2"/>
          </rPr>
          <t xml:space="preserve">
Nombre del programa del PED</t>
        </r>
      </text>
    </comment>
    <comment ref="D32" authorId="0" shapeId="0" xr:uid="{D3B0F5CB-6420-47F3-9AD8-034CA76A832D}">
      <text>
        <r>
          <rPr>
            <b/>
            <sz val="9"/>
            <color indexed="81"/>
            <rFont val="Tahoma"/>
            <family val="2"/>
          </rPr>
          <t>UT:</t>
        </r>
        <r>
          <rPr>
            <sz val="9"/>
            <color indexed="81"/>
            <rFont val="Tahoma"/>
            <family val="2"/>
          </rPr>
          <t xml:space="preserve">
Indicar de la lista desplegable la meta del PDR aplicable para las actividades a desarrollar</t>
        </r>
      </text>
    </comment>
    <comment ref="E32" authorId="0" shapeId="0" xr:uid="{BCB8D849-CE20-4FF3-BF50-58408C8E6664}">
      <text>
        <r>
          <rPr>
            <b/>
            <sz val="9"/>
            <color indexed="81"/>
            <rFont val="Tahoma"/>
            <family val="2"/>
          </rPr>
          <t>UT:</t>
        </r>
        <r>
          <rPr>
            <sz val="9"/>
            <color indexed="81"/>
            <rFont val="Tahoma"/>
            <family val="2"/>
          </rPr>
          <t xml:space="preserve">
Indicar de la lista desplegable la meta del PED aplicable para las actividades a desarrollar</t>
        </r>
      </text>
    </comment>
    <comment ref="F32" authorId="0" shapeId="0" xr:uid="{0D93166C-3E1A-482E-BD5F-9A627E524F37}">
      <text>
        <r>
          <rPr>
            <b/>
            <sz val="9"/>
            <color indexed="81"/>
            <rFont val="Tahoma"/>
            <family val="2"/>
          </rPr>
          <t>UT:</t>
        </r>
        <r>
          <rPr>
            <sz val="9"/>
            <color indexed="81"/>
            <rFont val="Tahoma"/>
            <family val="2"/>
          </rPr>
          <t xml:space="preserve">
Seleccionar el proyecto del POAI con el cual se ejecutarán los recursos necesarios para las actividades</t>
        </r>
      </text>
    </comment>
    <comment ref="G32" authorId="0" shapeId="0" xr:uid="{6F85B3E4-FAF7-4F67-B27A-A2094815DAB5}">
      <text>
        <r>
          <rPr>
            <b/>
            <sz val="9"/>
            <color indexed="81"/>
            <rFont val="Tahoma"/>
            <family val="2"/>
          </rPr>
          <t>UT:</t>
        </r>
        <r>
          <rPr>
            <sz val="9"/>
            <color indexed="81"/>
            <rFont val="Tahoma"/>
            <family val="2"/>
          </rPr>
          <t xml:space="preserve">
Indicar, de la lista desplegable, a qué política institicional obedecen las actividades propuestas.</t>
        </r>
      </text>
    </comment>
    <comment ref="H32" authorId="0" shapeId="0" xr:uid="{758672C5-AF15-410F-8B20-550F79DDBB4F}">
      <text>
        <r>
          <rPr>
            <b/>
            <sz val="9"/>
            <color indexed="81"/>
            <rFont val="Tahoma"/>
            <family val="2"/>
          </rPr>
          <t>UT:</t>
        </r>
        <r>
          <rPr>
            <sz val="9"/>
            <color indexed="81"/>
            <rFont val="Tahoma"/>
            <family val="2"/>
          </rPr>
          <t xml:space="preserve">
Seleccionar el indicador táctico aplicable en cada caso.</t>
        </r>
      </text>
    </comment>
    <comment ref="I32" authorId="0" shapeId="0" xr:uid="{FEBCF0FD-F0E6-41B7-9EB9-7C0A600A2B06}">
      <text>
        <r>
          <rPr>
            <b/>
            <sz val="9"/>
            <color indexed="81"/>
            <rFont val="Tahoma"/>
            <family val="2"/>
          </rPr>
          <t>UT:</t>
        </r>
        <r>
          <rPr>
            <sz val="9"/>
            <color indexed="81"/>
            <rFont val="Tahoma"/>
            <family val="2"/>
          </rPr>
          <t xml:space="preserve">
Formular las actividades necesarias que contribuyan a cumplir las metas del PED, PDR en la anualidad respectiva.</t>
        </r>
      </text>
    </comment>
    <comment ref="O32" authorId="0" shapeId="0" xr:uid="{7CBFBFBB-F37B-435F-9A8E-04192660FF3E}">
      <text>
        <r>
          <rPr>
            <b/>
            <sz val="9"/>
            <color indexed="81"/>
            <rFont val="Tahoma"/>
            <family val="2"/>
          </rPr>
          <t>UT:</t>
        </r>
        <r>
          <rPr>
            <sz val="9"/>
            <color indexed="81"/>
            <rFont val="Tahoma"/>
            <family val="2"/>
          </rPr>
          <t xml:space="preserve">
Fecha en la que inicia la ejecución de la acción</t>
        </r>
      </text>
    </comment>
    <comment ref="P32" authorId="0" shapeId="0" xr:uid="{4F070937-8235-4E27-8002-7F4D7515CB60}">
      <text>
        <r>
          <rPr>
            <b/>
            <sz val="9"/>
            <color indexed="81"/>
            <rFont val="Tahoma"/>
            <family val="2"/>
          </rPr>
          <t>UT:</t>
        </r>
        <r>
          <rPr>
            <sz val="9"/>
            <color indexed="81"/>
            <rFont val="Tahoma"/>
            <family val="2"/>
          </rPr>
          <t xml:space="preserve">
Fecha en la que termina </t>
        </r>
      </text>
    </comment>
    <comment ref="Q32" authorId="0" shapeId="0" xr:uid="{F2E86D7D-E0DF-422A-A02E-FAC22E18A66A}">
      <text>
        <r>
          <rPr>
            <b/>
            <sz val="9"/>
            <color indexed="81"/>
            <rFont val="Tahoma"/>
            <family val="2"/>
          </rPr>
          <t>UT:</t>
        </r>
        <r>
          <rPr>
            <sz val="9"/>
            <color indexed="81"/>
            <rFont val="Tahoma"/>
            <family val="2"/>
          </rPr>
          <t xml:space="preserve">
Recurso asignado
para la ejecución del proyecto</t>
        </r>
      </text>
    </comment>
    <comment ref="R32" authorId="0" shapeId="0" xr:uid="{4C64A40D-8D78-43F8-BA7E-AA89BE3F9777}">
      <text>
        <r>
          <rPr>
            <b/>
            <sz val="9"/>
            <color indexed="81"/>
            <rFont val="Tahoma"/>
            <family val="2"/>
          </rPr>
          <t>UT:</t>
        </r>
        <r>
          <rPr>
            <sz val="9"/>
            <color indexed="81"/>
            <rFont val="Tahoma"/>
            <family val="2"/>
          </rPr>
          <t xml:space="preserve">
Recurso ejecutado del proyecto</t>
        </r>
      </text>
    </comment>
    <comment ref="M33" authorId="0" shapeId="0" xr:uid="{21824C61-ECEC-48AB-B0E9-3794CFB3321F}">
      <text>
        <r>
          <rPr>
            <b/>
            <sz val="9"/>
            <color indexed="81"/>
            <rFont val="Tahoma"/>
            <family val="2"/>
          </rPr>
          <t>UT:</t>
        </r>
        <r>
          <rPr>
            <sz val="9"/>
            <color indexed="81"/>
            <rFont val="Tahoma"/>
            <family val="2"/>
          </rPr>
          <t xml:space="preserve">
Funcionario que está a cargo del proyecto (se deja consignado el cargo)</t>
        </r>
      </text>
    </comment>
    <comment ref="N33" authorId="0" shapeId="0" xr:uid="{210DD2A3-1E20-4C3D-9C3D-434580AA6F01}">
      <text>
        <r>
          <rPr>
            <b/>
            <sz val="9"/>
            <color indexed="81"/>
            <rFont val="Tahoma"/>
            <family val="2"/>
          </rPr>
          <t>UT:</t>
        </r>
        <r>
          <rPr>
            <sz val="9"/>
            <color indexed="81"/>
            <rFont val="Tahoma"/>
            <family val="2"/>
          </rPr>
          <t xml:space="preserve">
Funcionario y funcionarios que trabajará articuladamente con el líder  (se deja consignado el cargo)</t>
        </r>
      </text>
    </comment>
    <comment ref="S33" authorId="0" shapeId="0" xr:uid="{F94EBD12-6F8F-4A28-AD84-F62EFBD85AEA}">
      <text>
        <r>
          <rPr>
            <b/>
            <sz val="9"/>
            <color indexed="81"/>
            <rFont val="Tahoma"/>
            <family val="2"/>
          </rPr>
          <t xml:space="preserve">UT:
</t>
        </r>
        <r>
          <rPr>
            <sz val="9"/>
            <color indexed="81"/>
            <rFont val="Tahoma"/>
            <family val="2"/>
          </rPr>
          <t xml:space="preserve">Está articulado con la meta de acuerdo a la unidad de medida cuantitativa planteada 
</t>
        </r>
        <r>
          <rPr>
            <b/>
            <sz val="9"/>
            <color indexed="81"/>
            <rFont val="Tahoma"/>
            <family val="2"/>
          </rPr>
          <t>Ejemplo:</t>
        </r>
        <r>
          <rPr>
            <sz val="9"/>
            <color indexed="81"/>
            <rFont val="Tahoma"/>
            <family val="2"/>
          </rPr>
          <t xml:space="preserve"> meta: 5, indicador: número de proyectos, logro: en el primer seguimiento se tiene un (1) proyecto, en esta columna se registra y se deja con el número 1</t>
        </r>
        <r>
          <rPr>
            <b/>
            <sz val="9"/>
            <color indexed="81"/>
            <rFont val="Tahoma"/>
            <family val="2"/>
          </rPr>
          <t xml:space="preserve">
</t>
        </r>
      </text>
    </comment>
    <comment ref="T33" authorId="0" shapeId="0" xr:uid="{D882D319-B493-4AA5-B294-F49B6D902A64}">
      <text>
        <r>
          <rPr>
            <b/>
            <sz val="9"/>
            <color indexed="81"/>
            <rFont val="Tahoma"/>
            <family val="2"/>
          </rPr>
          <t>UT:</t>
        </r>
        <r>
          <rPr>
            <sz val="9"/>
            <color indexed="81"/>
            <rFont val="Tahoma"/>
            <family val="2"/>
          </rPr>
          <t xml:space="preserve">
Hece referencia al soporte que refleja el estado de avance de la acción planteada en el Plan de Acción Institucional.
</t>
        </r>
        <r>
          <rPr>
            <b/>
            <sz val="9"/>
            <color indexed="81"/>
            <rFont val="Tahoma"/>
            <family val="2"/>
          </rPr>
          <t>Ejemplo</t>
        </r>
        <r>
          <rPr>
            <sz val="9"/>
            <color indexed="81"/>
            <rFont val="Tahoma"/>
            <family val="2"/>
          </rPr>
          <t xml:space="preserve">: continuado con lo plasmado en el comentario de logro, se tiene que se realizó un (1)proyecto, la evidencia es el proyecto, el cual es necesario dejarlo reflejado en esta campo, así: Proyecto número 0001 de fecha 2 de enero de 2022, denominado Cultura Ciudadana
</t>
        </r>
      </text>
    </comment>
    <comment ref="X33" authorId="0" shapeId="0" xr:uid="{51B5725C-0960-4204-8992-CAA066616448}">
      <text>
        <r>
          <rPr>
            <b/>
            <sz val="9"/>
            <color indexed="81"/>
            <rFont val="Tahoma"/>
            <family val="2"/>
          </rPr>
          <t>UT:</t>
        </r>
        <r>
          <rPr>
            <sz val="9"/>
            <color indexed="81"/>
            <rFont val="Tahoma"/>
            <family val="2"/>
          </rPr>
          <t xml:space="preserve">
Si surgen 
Nota: Rotular cada seguimiento: 
Cuarto seguimiento
Tercer seguimiento
Segundo seguimiento
Primer seguimiento</t>
        </r>
      </text>
    </comment>
    <comment ref="Y33" authorId="0" shapeId="0" xr:uid="{070BE865-5862-488E-B1D5-BEA17E768D0D}">
      <text>
        <r>
          <rPr>
            <b/>
            <sz val="9"/>
            <color indexed="81"/>
            <rFont val="Tahoma"/>
            <family val="2"/>
          </rPr>
          <t>UT:</t>
        </r>
        <r>
          <rPr>
            <sz val="9"/>
            <color indexed="81"/>
            <rFont val="Tahoma"/>
            <family val="2"/>
          </rPr>
          <t xml:space="preserve">
Obedece el estado de avance de la acción planteada en el Plan de Acción Institucional.
</t>
        </r>
        <r>
          <rPr>
            <b/>
            <sz val="9"/>
            <color indexed="81"/>
            <rFont val="Tahoma"/>
            <family val="2"/>
          </rPr>
          <t xml:space="preserve">Ejemplo: </t>
        </r>
        <r>
          <rPr>
            <sz val="9"/>
            <color indexed="81"/>
            <rFont val="Tahoma"/>
            <family val="2"/>
          </rPr>
          <t>la meta planteada en el Plan de Acción Institucional es cinco (5) proyectos, en el primer seguimiento se tiene un proyecto por lo tanto el porcentaje de avance es del 20%</t>
        </r>
      </text>
    </comment>
    <comment ref="Z33" authorId="0" shapeId="0" xr:uid="{6B57BCDF-B73E-48F7-B32E-9D64C85665B6}">
      <text>
        <r>
          <rPr>
            <b/>
            <sz val="9"/>
            <color indexed="81"/>
            <rFont val="Tahoma"/>
            <family val="2"/>
          </rPr>
          <t>UT:</t>
        </r>
        <r>
          <rPr>
            <sz val="9"/>
            <color indexed="81"/>
            <rFont val="Tahoma"/>
            <family val="2"/>
          </rPr>
          <t xml:space="preserve">
Automáticamente, se refleja el color: rojo, amarillo y verde</t>
        </r>
      </text>
    </comment>
  </commentList>
</comments>
</file>

<file path=xl/sharedStrings.xml><?xml version="1.0" encoding="utf-8"?>
<sst xmlns="http://schemas.openxmlformats.org/spreadsheetml/2006/main" count="2441" uniqueCount="930">
  <si>
    <t>PROGRAMA</t>
  </si>
  <si>
    <t>Código: PI-P01-F01</t>
  </si>
  <si>
    <t>FECHA DE INICIACIÓN</t>
  </si>
  <si>
    <t>FECHA DE FINALIZACIÓN</t>
  </si>
  <si>
    <t>OBSERVACIÓN</t>
  </si>
  <si>
    <t>PRESUPUESTO EJECUTADO</t>
  </si>
  <si>
    <t>PROCEDIMIENTO SISTEMA DE PLANIFICACIÓN INSTITUCIONAL</t>
  </si>
  <si>
    <t>Página 1 de 1</t>
  </si>
  <si>
    <t>SEMÁFORO</t>
  </si>
  <si>
    <t>SEGUIMIENTO</t>
  </si>
  <si>
    <t>RESPONSABLE(S)</t>
  </si>
  <si>
    <t>LOGRO</t>
  </si>
  <si>
    <t>EJE</t>
  </si>
  <si>
    <t>EVIDENCIAS</t>
  </si>
  <si>
    <t xml:space="preserve">LIDER </t>
  </si>
  <si>
    <t>ARTICULADO CON</t>
  </si>
  <si>
    <t>TRIMESTRE UNO</t>
  </si>
  <si>
    <t>TRIMESTRE DOS</t>
  </si>
  <si>
    <t>TRIMESTRE TRES</t>
  </si>
  <si>
    <t>TRIMESTRE CUATRO</t>
  </si>
  <si>
    <t xml:space="preserve">PRESUPUESTO ASIGNADO </t>
  </si>
  <si>
    <t>La Universidad alcanza 500 profesores de tiempo completo</t>
  </si>
  <si>
    <t>INDICADOR</t>
  </si>
  <si>
    <t>META PDR 2026</t>
  </si>
  <si>
    <t>META PED 2032</t>
  </si>
  <si>
    <t>Iniciar acreditación internacional</t>
  </si>
  <si>
    <t>Alcanzar la acreditación internacional</t>
  </si>
  <si>
    <t>META</t>
  </si>
  <si>
    <t>PORCENTAJE DE EJECUCIÓN ACTIVIDAD</t>
  </si>
  <si>
    <t>MEDICIÓN DE LAS ACTIVIDADES</t>
  </si>
  <si>
    <t>ACTIVIDADES</t>
  </si>
  <si>
    <t>Porcentaje de graduados con preparación previa para la vida laboral</t>
  </si>
  <si>
    <t>Porcentaje de profesores en procesos de capacitación</t>
  </si>
  <si>
    <t xml:space="preserve"> Cantidad de programas radicados para acreditación y renovación de acreditación</t>
  </si>
  <si>
    <t>Cantidad de programas radicados para registro calificado primera vez y renovación de registro calificado</t>
  </si>
  <si>
    <r>
      <t xml:space="preserve">Alcanzar una tasa de graduados de la Universidad cotizantes superior al </t>
    </r>
    <r>
      <rPr>
        <b/>
        <sz val="10"/>
        <color rgb="FFFF0000"/>
        <rFont val="Arial"/>
        <family val="2"/>
      </rPr>
      <t>80%</t>
    </r>
  </si>
  <si>
    <r>
      <t xml:space="preserve">Alcanzar una tasa de graduados de la Universidad cotizantes superior al </t>
    </r>
    <r>
      <rPr>
        <sz val="10"/>
        <color rgb="FFFF0000"/>
        <rFont val="Arial"/>
        <family val="2"/>
      </rPr>
      <t>70%</t>
    </r>
  </si>
  <si>
    <r>
      <t xml:space="preserve">El </t>
    </r>
    <r>
      <rPr>
        <sz val="10"/>
        <color rgb="FFFF0000"/>
        <rFont val="Arial"/>
        <family val="2"/>
      </rPr>
      <t>10%</t>
    </r>
    <r>
      <rPr>
        <sz val="10"/>
        <color theme="1"/>
        <rFont val="Arial"/>
        <family val="2"/>
      </rPr>
      <t xml:space="preserve"> de los graduados de la Universidad provienen de municipios PDET, jóvenes del campo y población de especial protección</t>
    </r>
  </si>
  <si>
    <r>
      <t xml:space="preserve">El </t>
    </r>
    <r>
      <rPr>
        <sz val="10"/>
        <color rgb="FFFF0000"/>
        <rFont val="Arial"/>
        <family val="2"/>
      </rPr>
      <t>5%</t>
    </r>
    <r>
      <rPr>
        <sz val="10"/>
        <color theme="1"/>
        <rFont val="Arial"/>
        <family val="2"/>
      </rPr>
      <t xml:space="preserve"> de los graduados de la Universidad provienen de municipios PDET, jóvenes del campo y población de especial protección</t>
    </r>
  </si>
  <si>
    <r>
      <t>50%</t>
    </r>
    <r>
      <rPr>
        <sz val="10"/>
        <color theme="1"/>
        <rFont val="Arial"/>
        <family val="2"/>
      </rPr>
      <t xml:space="preserve"> de los graduados anualmente cuentan con certificación del perfil institucional</t>
    </r>
    <r>
      <rPr>
        <sz val="10"/>
        <color rgb="FFFF0000"/>
        <rFont val="Arial"/>
        <family val="2"/>
      </rPr>
      <t xml:space="preserve"> </t>
    </r>
    <r>
      <rPr>
        <sz val="10"/>
        <rFont val="Arial"/>
        <family val="2"/>
      </rPr>
      <t>de egreso</t>
    </r>
  </si>
  <si>
    <r>
      <rPr>
        <sz val="10"/>
        <rFont val="Arial"/>
        <family val="2"/>
      </rPr>
      <t xml:space="preserve">Al </t>
    </r>
    <r>
      <rPr>
        <sz val="10"/>
        <color rgb="FFFF0000"/>
        <rFont val="Arial"/>
        <family val="2"/>
      </rPr>
      <t>10%</t>
    </r>
    <r>
      <rPr>
        <sz val="10"/>
        <rFont val="Arial"/>
        <family val="2"/>
      </rPr>
      <t xml:space="preserve"> de estudiantes se les aplica prueba piloto para certificación del perfil institucional de egreso </t>
    </r>
  </si>
  <si>
    <r>
      <t xml:space="preserve">El departamento del Tolima aumenta la cobertura de educación superior en un </t>
    </r>
    <r>
      <rPr>
        <sz val="10"/>
        <color rgb="FFFF0000"/>
        <rFont val="Arial"/>
        <family val="2"/>
      </rPr>
      <t>10%</t>
    </r>
  </si>
  <si>
    <r>
      <t xml:space="preserve">El departamento del Tolima aumenta la cobertura de educación superior en un </t>
    </r>
    <r>
      <rPr>
        <sz val="10"/>
        <color rgb="FFFF0000"/>
        <rFont val="Arial"/>
        <family val="2"/>
      </rPr>
      <t>5%</t>
    </r>
  </si>
  <si>
    <r>
      <t xml:space="preserve">La Universidad alcanza </t>
    </r>
    <r>
      <rPr>
        <sz val="10"/>
        <color rgb="FFFF0000"/>
        <rFont val="Arial"/>
        <family val="2"/>
      </rPr>
      <t>700</t>
    </r>
    <r>
      <rPr>
        <sz val="10"/>
        <color theme="1"/>
        <rFont val="Arial"/>
        <family val="2"/>
      </rPr>
      <t xml:space="preserve"> profesores de tiempo completo</t>
    </r>
  </si>
  <si>
    <r>
      <t xml:space="preserve"> </t>
    </r>
    <r>
      <rPr>
        <sz val="10"/>
        <color rgb="FFFF0000"/>
        <rFont val="Arial"/>
        <family val="2"/>
      </rPr>
      <t>70%</t>
    </r>
    <r>
      <rPr>
        <sz val="10"/>
        <color theme="1"/>
        <rFont val="Arial"/>
        <family val="2"/>
      </rPr>
      <t xml:space="preserve"> DTC tienen título de doctorado</t>
    </r>
  </si>
  <si>
    <r>
      <rPr>
        <sz val="10"/>
        <color rgb="FFFF0000"/>
        <rFont val="Arial"/>
        <family val="2"/>
      </rPr>
      <t xml:space="preserve"> 60%</t>
    </r>
    <r>
      <rPr>
        <sz val="10"/>
        <color theme="1"/>
        <rFont val="Arial"/>
        <family val="2"/>
      </rPr>
      <t xml:space="preserve"> DTC tienen título de doctorado</t>
    </r>
  </si>
  <si>
    <r>
      <t>60%</t>
    </r>
    <r>
      <rPr>
        <sz val="10"/>
        <color theme="1"/>
        <rFont val="Arial"/>
        <family val="2"/>
      </rPr>
      <t xml:space="preserve"> de los programas acreditables son acreditados</t>
    </r>
  </si>
  <si>
    <r>
      <t>80%</t>
    </r>
    <r>
      <rPr>
        <sz val="10"/>
        <color theme="1"/>
        <rFont val="Arial"/>
        <family val="2"/>
      </rPr>
      <t xml:space="preserve"> de efectividad en registros calificados tramitados (nuevos y renovación)</t>
    </r>
  </si>
  <si>
    <t>1. GESTIÓN DEL DESARROLLO CURRICULAR</t>
  </si>
  <si>
    <t>2. ASEGURAMIENTO DE LA CALIDAD</t>
  </si>
  <si>
    <t>1. EDUCACIÓN INTEGRAL PARA LA TRANSFORMACIÓN SOCIAL Y LA PAZ</t>
  </si>
  <si>
    <t>2. INVESTIGACION, INNOVACION, CREACION ARTISTICA Y CULTURAL CON ENFOQUE DIFERENCIAL</t>
  </si>
  <si>
    <t>Cantidad de estudiantes vinculados a semilleros de investigación</t>
  </si>
  <si>
    <t>Cantidad de jóvenes investigadores</t>
  </si>
  <si>
    <t>Cantidad de estudiantes vinculados a grupos de investigación propios</t>
  </si>
  <si>
    <t xml:space="preserve">Porcentaje de Producción Intelectual en segunda lengua. </t>
  </si>
  <si>
    <t>Cantidad de publicaciones divulgativas para transferencia de conocimiento</t>
  </si>
  <si>
    <t>Cantidad de Productos de propiedad intelectual protegidos</t>
  </si>
  <si>
    <t>Número de estudiantes y profesores que participan en los proyectos y acciones de extensión y proyección social</t>
  </si>
  <si>
    <t>Número de egresados reconocidos por sus aportes a la sociedad (voluntariado, emprendimientos, entre otros)</t>
  </si>
  <si>
    <t>Recursos invertidos en conservación de bienes patrimoniales, naturales y culturales.</t>
  </si>
  <si>
    <t>Número de proyectos desarrollados para impactar la economía del departamento.</t>
  </si>
  <si>
    <t xml:space="preserve">Cantidad de planes de desarrollo territoriales apoyados en formulación y evaluación </t>
  </si>
  <si>
    <t xml:space="preserve">Cantidad de planes de ordenamiento territoriales apoyados en formulación y evaluación </t>
  </si>
  <si>
    <t>Cantidad de proyectos interdisciplinarios orientados a la solucion de retos para garantizar derechos en diferentes contextos</t>
  </si>
  <si>
    <t>INDICADOR TÁCTICO</t>
  </si>
  <si>
    <t xml:space="preserve"> 3. AMBIENTALIZACIONINSTITUCIONAL Y TERRIORIAL</t>
  </si>
  <si>
    <t>6.  CULTURA AMBIENTAL INSTITUCIONAL Y TERRITORIAL</t>
  </si>
  <si>
    <t xml:space="preserve">3. FORMACIÓN PARA LA INVESTIGACIÓN 
</t>
  </si>
  <si>
    <t>4. CREACIÓN E INNOVACIÓN</t>
  </si>
  <si>
    <t xml:space="preserve">5.  PROYECCIÓN SOCIAL Y REGIONALIZACIÓN </t>
  </si>
  <si>
    <t>Porcentaje de áreas verdes en el campus</t>
  </si>
  <si>
    <t>Cantidad de hectáreas en conservación</t>
  </si>
  <si>
    <t>Cantidad de agua consumida en el campus</t>
  </si>
  <si>
    <t xml:space="preserve">Cantidad de vehículos a motor que ingresan al campus </t>
  </si>
  <si>
    <t>Medición de huella de carbono.</t>
  </si>
  <si>
    <t>Cantidad (kg) de Residuos peligrosos generados</t>
  </si>
  <si>
    <t>Cantidad (kg) Residuos sólidos generados en el campus</t>
  </si>
  <si>
    <t>Consumo de energía mensual del campus</t>
  </si>
  <si>
    <t>Cantidad (m3) Aguas residuales generadas en el campus</t>
  </si>
  <si>
    <t>4 . BIENESTAR PARA EL DESARROLLO HUMANO INTEGRAL, INCLUYENTE E INTERCULTURAL</t>
  </si>
  <si>
    <t>7. DESARROLLO HUMANO INTEGRAL</t>
  </si>
  <si>
    <t>8. RECONOCIMIENTO DE LAS DIVERSIDADES</t>
  </si>
  <si>
    <r>
      <t xml:space="preserve">La medición del clima laboral mejora al </t>
    </r>
    <r>
      <rPr>
        <sz val="10"/>
        <color rgb="FFFF0000"/>
        <rFont val="Arial"/>
        <family val="2"/>
      </rPr>
      <t>70%</t>
    </r>
  </si>
  <si>
    <r>
      <t xml:space="preserve">La medición del clima laboral mejora al </t>
    </r>
    <r>
      <rPr>
        <sz val="10"/>
        <color rgb="FFFF0000"/>
        <rFont val="Arial"/>
        <family val="2"/>
      </rPr>
      <t>80%</t>
    </r>
  </si>
  <si>
    <r>
      <t xml:space="preserve">Mejorar en un </t>
    </r>
    <r>
      <rPr>
        <sz val="10"/>
        <color rgb="FFFF0000"/>
        <rFont val="Arial"/>
        <family val="2"/>
      </rPr>
      <t>20%</t>
    </r>
    <r>
      <rPr>
        <sz val="10"/>
        <rFont val="Arial"/>
        <family val="2"/>
      </rPr>
      <t xml:space="preserve"> la calificación de los beneficiarios sobre el impacto de las actividades de bienestar</t>
    </r>
  </si>
  <si>
    <t>Porcentaje de participación por estamento en actividades de bienestar</t>
  </si>
  <si>
    <r>
      <rPr>
        <sz val="10"/>
        <color theme="1"/>
        <rFont val="Times New Roman"/>
        <family val="1"/>
      </rPr>
      <t xml:space="preserve"> </t>
    </r>
    <r>
      <rPr>
        <sz val="10"/>
        <color theme="1"/>
        <rFont val="Arial"/>
        <family val="2"/>
      </rPr>
      <t>Porcentaje de ausentismo semestral</t>
    </r>
  </si>
  <si>
    <t>Cantidad de estudiantes en situación de discapacidad en actividades de bienestar.</t>
  </si>
  <si>
    <t>Cantidad de estudiantes atendidos con actividades de la política de prevención de consumo de SPA</t>
  </si>
  <si>
    <t>Numero de actividades desarrolladas por grupo de interés (Docentes, estudiantes, administrativos, graduados, personas en condición diferencial)</t>
  </si>
  <si>
    <t>Cantidad de actividades inclusivas según INES (Indice de inclusión para la educación superior)</t>
  </si>
  <si>
    <t>Numero de actividades desarrollados para promover la inclusión desarrolladas por grupo de personas en condición diferencial</t>
  </si>
  <si>
    <t>5. INTERNACIONALIZACIÓN PARA EL DESARROLLO LOCAL EN EL ACONTECIMIENTO MUNDO</t>
  </si>
  <si>
    <t>9. GESTIÓN DE LA INTERNACIONALIZACIÓN</t>
  </si>
  <si>
    <r>
      <t xml:space="preserve">Mejorar en un </t>
    </r>
    <r>
      <rPr>
        <sz val="10"/>
        <color rgb="FFFF0000"/>
        <rFont val="Arial"/>
        <family val="2"/>
      </rPr>
      <t>20%</t>
    </r>
    <r>
      <rPr>
        <sz val="10"/>
        <color theme="1"/>
        <rFont val="Arial"/>
        <family val="2"/>
      </rPr>
      <t xml:space="preserve"> el índice de inclusión INES</t>
    </r>
  </si>
  <si>
    <r>
      <t xml:space="preserve">Mejorar en un </t>
    </r>
    <r>
      <rPr>
        <sz val="10"/>
        <color rgb="FFFF0000"/>
        <rFont val="Arial"/>
        <family val="2"/>
      </rPr>
      <t>40%</t>
    </r>
    <r>
      <rPr>
        <sz val="10"/>
        <color theme="1"/>
        <rFont val="Arial"/>
        <family val="2"/>
      </rPr>
      <t xml:space="preserve"> el índice de inclusión INES</t>
    </r>
  </si>
  <si>
    <r>
      <t xml:space="preserve">Mejorar en un </t>
    </r>
    <r>
      <rPr>
        <sz val="10"/>
        <color rgb="FFFF0000"/>
        <rFont val="Arial"/>
        <family val="2"/>
      </rPr>
      <t>20%</t>
    </r>
    <r>
      <rPr>
        <sz val="10"/>
        <color theme="1"/>
        <rFont val="Arial"/>
        <family val="2"/>
      </rPr>
      <t xml:space="preserve"> el índice de equidad de género IEG</t>
    </r>
  </si>
  <si>
    <r>
      <t xml:space="preserve">Mejorar en un </t>
    </r>
    <r>
      <rPr>
        <sz val="10"/>
        <color rgb="FFFF0000"/>
        <rFont val="Arial"/>
        <family val="2"/>
      </rPr>
      <t>40%</t>
    </r>
    <r>
      <rPr>
        <sz val="10"/>
        <color theme="1"/>
        <rFont val="Arial"/>
        <family val="2"/>
      </rPr>
      <t xml:space="preserve"> el índice de equidad de género IEG</t>
    </r>
  </si>
  <si>
    <r>
      <t>5</t>
    </r>
    <r>
      <rPr>
        <sz val="10"/>
        <color theme="1"/>
        <rFont val="Arial"/>
        <family val="2"/>
      </rPr>
      <t xml:space="preserve"> Premios y reconocimientos Internacionales (institucionales o personales)</t>
    </r>
    <r>
      <rPr>
        <sz val="10"/>
        <color rgb="FFFF0000"/>
        <rFont val="Arial"/>
        <family val="2"/>
      </rPr>
      <t xml:space="preserve"> en los últimos 5 años</t>
    </r>
  </si>
  <si>
    <r>
      <t>10</t>
    </r>
    <r>
      <rPr>
        <sz val="10"/>
        <color theme="1"/>
        <rFont val="Arial"/>
        <family val="2"/>
      </rPr>
      <t xml:space="preserve"> Premios y reconocimientos Internacionales (institucionales o personales)</t>
    </r>
    <r>
      <rPr>
        <sz val="10"/>
        <color rgb="FFFF0000"/>
        <rFont val="Arial"/>
        <family val="2"/>
      </rPr>
      <t xml:space="preserve"> en los últimos 5 años</t>
    </r>
  </si>
  <si>
    <r>
      <t xml:space="preserve">2 </t>
    </r>
    <r>
      <rPr>
        <sz val="10"/>
        <color theme="1"/>
        <rFont val="Arial"/>
        <family val="2"/>
      </rPr>
      <t>programas con doble Titulación con instituciones nacionales e internacionales</t>
    </r>
  </si>
  <si>
    <r>
      <t>5</t>
    </r>
    <r>
      <rPr>
        <sz val="10"/>
        <color theme="1"/>
        <rFont val="Arial"/>
        <family val="2"/>
      </rPr>
      <t xml:space="preserve"> programas con doble Titulación con instituciones nacionales e internacionales</t>
    </r>
  </si>
  <si>
    <r>
      <t>50%</t>
    </r>
    <r>
      <rPr>
        <sz val="10"/>
        <color theme="1"/>
        <rFont val="Arial"/>
        <family val="2"/>
      </rPr>
      <t xml:space="preserve"> de los estudiantes y profesores con Nivel B1 en idioma extranjero</t>
    </r>
  </si>
  <si>
    <r>
      <t>100%</t>
    </r>
    <r>
      <rPr>
        <sz val="10"/>
        <color theme="1"/>
        <rFont val="Arial"/>
        <family val="2"/>
      </rPr>
      <t xml:space="preserve"> de los estudiantes y profesores con Nivel B1 en idioma extranjero</t>
    </r>
  </si>
  <si>
    <r>
      <t xml:space="preserve">La Universidad está en Ranking QS Latinoamérica en la posición </t>
    </r>
    <r>
      <rPr>
        <sz val="10"/>
        <color rgb="FFFF0000"/>
        <rFont val="Arial"/>
        <family val="2"/>
      </rPr>
      <t>191-200</t>
    </r>
  </si>
  <si>
    <r>
      <t xml:space="preserve">La Universidad está en Ranking QS Latinoamérica entre las mejores </t>
    </r>
    <r>
      <rPr>
        <sz val="10"/>
        <color rgb="FFFF0000"/>
        <rFont val="Arial"/>
        <family val="2"/>
      </rPr>
      <t>150</t>
    </r>
  </si>
  <si>
    <r>
      <t>80%</t>
    </r>
    <r>
      <rPr>
        <sz val="10"/>
        <color theme="1"/>
        <rFont val="Arial"/>
        <family val="2"/>
      </rPr>
      <t xml:space="preserve"> programas de pregrado con reforma curricular según lineamientos y políticas curriculares con enfoque internacional</t>
    </r>
  </si>
  <si>
    <r>
      <t>100%</t>
    </r>
    <r>
      <rPr>
        <sz val="10"/>
        <color theme="1"/>
        <rFont val="Arial"/>
        <family val="2"/>
      </rPr>
      <t xml:space="preserve"> programas de pregrado y posgrado con reforma curricular según lineamientos y políticas curriculares con enfoque internacional</t>
    </r>
  </si>
  <si>
    <t>6. DESARROLLO, GESTION Y SOSTENIBILIDAD INSTITUCIONAL</t>
  </si>
  <si>
    <t>10.  FORTALECIMIENTO DE LA GESTIÓN INSTITUCIONAL</t>
  </si>
  <si>
    <t>11.  TRANSFORMACIÓN DE LA INFRAESTRUCTURA FÍSICA Y TECNOLÓGICA</t>
  </si>
  <si>
    <r>
      <t xml:space="preserve">Diseño del sistema Interno de Aseguramiento de la Calidad </t>
    </r>
    <r>
      <rPr>
        <sz val="9"/>
        <color rgb="FFFF0000"/>
        <rFont val="Arial"/>
        <family val="2"/>
      </rPr>
      <t>certificado internacionalmente</t>
    </r>
  </si>
  <si>
    <r>
      <t xml:space="preserve">Sistema Interno de Aseguramiento de la Calidad </t>
    </r>
    <r>
      <rPr>
        <sz val="9"/>
        <color rgb="FFFF0000"/>
        <rFont val="Arial"/>
        <family val="2"/>
      </rPr>
      <t>certificado internacionalmente</t>
    </r>
  </si>
  <si>
    <t>Porcentaje de funcionarios administrativos evaluados en su desempeño anual</t>
  </si>
  <si>
    <t xml:space="preserve">Porcentaje de disminución de gastos a través de la disciplina fiscal </t>
  </si>
  <si>
    <t>Cantidad de bienes muebles renovados</t>
  </si>
  <si>
    <t>Recursos invertidos en modernización tecnológica</t>
  </si>
  <si>
    <t>Número de espacios intervenidos para mejorar la conectividad</t>
  </si>
  <si>
    <t xml:space="preserve">Movilidad en doble vía de profesores y estudiantes </t>
  </si>
  <si>
    <r>
      <rPr>
        <sz val="7"/>
        <color theme="1"/>
        <rFont val="Times New Roman"/>
        <family val="1"/>
      </rPr>
      <t xml:space="preserve"> </t>
    </r>
    <r>
      <rPr>
        <sz val="10"/>
        <color theme="1"/>
        <rFont val="Arial"/>
        <family val="2"/>
      </rPr>
      <t>Cantidad de estudiantes en cursos en otro idioma</t>
    </r>
  </si>
  <si>
    <r>
      <rPr>
        <sz val="7"/>
        <color theme="1"/>
        <rFont val="Times New Roman"/>
        <family val="1"/>
      </rPr>
      <t xml:space="preserve"> </t>
    </r>
    <r>
      <rPr>
        <sz val="10"/>
        <color theme="1"/>
        <rFont val="Arial"/>
        <family val="2"/>
      </rPr>
      <t>Cantidad de profesores en formación en segunda lengua</t>
    </r>
  </si>
  <si>
    <t>Cantidad de convenios y alianzas internacionales activos</t>
  </si>
  <si>
    <t>Porcentaje de estudiantes con nivel B1 en idioma extranjero</t>
  </si>
  <si>
    <t>Cantidad de estudiantes extranjeros matriculados en cursos de la Universidad.</t>
  </si>
  <si>
    <t>Cantidad de postulaciones a premios y reconocimientos internacionales</t>
  </si>
  <si>
    <t>Reputación de la institución entre los empleadores.</t>
  </si>
  <si>
    <t>Cantidad de citas por profesor</t>
  </si>
  <si>
    <t>Porcentaje de estudiantes en procesos de sensibilización para pruebas Saber Pro</t>
  </si>
  <si>
    <t>POLÍTICA INSTITUCIONAL APLICABLE</t>
  </si>
  <si>
    <t>Política de Regionalización</t>
  </si>
  <si>
    <t>Política de Lengua extranjera</t>
  </si>
  <si>
    <t>Política de graduados</t>
  </si>
  <si>
    <t>Política ambiental</t>
  </si>
  <si>
    <t>Política de Género</t>
  </si>
  <si>
    <t>Política de Internacionalización</t>
  </si>
  <si>
    <t>Política Curricular</t>
  </si>
  <si>
    <t>Política Integral de Bienestar Universitario</t>
  </si>
  <si>
    <t>Política de Posgrados</t>
  </si>
  <si>
    <t>Política de Investigación-Creación e Innovación</t>
  </si>
  <si>
    <t>Política de Inclusión y Diversidad</t>
  </si>
  <si>
    <t>Política de Ética, Bioética e Integridad Académica</t>
  </si>
  <si>
    <t>Política de Propiedad Intelectual</t>
  </si>
  <si>
    <t>Política de Patrimonio y Cultura</t>
  </si>
  <si>
    <t>Política de Administración de Riesgos</t>
  </si>
  <si>
    <t>Política de Extensión y Proyección Social</t>
  </si>
  <si>
    <t>Política de Promoción de la Salud, Prevención, sana convivencia y reducción de daños asociados al consumo de SPA en el marco de la salud pública y los derechos humanos</t>
  </si>
  <si>
    <t>Los graduados de la Universidad alcanzan un índice de movilidad social (medido en ingresos familiares) superior al 30%</t>
  </si>
  <si>
    <r>
      <t>La Universidad alcanza un cubrimiento de</t>
    </r>
    <r>
      <rPr>
        <sz val="10"/>
        <color rgb="FFFF0000"/>
        <rFont val="Arial"/>
        <family val="2"/>
      </rPr>
      <t xml:space="preserve"> 25.000 </t>
    </r>
    <r>
      <rPr>
        <sz val="10"/>
        <color theme="1"/>
        <rFont val="Arial"/>
        <family val="2"/>
      </rPr>
      <t>estudiantes en programas de pregrado y posgrado en las distintas modalidades.</t>
    </r>
  </si>
  <si>
    <r>
      <rPr>
        <sz val="10"/>
        <color rgb="FFFF0000"/>
        <rFont val="Arial"/>
        <family val="2"/>
      </rPr>
      <t>30%</t>
    </r>
    <r>
      <rPr>
        <sz val="10"/>
        <color theme="1"/>
        <rFont val="Arial"/>
        <family val="2"/>
      </rPr>
      <t xml:space="preserve">  Profesores de cátedra con vinculación de 11 meses</t>
    </r>
  </si>
  <si>
    <r>
      <t xml:space="preserve">La Universidad aumenta el </t>
    </r>
    <r>
      <rPr>
        <sz val="10"/>
        <color rgb="FFFF0000"/>
        <rFont val="Arial"/>
        <family val="2"/>
      </rPr>
      <t xml:space="preserve">100% </t>
    </r>
    <r>
      <rPr>
        <sz val="10"/>
        <color theme="1"/>
        <rFont val="Arial"/>
        <family val="2"/>
      </rPr>
      <t>el periodo de acreditación (8 años)</t>
    </r>
  </si>
  <si>
    <r>
      <rPr>
        <sz val="10"/>
        <color rgb="FFFF0000"/>
        <rFont val="Arial"/>
        <family val="2"/>
      </rPr>
      <t>20%</t>
    </r>
    <r>
      <rPr>
        <sz val="10"/>
        <color theme="1"/>
        <rFont val="Arial"/>
        <family val="2"/>
      </rPr>
      <t xml:space="preserve"> de los profesores mejoran sus competencias pedagógicas, didácticas y otras</t>
    </r>
  </si>
  <si>
    <r>
      <rPr>
        <sz val="10"/>
        <color rgb="FFFF0000"/>
        <rFont val="Arial"/>
        <family val="2"/>
      </rPr>
      <t>50%</t>
    </r>
    <r>
      <rPr>
        <sz val="10"/>
        <color theme="1"/>
        <rFont val="Arial"/>
        <family val="2"/>
      </rPr>
      <t xml:space="preserve"> de los graduados de programas de pregrado profesional se graduan en 12 semestres o menos</t>
    </r>
  </si>
  <si>
    <t>Los graduados de la Universidad alcanzan un índice de movilidad social (medido en ingresos familiares) superior al 50%</t>
  </si>
  <si>
    <r>
      <t>La Universidad alcanza un cubrimiento de</t>
    </r>
    <r>
      <rPr>
        <sz val="10"/>
        <color rgb="FFFF0000"/>
        <rFont val="Arial"/>
        <family val="2"/>
      </rPr>
      <t xml:space="preserve"> 28.000 </t>
    </r>
    <r>
      <rPr>
        <sz val="10"/>
        <color theme="1"/>
        <rFont val="Arial"/>
        <family val="2"/>
      </rPr>
      <t>estudiantes en programas de pregrado y posgrado en las distintas modalidades.</t>
    </r>
  </si>
  <si>
    <r>
      <rPr>
        <sz val="10"/>
        <color rgb="FFFF0000"/>
        <rFont val="Arial"/>
        <family val="2"/>
      </rPr>
      <t>100%</t>
    </r>
    <r>
      <rPr>
        <sz val="10"/>
        <color theme="1"/>
        <rFont val="Arial"/>
        <family val="2"/>
      </rPr>
      <t xml:space="preserve"> Profesores de cátedra con vinculación de 11 meses</t>
    </r>
  </si>
  <si>
    <r>
      <t xml:space="preserve">La Universidad aumenta el </t>
    </r>
    <r>
      <rPr>
        <sz val="10"/>
        <color rgb="FFFF0000"/>
        <rFont val="Arial"/>
        <family val="2"/>
      </rPr>
      <t>50%</t>
    </r>
    <r>
      <rPr>
        <sz val="10"/>
        <color theme="1"/>
        <rFont val="Arial"/>
        <family val="2"/>
      </rPr>
      <t xml:space="preserve"> el periodo de acreditación (6 años)</t>
    </r>
  </si>
  <si>
    <r>
      <rPr>
        <sz val="10"/>
        <color rgb="FFFF0000"/>
        <rFont val="Arial"/>
        <family val="2"/>
      </rPr>
      <t>50%</t>
    </r>
    <r>
      <rPr>
        <sz val="10"/>
        <color theme="1"/>
        <rFont val="Arial"/>
        <family val="2"/>
      </rPr>
      <t xml:space="preserve"> de los profesores mejoran sus competencias pedagógicas, didácticas y otras</t>
    </r>
  </si>
  <si>
    <r>
      <rPr>
        <sz val="10"/>
        <color rgb="FFFF0000"/>
        <rFont val="Arial"/>
        <family val="2"/>
      </rPr>
      <t>60%</t>
    </r>
    <r>
      <rPr>
        <sz val="10"/>
        <color theme="1"/>
        <rFont val="Arial"/>
        <family val="2"/>
      </rPr>
      <t xml:space="preserve"> de los graduados de programas de pregrado profesional se graduan en 12 semestres o menos</t>
    </r>
  </si>
  <si>
    <t>Porcentaje de graduados con información socio-económica actualizada</t>
  </si>
  <si>
    <t>Porcentaje de estudiantes provenientes de municipios PDET, jóvenes de campo y población de especial atención matriculados en la institución.</t>
  </si>
  <si>
    <t xml:space="preserve">Porcentaje de programas actualizados a la política y lineamientos curriculares </t>
  </si>
  <si>
    <t>Porcentaje de aumento de estudiantes matriculados provenientes del departamento del Tolima</t>
  </si>
  <si>
    <t>Porcentaje de profesores catedráticos u ocasionales con vinculaciones mayores a 9 meses en el año</t>
  </si>
  <si>
    <t>Porcentaje de cumplimiento del plan de mejoramiento institucional</t>
  </si>
  <si>
    <t>Porcentaje de cumplimiento del plan de trabajo para la acreditación institucional internacional</t>
  </si>
  <si>
    <t>Porcentaje de estudiantes que aprueban menos de los créditos previstos para el programa respectivo</t>
  </si>
  <si>
    <t>Porcentaje de estudiantes que  se graduan con opción de grado en Investigación – creación e Innovación</t>
  </si>
  <si>
    <t>Porcentaje de estudiantes matriculados en carreras STEM</t>
  </si>
  <si>
    <t>Porcentaje de estudiantes matriculados en programas de doctorado y maestrías de investigación</t>
  </si>
  <si>
    <t>Cantidad de artículos en revistas indexadas en Scopus.</t>
  </si>
  <si>
    <t>Cantidad de proyectos de investigación terminados</t>
  </si>
  <si>
    <t>Número de artículos publicados por investigadores de la Universidad en coautoría con investigadores internacionales</t>
  </si>
  <si>
    <t>Porcentaje de publicaciones en revistas indexadas sobre el número de profesores con doctorado</t>
  </si>
  <si>
    <t>Número total de documentos publicados en revistas que se ubican en el 25% superior de cada categoría temática (Q1)</t>
  </si>
  <si>
    <t>Número de revistas editadas y publicadas por la institución.</t>
  </si>
  <si>
    <t>Porcentaje de proyectos presentados para cofinanciación ante entidades nacionales e internacionales</t>
  </si>
  <si>
    <t>Número de solicitudes de patentes</t>
  </si>
  <si>
    <t>Número de solicitudes de modelos de utilidad</t>
  </si>
  <si>
    <t>Número de proyectos de investigación-creación e innovación realizados con empresas del sector productivo</t>
  </si>
  <si>
    <t>Número de proyectos y acciones para articular la Universidad con la educación básica y media</t>
  </si>
  <si>
    <t>Cantidad de combustible consumido por vehículos institucionales</t>
  </si>
  <si>
    <t>Número de investigaciones realizadas sobre temas ambientales</t>
  </si>
  <si>
    <r>
      <t xml:space="preserve">Mejorar en un </t>
    </r>
    <r>
      <rPr>
        <sz val="10"/>
        <color rgb="FFFF0000"/>
        <rFont val="Arial"/>
        <family val="2"/>
      </rPr>
      <t>50</t>
    </r>
    <r>
      <rPr>
        <sz val="11"/>
        <color rgb="FFFF0000"/>
        <rFont val="Calibri"/>
        <family val="2"/>
        <scheme val="minor"/>
      </rPr>
      <t>%</t>
    </r>
    <r>
      <rPr>
        <sz val="10"/>
        <rFont val="Arial"/>
        <family val="2"/>
      </rPr>
      <t xml:space="preserve"> la calificación de los beneficiarios sobre el impacto de las actividades de bienestar</t>
    </r>
  </si>
  <si>
    <r>
      <t xml:space="preserve">La retención de estudiantes beneficiarios de actividades de bienestar es </t>
    </r>
    <r>
      <rPr>
        <sz val="10"/>
        <color rgb="FFFF0000"/>
        <rFont val="Arial"/>
        <family val="2"/>
      </rPr>
      <t>20%</t>
    </r>
    <r>
      <rPr>
        <sz val="10"/>
        <rFont val="Arial"/>
        <family val="2"/>
      </rPr>
      <t xml:space="preserve"> superior a la general de la Universidad</t>
    </r>
  </si>
  <si>
    <r>
      <t xml:space="preserve">La retención de estudiantes beneficiarios de actividades de bienestar es </t>
    </r>
    <r>
      <rPr>
        <sz val="10"/>
        <color rgb="FFFF0000"/>
        <rFont val="Arial"/>
        <family val="2"/>
      </rPr>
      <t>40%</t>
    </r>
    <r>
      <rPr>
        <sz val="10"/>
        <rFont val="Arial"/>
        <family val="2"/>
      </rPr>
      <t xml:space="preserve"> superior a la general de la Universidad</t>
    </r>
  </si>
  <si>
    <t>Porcentaje de deserción por período</t>
  </si>
  <si>
    <t>Porcentaje de deserción por cohorte</t>
  </si>
  <si>
    <t xml:space="preserve">Número de participantes en actividades que promueven la equidad de genero </t>
  </si>
  <si>
    <t xml:space="preserve">Número de actividades desarrollados para promover la equidad de genero </t>
  </si>
  <si>
    <t>Número de casos recepcionados para atención de equidad de genero</t>
  </si>
  <si>
    <r>
      <t xml:space="preserve"> Aumentar en </t>
    </r>
    <r>
      <rPr>
        <sz val="10"/>
        <color rgb="FFFF0000"/>
        <rFont val="Arial"/>
        <family val="2"/>
      </rPr>
      <t xml:space="preserve">5 </t>
    </r>
    <r>
      <rPr>
        <sz val="10"/>
        <rFont val="Arial"/>
        <family val="2"/>
      </rPr>
      <t>las</t>
    </r>
    <r>
      <rPr>
        <sz val="10"/>
        <color rgb="FFFF0000"/>
        <rFont val="Arial"/>
        <family val="2"/>
      </rPr>
      <t xml:space="preserve"> </t>
    </r>
    <r>
      <rPr>
        <sz val="10"/>
        <color theme="1"/>
        <rFont val="Arial"/>
        <family val="2"/>
      </rPr>
      <t>Acreditaciones y certificaciones Internacionales (</t>
    </r>
    <r>
      <rPr>
        <sz val="10"/>
        <color rgb="FFFF0000"/>
        <rFont val="Arial"/>
        <family val="2"/>
      </rPr>
      <t>procesos</t>
    </r>
    <r>
      <rPr>
        <sz val="10"/>
        <color theme="1"/>
        <rFont val="Arial"/>
        <family val="2"/>
      </rPr>
      <t xml:space="preserve">, </t>
    </r>
    <r>
      <rPr>
        <sz val="10"/>
        <color rgb="FFFF0000"/>
        <rFont val="Arial"/>
        <family val="2"/>
      </rPr>
      <t>programas</t>
    </r>
    <r>
      <rPr>
        <sz val="10"/>
        <color theme="1"/>
        <rFont val="Arial"/>
        <family val="2"/>
      </rPr>
      <t>,</t>
    </r>
    <r>
      <rPr>
        <sz val="10"/>
        <color rgb="FFFF0000"/>
        <rFont val="Arial"/>
        <family val="2"/>
      </rPr>
      <t xml:space="preserve"> laboratorios)</t>
    </r>
  </si>
  <si>
    <r>
      <t xml:space="preserve">Aumentar en </t>
    </r>
    <r>
      <rPr>
        <sz val="10"/>
        <color rgb="FFFF0000"/>
        <rFont val="Arial"/>
        <family val="2"/>
      </rPr>
      <t>10</t>
    </r>
    <r>
      <rPr>
        <sz val="10"/>
        <color theme="1"/>
        <rFont val="Arial"/>
        <family val="2"/>
      </rPr>
      <t xml:space="preserve"> las Acreditaciones y certificaciones Internacionales (</t>
    </r>
    <r>
      <rPr>
        <sz val="10"/>
        <color rgb="FFFF0000"/>
        <rFont val="Arial"/>
        <family val="2"/>
      </rPr>
      <t>procesos</t>
    </r>
    <r>
      <rPr>
        <sz val="10"/>
        <color theme="1"/>
        <rFont val="Arial"/>
        <family val="2"/>
      </rPr>
      <t xml:space="preserve">, </t>
    </r>
    <r>
      <rPr>
        <sz val="10"/>
        <color rgb="FFFF0000"/>
        <rFont val="Arial"/>
        <family val="2"/>
      </rPr>
      <t>programas</t>
    </r>
    <r>
      <rPr>
        <sz val="10"/>
        <color theme="1"/>
        <rFont val="Arial"/>
        <family val="2"/>
      </rPr>
      <t xml:space="preserve">, </t>
    </r>
    <r>
      <rPr>
        <sz val="10"/>
        <color rgb="FFFF0000"/>
        <rFont val="Arial"/>
        <family val="2"/>
      </rPr>
      <t>laboratorios)</t>
    </r>
  </si>
  <si>
    <r>
      <rPr>
        <sz val="10"/>
        <color rgb="FFFF0000"/>
        <rFont val="Arial"/>
        <family val="2"/>
      </rPr>
      <t>10</t>
    </r>
    <r>
      <rPr>
        <sz val="10"/>
        <color theme="1"/>
        <rFont val="Arial"/>
        <family val="2"/>
      </rPr>
      <t xml:space="preserve"> Catedras compartidas con Universidades Internacionales</t>
    </r>
  </si>
  <si>
    <r>
      <rPr>
        <sz val="10"/>
        <color rgb="FFFF0000"/>
        <rFont val="Arial"/>
        <family val="2"/>
      </rPr>
      <t>20</t>
    </r>
    <r>
      <rPr>
        <sz val="10"/>
        <color theme="1"/>
        <rFont val="Arial"/>
        <family val="2"/>
      </rPr>
      <t xml:space="preserve"> Catedras compartidas con Universidades Internacionales</t>
    </r>
  </si>
  <si>
    <t>Número de iniciativas presentadas a organismos internacionales para certificación de procesos, laboratorios, programas académicos</t>
  </si>
  <si>
    <t>Número de convenios suscritos con instituciones nacionales e internacionales para oferta conjunta de programas</t>
  </si>
  <si>
    <t>Número de programas con reforma curricular con enfoque internacionales presentados ante el Consejo Académico</t>
  </si>
  <si>
    <r>
      <t xml:space="preserve">Aumentar el </t>
    </r>
    <r>
      <rPr>
        <sz val="10"/>
        <color rgb="FFFF0000"/>
        <rFont val="Arial"/>
        <family val="2"/>
      </rPr>
      <t>30%</t>
    </r>
    <r>
      <rPr>
        <sz val="10"/>
        <color theme="1"/>
        <rFont val="Arial"/>
        <family val="2"/>
      </rPr>
      <t xml:space="preserve"> el  Índice de Desempeño Institucional – IDI </t>
    </r>
  </si>
  <si>
    <r>
      <t xml:space="preserve">Aumentar el </t>
    </r>
    <r>
      <rPr>
        <sz val="10"/>
        <color rgb="FFFF0000"/>
        <rFont val="Arial"/>
        <family val="2"/>
      </rPr>
      <t>10%</t>
    </r>
    <r>
      <rPr>
        <sz val="10"/>
        <color theme="1"/>
        <rFont val="Arial"/>
        <family val="2"/>
      </rPr>
      <t xml:space="preserve"> el  Índice de Desempeño Institucional – IDI </t>
    </r>
  </si>
  <si>
    <r>
      <t xml:space="preserve"> Alcancar un diferencial no mayor al </t>
    </r>
    <r>
      <rPr>
        <sz val="10"/>
        <color rgb="FFFF0000"/>
        <rFont val="Arial"/>
        <family val="2"/>
      </rPr>
      <t>5%</t>
    </r>
    <r>
      <rPr>
        <sz val="10"/>
        <color theme="1"/>
        <rFont val="Arial"/>
        <family val="2"/>
      </rPr>
      <t xml:space="preserve"> entre lo ejecutado y lo presupuestado</t>
    </r>
  </si>
  <si>
    <r>
      <t xml:space="preserve"> Alcancar un diferencial no mayor al </t>
    </r>
    <r>
      <rPr>
        <sz val="10"/>
        <color rgb="FFFF0000"/>
        <rFont val="Arial"/>
        <family val="2"/>
      </rPr>
      <t>10%</t>
    </r>
    <r>
      <rPr>
        <sz val="10"/>
        <color theme="1"/>
        <rFont val="Arial"/>
        <family val="2"/>
      </rPr>
      <t xml:space="preserve"> entre lo ejecutado y lo presupuestado</t>
    </r>
  </si>
  <si>
    <r>
      <t xml:space="preserve">Aumentar en un </t>
    </r>
    <r>
      <rPr>
        <sz val="10"/>
        <color rgb="FFFF0000"/>
        <rFont val="Arial"/>
        <family val="2"/>
      </rPr>
      <t>40%</t>
    </r>
    <r>
      <rPr>
        <sz val="10"/>
        <color theme="1"/>
        <rFont val="Arial"/>
        <family val="2"/>
      </rPr>
      <t xml:space="preserve"> anual frente a la línea base el recaudo por recursos propios (diferentes a los aportes gubernamentales e ingresos por venta de servicios académicos)</t>
    </r>
  </si>
  <si>
    <r>
      <t xml:space="preserve">Mejorar en un </t>
    </r>
    <r>
      <rPr>
        <sz val="10"/>
        <color rgb="FFFF0000"/>
        <rFont val="Arial"/>
        <family val="2"/>
      </rPr>
      <t>50%</t>
    </r>
    <r>
      <rPr>
        <sz val="10"/>
        <color theme="1"/>
        <rFont val="Arial"/>
        <family val="2"/>
      </rPr>
      <t xml:space="preserve"> el Índice de desarrollo físico        </t>
    </r>
  </si>
  <si>
    <r>
      <t xml:space="preserve">Mejorar en un </t>
    </r>
    <r>
      <rPr>
        <sz val="10"/>
        <color rgb="FFFF0000"/>
        <rFont val="Arial"/>
        <family val="2"/>
      </rPr>
      <t>30%</t>
    </r>
    <r>
      <rPr>
        <sz val="10"/>
        <color theme="1"/>
        <rFont val="Arial"/>
        <family val="2"/>
      </rPr>
      <t xml:space="preserve"> el Índice de desarrollo físico       </t>
    </r>
  </si>
  <si>
    <r>
      <t>Aumentar en un</t>
    </r>
    <r>
      <rPr>
        <sz val="10"/>
        <color rgb="FFFF0000"/>
        <rFont val="Arial"/>
        <family val="2"/>
      </rPr>
      <t xml:space="preserve"> 100%</t>
    </r>
    <r>
      <rPr>
        <sz val="10"/>
        <color theme="1"/>
        <rFont val="Arial"/>
        <family val="2"/>
      </rPr>
      <t xml:space="preserve"> la cobertura en conectividad</t>
    </r>
  </si>
  <si>
    <r>
      <t xml:space="preserve">Aumentar al </t>
    </r>
    <r>
      <rPr>
        <sz val="10"/>
        <color rgb="FFFF0000"/>
        <rFont val="Arial"/>
        <family val="2"/>
      </rPr>
      <t>90%</t>
    </r>
    <r>
      <rPr>
        <sz val="10"/>
        <color theme="1"/>
        <rFont val="Arial"/>
        <family val="2"/>
      </rPr>
      <t xml:space="preserve"> la cobertura en conectividad</t>
    </r>
  </si>
  <si>
    <r>
      <t xml:space="preserve">90% </t>
    </r>
    <r>
      <rPr>
        <sz val="10"/>
        <color theme="1"/>
        <rFont val="Arial"/>
        <family val="2"/>
      </rPr>
      <t>de satisfacción de usuarios entre excelente y bueno con la infraestructura física y tecnológica.</t>
    </r>
  </si>
  <si>
    <r>
      <t xml:space="preserve">85% </t>
    </r>
    <r>
      <rPr>
        <sz val="10"/>
        <color theme="1"/>
        <rFont val="Arial"/>
        <family val="2"/>
      </rPr>
      <t>de satisfacción de usuarios entre excelente y bueno con la infraestructura física y tecnológica.</t>
    </r>
  </si>
  <si>
    <t>Versión: 14</t>
  </si>
  <si>
    <t>Fecha Aprobación:
20/12/2023</t>
  </si>
  <si>
    <t>No.</t>
  </si>
  <si>
    <t>INDICADOR 2024</t>
  </si>
  <si>
    <r>
      <t xml:space="preserve">Mejorar el desempeño en pruebas Saber Pro hasta alcanzar diferencias positivas, estadísticamente significativas, en </t>
    </r>
    <r>
      <rPr>
        <sz val="10"/>
        <color rgb="FFFF0000"/>
        <rFont val="Arial"/>
        <family val="2"/>
      </rPr>
      <t>el 50% de las competencias genéricas</t>
    </r>
    <r>
      <rPr>
        <sz val="10"/>
        <color theme="1"/>
        <rFont val="Arial"/>
        <family val="2"/>
      </rPr>
      <t xml:space="preserve"> evaluadas.</t>
    </r>
  </si>
  <si>
    <r>
      <t xml:space="preserve">Mejorar el desempeño en pruebas Saber Pro hasta alcanzar diferencias positivas, estadísticamente significativas, en </t>
    </r>
    <r>
      <rPr>
        <sz val="10"/>
        <color rgb="FFFF0000"/>
        <rFont val="Arial"/>
        <family val="2"/>
      </rPr>
      <t>todas las competencias genéricas</t>
    </r>
    <r>
      <rPr>
        <sz val="10"/>
        <color theme="1"/>
        <rFont val="Arial"/>
        <family val="2"/>
      </rPr>
      <t xml:space="preserve"> evaluadas.</t>
    </r>
  </si>
  <si>
    <t>Política de Comunicaciones</t>
  </si>
  <si>
    <t>Porcentaje de prácticas evaluadas en su impacto en resultados de aprendizaje</t>
  </si>
  <si>
    <t xml:space="preserve">Política de Emprendimiento </t>
  </si>
  <si>
    <t>Porcentaje de aumento de estudiantes matriculados en pregrado y posgrado</t>
  </si>
  <si>
    <t>Porcentaje de profesores nuevos vinculados a la planta</t>
  </si>
  <si>
    <t>Porcentaje de profesores en procesos de formación de alto nivel y año sabático</t>
  </si>
  <si>
    <t>No aplica</t>
  </si>
  <si>
    <r>
      <rPr>
        <sz val="10"/>
        <rFont val="Arial"/>
        <family val="2"/>
      </rPr>
      <t xml:space="preserve">El </t>
    </r>
    <r>
      <rPr>
        <sz val="10"/>
        <color rgb="FFFF0000"/>
        <rFont val="Arial"/>
        <family val="2"/>
      </rPr>
      <t>20%</t>
    </r>
    <r>
      <rPr>
        <sz val="10"/>
        <color theme="1"/>
        <rFont val="Arial"/>
        <family val="2"/>
      </rPr>
      <t xml:space="preserve"> de los programas cuentan con oferta en varias modalidades o incorporan tecnología mayor al </t>
    </r>
    <r>
      <rPr>
        <sz val="10"/>
        <color rgb="FFFF0000"/>
        <rFont val="Arial"/>
        <family val="2"/>
      </rPr>
      <t>10%</t>
    </r>
    <r>
      <rPr>
        <sz val="10"/>
        <color theme="1"/>
        <rFont val="Arial"/>
        <family val="2"/>
      </rPr>
      <t xml:space="preserve"> del total de créditos</t>
    </r>
  </si>
  <si>
    <r>
      <rPr>
        <sz val="10"/>
        <rFont val="Arial"/>
        <family val="2"/>
      </rPr>
      <t xml:space="preserve">El </t>
    </r>
    <r>
      <rPr>
        <sz val="10"/>
        <color rgb="FFFF0000"/>
        <rFont val="Arial"/>
        <family val="2"/>
      </rPr>
      <t>50%</t>
    </r>
    <r>
      <rPr>
        <sz val="10"/>
        <color theme="1"/>
        <rFont val="Arial"/>
        <family val="2"/>
      </rPr>
      <t xml:space="preserve"> de los programas cuentan con oferta en varias modalidades o incorporan tecnología mayor al </t>
    </r>
    <r>
      <rPr>
        <sz val="10"/>
        <color rgb="FFFF0000"/>
        <rFont val="Arial"/>
        <family val="2"/>
      </rPr>
      <t>40%</t>
    </r>
    <r>
      <rPr>
        <sz val="10"/>
        <color theme="1"/>
        <rFont val="Arial"/>
        <family val="2"/>
      </rPr>
      <t xml:space="preserve"> del total de créditos</t>
    </r>
  </si>
  <si>
    <t>Porcentaje de cursos con incorporación de tecnología</t>
  </si>
  <si>
    <r>
      <t>80%</t>
    </r>
    <r>
      <rPr>
        <sz val="10"/>
        <color theme="1"/>
        <rFont val="Arial"/>
        <family val="2"/>
      </rPr>
      <t xml:space="preserve"> de los programas acreditables son acreditados</t>
    </r>
  </si>
  <si>
    <r>
      <t>90%</t>
    </r>
    <r>
      <rPr>
        <sz val="10"/>
        <color theme="1"/>
        <rFont val="Arial"/>
        <family val="2"/>
      </rPr>
      <t xml:space="preserve"> de efectividad en registros calificados tramitados (nuevos y renovación)</t>
    </r>
  </si>
  <si>
    <t>Política de Gestión Presupuestal y eficiencia del gasto</t>
  </si>
  <si>
    <t>Política de Desarrollo Físico</t>
  </si>
  <si>
    <t>Política de Gestión Estratégica del Talento Humano</t>
  </si>
  <si>
    <t>Política de manejo  de Tecnologías de la Información  y las comunicaciones</t>
  </si>
  <si>
    <t>Política Editorial</t>
  </si>
  <si>
    <t>Polìtica de Paz</t>
  </si>
  <si>
    <t>Ninguna</t>
  </si>
  <si>
    <t>PROYECTO POAI 2025</t>
  </si>
  <si>
    <t>Mejorar el desempeño en pruebas Saber Pro hasta alcanzar diferencias positivas, estadísticamente significativas, en el 50% de las competencias genéricas evaluadas.</t>
  </si>
  <si>
    <t>Mejorar el desempeño en pruebas Saber Pro hasta alcanzar diferencias positivas, estadísticamente significativas, en todas las competencias genéricas evaluadas.</t>
  </si>
  <si>
    <t xml:space="preserve">Al 10% de estudiantes se les aplica prueba piloto para certificación del perfil institucional de egreso </t>
  </si>
  <si>
    <t>50% de los graduados anualmente cuentan con certificación del perfil institucional de egreso</t>
  </si>
  <si>
    <t>Plan de vinculación profesoral</t>
  </si>
  <si>
    <t>Cualificación profesoral de alto nivel</t>
  </si>
  <si>
    <t>Plan de formación de profesores</t>
  </si>
  <si>
    <t>Implementación de la política de graduados</t>
  </si>
  <si>
    <t>Prácticas de formación y salidas de campo</t>
  </si>
  <si>
    <t xml:space="preserve">Planes de mejoramiento institucional y de programas </t>
  </si>
  <si>
    <t>Implementación de la política de posgrados</t>
  </si>
  <si>
    <t>Aseguramiento de la calidad académica</t>
  </si>
  <si>
    <t>Mediaciones tecnológicas en los procesos académicos</t>
  </si>
  <si>
    <t>Bases de datos para la calidad académica</t>
  </si>
  <si>
    <t>Número de proyectos de Acuerdo aprobados</t>
  </si>
  <si>
    <t>Vicerrector (a) de Docencia</t>
  </si>
  <si>
    <t>Comité Central de Currículo</t>
  </si>
  <si>
    <t>15/01/2025</t>
  </si>
  <si>
    <t>30/06/2025</t>
  </si>
  <si>
    <t>Número de políticas aprobadas</t>
  </si>
  <si>
    <t>El departamento del Tolima aumenta la cobertura de educación superior en un 5%</t>
  </si>
  <si>
    <t>El departamento del Tolima aumenta la cobertura de educación superior en un 10%</t>
  </si>
  <si>
    <t>Número de diseños elaborados</t>
  </si>
  <si>
    <t>30/11/2025</t>
  </si>
  <si>
    <t>30%  Profesores de cátedra con vinculación de 11 meses</t>
  </si>
  <si>
    <t>100% Profesores de cátedra con vinculación de 11 meses</t>
  </si>
  <si>
    <t>Número de documentos aprobados</t>
  </si>
  <si>
    <t>30/12/2025</t>
  </si>
  <si>
    <t xml:space="preserve"> 60% DTC tienen título de doctorado</t>
  </si>
  <si>
    <t xml:space="preserve"> 70% DTC tienen título de doctorado</t>
  </si>
  <si>
    <t>Política de Pedagogía y Mediaciones Tecnológicas</t>
  </si>
  <si>
    <t>El 20% de los programas cuentan con oferta en varias modalidades o incorporan tecnología mayor al 10% del total de créditos</t>
  </si>
  <si>
    <t>El 50% de los programas cuentan con oferta en varias modalidades o incorporan tecnología mayor al 40% del total de créditos</t>
  </si>
  <si>
    <t>Elaborar y aprobar en las instancias competentes un documento con la actualización del pograma de becarios y becarias</t>
  </si>
  <si>
    <t>Elaborar y aprobar en las instancias competentes la creación del Centro de Recursos y mediaciones tecnológicas</t>
  </si>
  <si>
    <t>Número de Acuerdos aprobados</t>
  </si>
  <si>
    <t>Jefe (a) Oficina de Planeación y Desarrollo Institucional
Vicerrector (a) Administrativo (a)</t>
  </si>
  <si>
    <t>Director (a) de Talento Humano</t>
  </si>
  <si>
    <t>Director (a) de OTICS</t>
  </si>
  <si>
    <t>Jefe (a) OPDI</t>
  </si>
  <si>
    <t>Jefe (a) Admisiones, Registro y Control Académico</t>
  </si>
  <si>
    <t>La Universidad aumenta el 50% el periodo de acreditación (6 años)</t>
  </si>
  <si>
    <t>La Universidad aumenta el 100% el periodo de acreditación (8 años)</t>
  </si>
  <si>
    <t xml:space="preserve">Elaborar y presentar al Consejo Académico un Plan para la modernización integral de la educación a distancia </t>
  </si>
  <si>
    <t>Número de planes presentados al Consejo Académico</t>
  </si>
  <si>
    <t>Director (a) IDEAD</t>
  </si>
  <si>
    <t>La Universidad alcanza 700 profesores de tiempo completo</t>
  </si>
  <si>
    <t>Diseñar y ejecutar el calendario para un nuevo concurso de vinculación de plazas docentes</t>
  </si>
  <si>
    <t>Número de plazas docentes de planta convocadas</t>
  </si>
  <si>
    <t>15/03/2025</t>
  </si>
  <si>
    <t>Número de profesores en procesos de formación de alto nivel y año sabático</t>
  </si>
  <si>
    <t>20% de los profesores mejoran sus competencias pedagógicas, didácticas y otras</t>
  </si>
  <si>
    <t>50% de los profesores mejoran sus competencias pedagógicas, didácticas y otras</t>
  </si>
  <si>
    <t xml:space="preserve">Elaborar y ejecutar el programa de formación de alto nivel de profesores para el año 2025 </t>
  </si>
  <si>
    <t xml:space="preserve">Elaborar y ejecutar el programa de capacitación de profesores para el año 2025 </t>
  </si>
  <si>
    <t>Elaborar y ejecutar el plan de implementación de la política de graduados del año 2025</t>
  </si>
  <si>
    <t xml:space="preserve">Porcentaje de cumplimiento del plan anual de implementación de la política de graduados </t>
  </si>
  <si>
    <t>Profesional Oficina de Graduados</t>
  </si>
  <si>
    <t>Secretario (a) Académica</t>
  </si>
  <si>
    <t>Realizar seguimiento al plan de mejoramiento institucional producto de la acreditación institucional</t>
  </si>
  <si>
    <t>Porcentaje de avance del plan de mejoramiento institucional</t>
  </si>
  <si>
    <t>Director (a) Aseguramiento de la Calidad</t>
  </si>
  <si>
    <t>Director (a) de Planeación</t>
  </si>
  <si>
    <t>1. Número de nuevos programas radicados ante el CNA para acreditación de alta calidad.
2. Número de programas radicados ante el CNA para renovación de la acreditación de alta calidad</t>
  </si>
  <si>
    <t>60% de los programas acreditables son acreditados</t>
  </si>
  <si>
    <t>80% de los programas acreditables son acreditados</t>
  </si>
  <si>
    <t>Decanos (as) y Director (a) IDEAD</t>
  </si>
  <si>
    <t>La Universidad alcanza un cubrimiento de 25.000 estudiantes en programas de pregrado y posgrado en las distintas modalidades.</t>
  </si>
  <si>
    <t>La Universidad alcanza un cubrimiento de 28.000 estudiantes en programas de pregrado y posgrado en las distintas modalidades.</t>
  </si>
  <si>
    <t xml:space="preserve">Elaborar y aprobar la Política de pedagogía y mediaciones tecnológicas con enfoque inclusivo </t>
  </si>
  <si>
    <t>Diseñar y ejecutar un plan anual para el mejoramiento de los resultados de pruebas Saber Pro</t>
  </si>
  <si>
    <t>Porcentaje de cumplimiento del plan anual para el mejoramiento de los resultados de pruebas Saber Pro</t>
  </si>
  <si>
    <t>Aprobar las reformas curriculares de programas de pregrado según la política y lineamientos curriculares vigentes</t>
  </si>
  <si>
    <t>Número de programas con reforma curricular aprobada por el Consejo Académico según la política y lineamientos curriculares vigentes.</t>
  </si>
  <si>
    <t>Comité Central del Currículo
Director (a) Aseguramiento de la Calidad</t>
  </si>
  <si>
    <t>50% de los graduados de programas de pregrado profesional se graduan en 12 semestres o menos</t>
  </si>
  <si>
    <t>60% de los graduados de programas de pregrado profesional se graduan en 12 semestres o menos</t>
  </si>
  <si>
    <t>Comité Central del Currículo</t>
  </si>
  <si>
    <t>Gestionar la visita de pares para la acreditación institucional internacional</t>
  </si>
  <si>
    <t>Informe de vista de pares</t>
  </si>
  <si>
    <t>80% de efectividad en registros calificados tramitados (nuevos y renovación)</t>
  </si>
  <si>
    <t>90% de efectividad en registros calificados tramitados (nuevos y renovación)</t>
  </si>
  <si>
    <t>1. Número de nuevos programas radicados ante el MEN para registro calificado
2. Número de programas radicados ante el MEN para renovación de registro calificado</t>
  </si>
  <si>
    <t xml:space="preserve">1. Número de nuevas bases de datos adquridas
2.Número de bases de datos en renovación
</t>
  </si>
  <si>
    <t>Responsable Biblioteca</t>
  </si>
  <si>
    <t>Vicerrectora de Docencia</t>
  </si>
  <si>
    <t>Gestionar la renovación y adquisición de bases de datos bibliográficas</t>
  </si>
  <si>
    <t>Consolidación del proceso de formación en investigación - creación </t>
  </si>
  <si>
    <t>Fomento de la investigación - creación e innovación para la producción y la apropiación social del conocimiento</t>
  </si>
  <si>
    <t>Implementación Política de Regionalización</t>
  </si>
  <si>
    <t>Proyección Social en Reserva Galilea</t>
  </si>
  <si>
    <t>UT en la Región</t>
  </si>
  <si>
    <t>Misión, Saber y Progreso</t>
  </si>
  <si>
    <t xml:space="preserve">La Universidad mejora un 15% en el ranking de universidades de Latinoamérica en el índice Scimago </t>
  </si>
  <si>
    <t xml:space="preserve">La Universidad mejora un 40% en el ranking de universidades de Latinoamérica en el índice Scimago </t>
  </si>
  <si>
    <t>Elaborar un documento técnico para la creación del Sistema de Laboratorios Institucionales</t>
  </si>
  <si>
    <t>Vicerrector (a) de ICIEPS</t>
  </si>
  <si>
    <t>Jefe (a) Oficina de Planeación y Desarrollo</t>
  </si>
  <si>
    <r>
      <t xml:space="preserve">Aumentar en un </t>
    </r>
    <r>
      <rPr>
        <sz val="10"/>
        <rFont val="Arial"/>
        <family val="2"/>
      </rPr>
      <t>30% sobre la línea base la participación de estudiantes en publicaciones en revistas indexadas</t>
    </r>
  </si>
  <si>
    <r>
      <t xml:space="preserve">Aumentar en un </t>
    </r>
    <r>
      <rPr>
        <sz val="10"/>
        <rFont val="Arial"/>
        <family val="2"/>
      </rPr>
      <t>50% sobre la línea base la participación de estudiantes en publicaciones en revistas indexadas</t>
    </r>
  </si>
  <si>
    <r>
      <t xml:space="preserve">Incrementar un </t>
    </r>
    <r>
      <rPr>
        <sz val="10"/>
        <rFont val="Arial"/>
        <family val="2"/>
      </rPr>
      <t>20% el número de jóvenes investigadores sobre la línea base</t>
    </r>
  </si>
  <si>
    <r>
      <t>Incrementar en un</t>
    </r>
    <r>
      <rPr>
        <sz val="10"/>
        <rFont val="Arial"/>
        <family val="2"/>
      </rPr>
      <t xml:space="preserve"> 20% el número de estudiantes graduados en carreras STEM sobre la línea base</t>
    </r>
  </si>
  <si>
    <r>
      <t xml:space="preserve">Incrementar en un </t>
    </r>
    <r>
      <rPr>
        <sz val="10"/>
        <rFont val="Arial"/>
        <family val="2"/>
      </rPr>
      <t>50% el número de estudiantes graduados en carreras STEM sobre la línea base</t>
    </r>
  </si>
  <si>
    <r>
      <rPr>
        <sz val="10"/>
        <rFont val="Arial"/>
        <family val="2"/>
      </rPr>
      <t>2% de los graduados al año son de programas de doctorado y maestrías de investigación</t>
    </r>
  </si>
  <si>
    <r>
      <t>5%</t>
    </r>
    <r>
      <rPr>
        <sz val="10"/>
        <rFont val="Arial"/>
        <family val="2"/>
      </rPr>
      <t xml:space="preserve"> de los graduados al año son de programas de doctorado y maestrías de investigación</t>
    </r>
  </si>
  <si>
    <r>
      <t xml:space="preserve">La Universidad mejora un </t>
    </r>
    <r>
      <rPr>
        <sz val="10"/>
        <rFont val="Arial"/>
        <family val="2"/>
      </rPr>
      <t xml:space="preserve">15% en el ranking de universidades de Latinoamérica en el índice Scimago </t>
    </r>
  </si>
  <si>
    <r>
      <t xml:space="preserve">La Universidad mejora un </t>
    </r>
    <r>
      <rPr>
        <sz val="10"/>
        <rFont val="Arial"/>
        <family val="2"/>
      </rPr>
      <t xml:space="preserve">40% en el ranking de universidades de Latinoamérica en el índice Scimago </t>
    </r>
  </si>
  <si>
    <r>
      <t xml:space="preserve">La Universidad mejora en un </t>
    </r>
    <r>
      <rPr>
        <sz val="10"/>
        <rFont val="Arial"/>
        <family val="2"/>
      </rPr>
      <t>30% su posición entre las mejores de Colombia en el índice H</t>
    </r>
  </si>
  <si>
    <r>
      <t xml:space="preserve">La Universidad mejora en un </t>
    </r>
    <r>
      <rPr>
        <sz val="10"/>
        <rFont val="Arial"/>
        <family val="2"/>
      </rPr>
      <t>50% su posición entre las mejores de Colombia en el índice H</t>
    </r>
  </si>
  <si>
    <r>
      <t>50%</t>
    </r>
    <r>
      <rPr>
        <sz val="10"/>
        <rFont val="Arial"/>
        <family val="2"/>
      </rPr>
      <t xml:space="preserve"> de los recursos de investigación provienen de fuente externa</t>
    </r>
  </si>
  <si>
    <r>
      <t>80%</t>
    </r>
    <r>
      <rPr>
        <sz val="10"/>
        <rFont val="Arial"/>
        <family val="2"/>
      </rPr>
      <t xml:space="preserve"> de los recursos de investigación provienen de fuente externa</t>
    </r>
  </si>
  <si>
    <r>
      <t xml:space="preserve">El departamento del Tolima alcanza </t>
    </r>
    <r>
      <rPr>
        <sz val="10"/>
        <rFont val="Arial"/>
        <family val="2"/>
      </rPr>
      <t>niveles medio alto en el índice de innovación departamental (subíndice de producción de conocimiento y tecnología)</t>
    </r>
  </si>
  <si>
    <r>
      <t xml:space="preserve">El departamento del Tolima alcanza </t>
    </r>
    <r>
      <rPr>
        <sz val="10"/>
        <rFont val="Arial"/>
        <family val="2"/>
      </rPr>
      <t>nivel alto en el índice de innovación departamental (subíndice de producción de conocimiento y tecnología)</t>
    </r>
  </si>
  <si>
    <r>
      <t>50 %</t>
    </r>
    <r>
      <rPr>
        <sz val="10"/>
        <rFont val="Arial"/>
        <family val="2"/>
      </rPr>
      <t xml:space="preserve"> de los municipios del Tolima son impactados con actividades de extensión y proyección social</t>
    </r>
  </si>
  <si>
    <r>
      <t>80 %</t>
    </r>
    <r>
      <rPr>
        <sz val="10"/>
        <rFont val="Arial"/>
        <family val="2"/>
      </rPr>
      <t xml:space="preserve"> de los municipios del Tolima son impactados con actividades de extensión y proyección social</t>
    </r>
  </si>
  <si>
    <r>
      <t xml:space="preserve">Mejorar en un </t>
    </r>
    <r>
      <rPr>
        <sz val="10"/>
        <rFont val="Arial"/>
        <family val="2"/>
      </rPr>
      <t>20% el nivel de satisfacción de los usuarios y beneficiarios en las acciones que desarrolla la Dirección de Extensión y proyección social</t>
    </r>
  </si>
  <si>
    <r>
      <t xml:space="preserve">Mejorar en un </t>
    </r>
    <r>
      <rPr>
        <sz val="10"/>
        <rFont val="Arial"/>
        <family val="2"/>
      </rPr>
      <t>40% el nivel de satisfacción de los usuarios y beneficiarios en las acciones que desarrolla la Dirección de Extensión y proyección social</t>
    </r>
  </si>
  <si>
    <r>
      <t>25%</t>
    </r>
    <r>
      <rPr>
        <sz val="10"/>
        <rFont val="Arial"/>
        <family val="2"/>
      </rPr>
      <t xml:space="preserve"> de los beneficiarios de actividades de proyección social con enfoque diferencial</t>
    </r>
  </si>
  <si>
    <r>
      <t>50%</t>
    </r>
    <r>
      <rPr>
        <sz val="10"/>
        <rFont val="Arial"/>
        <family val="2"/>
      </rPr>
      <t xml:space="preserve"> de los beneficiarios de actividades de proyección social con enfoque diferencial</t>
    </r>
  </si>
  <si>
    <r>
      <t xml:space="preserve">2 </t>
    </r>
    <r>
      <rPr>
        <sz val="10"/>
        <rFont val="Arial"/>
        <family val="2"/>
      </rPr>
      <t>bienes patrimoniales, naturales y culturales son conservados por la Universidad del Tolima</t>
    </r>
  </si>
  <si>
    <r>
      <t>5</t>
    </r>
    <r>
      <rPr>
        <sz val="10"/>
        <rFont val="Arial"/>
        <family val="2"/>
      </rPr>
      <t xml:space="preserve"> bienes patrimoniales, naturales y culturales son conservados por la Universidad del Tolima</t>
    </r>
  </si>
  <si>
    <r>
      <rPr>
        <sz val="10"/>
        <rFont val="Arial"/>
        <family val="2"/>
      </rPr>
      <t>Aumentar el 50% (sobre línea base) los emprendimientos innovadores y permanentes surgen con el apoyo de la Universidad.</t>
    </r>
  </si>
  <si>
    <r>
      <rPr>
        <sz val="10"/>
        <rFont val="Arial"/>
        <family val="2"/>
      </rPr>
      <t>Aumentar el 100% (sobre línea base) los emprendimientos innovadores y permanentes surgen con el apoyo de la Universidad.</t>
    </r>
  </si>
  <si>
    <t xml:space="preserve">Tres (3) </t>
  </si>
  <si>
    <t xml:space="preserve">Una (1) </t>
  </si>
  <si>
    <t xml:space="preserve">Uno (1) </t>
  </si>
  <si>
    <t>Número de profesores certificados en procesos de capacitación</t>
  </si>
  <si>
    <t xml:space="preserve">Un (1) </t>
  </si>
  <si>
    <t>La Universidad mejora en un 30% su posición entre las mejores de Colombia en el índice H</t>
  </si>
  <si>
    <t>La Universidad mejora en un 50% su posición entre las mejores de Colombia en el índice H</t>
  </si>
  <si>
    <t>Documento técnico para la creación del Sistema de Laboratorios Institucionales construido y presentado ante el Comité de Gestión y Desempeño</t>
  </si>
  <si>
    <t>El departamento del Tolima alcanza niveles medio alto en el índice de innovación departamental (subíndice de producción de conocimiento y tecnología)</t>
  </si>
  <si>
    <t>El departamento del Tolima alcanza nivel alto en el índice de innovación departamental (subíndice de producción de conocimiento y tecnología)</t>
  </si>
  <si>
    <t xml:space="preserve">1. Programar y ejecutar la convocatoria anual de proyectos de investigación interna.
2. Realizar segumiento a los proyectos aprobados en convocatorias anteriores. </t>
  </si>
  <si>
    <t>1.1
2. 50</t>
  </si>
  <si>
    <r>
      <t>1. Convocatoria programada y publicada</t>
    </r>
    <r>
      <rPr>
        <sz val="10"/>
        <color rgb="FFFF0000"/>
        <rFont val="Arial"/>
        <family val="2"/>
      </rPr>
      <t xml:space="preserve"> </t>
    </r>
    <r>
      <rPr>
        <sz val="10"/>
        <rFont val="Arial"/>
        <family val="2"/>
      </rPr>
      <t xml:space="preserve">
2. Número de proyectos financiados con seguimiento</t>
    </r>
  </si>
  <si>
    <t>Participar en las convocatorias de financiación de proyectos de investigación de entidades nacionales e internacionales</t>
  </si>
  <si>
    <t>Número de proyectos nuevos co-financiados con entidades nacionales e internacionales</t>
  </si>
  <si>
    <t>50% de los recursos de investigación provienen de fuente externa</t>
  </si>
  <si>
    <t>80% de los recursos de investigación provienen de fuente externa</t>
  </si>
  <si>
    <t>Fomentar la publicación de artículos de investigación en profesores que no tienen publicaciones</t>
  </si>
  <si>
    <t>Número de artículos de nuevos profesores publicados en revistas indexadas.</t>
  </si>
  <si>
    <t>Número de nuevos autores de la Universidad que han participado en el total de documentos publicados.</t>
  </si>
  <si>
    <t>Número de Centros de Investigación, Creación e Innovación creados</t>
  </si>
  <si>
    <t>Número de políticas públicas con seguimiento o evaluación por la Universidad</t>
  </si>
  <si>
    <r>
      <t xml:space="preserve"> Incrementar un </t>
    </r>
    <r>
      <rPr>
        <sz val="10"/>
        <rFont val="Arial"/>
        <family val="2"/>
      </rPr>
      <t>50% el número de jóvenes investigadores sobre la línea base</t>
    </r>
  </si>
  <si>
    <t>Incrementar un 20% el número de jóvenes investigadores sobre la línea base</t>
  </si>
  <si>
    <t>Política aprobada</t>
  </si>
  <si>
    <t>50 % de los municipios del Tolima son impactados con actividades de extensión y proyección social</t>
  </si>
  <si>
    <t>80 % de los municipios del Tolima son impactados con actividades de extensión y proyección social</t>
  </si>
  <si>
    <t xml:space="preserve">Apoyar estudiantes de pregrado y posgrado que seleccionan como opción de grado un proyecto en Investigación – creación e Innovación </t>
  </si>
  <si>
    <t>Director (a) de Fomento a la Investigación</t>
  </si>
  <si>
    <t>Aumentar en un 30% sobre la línea base la participación de estudiantes en publicaciones en revistas indexadas</t>
  </si>
  <si>
    <t>Aumentar en un 50% sobre la línea base la participación de estudiantes en publicaciones en revistas indexadas</t>
  </si>
  <si>
    <t xml:space="preserve"> Incrementar un 50% el número de jóvenes investigadores sobre la línea base</t>
  </si>
  <si>
    <t>Director (a) de Proyección Social</t>
  </si>
  <si>
    <t>25% de los beneficiarios de actividades de proyección social con enfoque diferencial</t>
  </si>
  <si>
    <t>Director (a) CERE</t>
  </si>
  <si>
    <t>Porcentaje de ejecución del Plan anual de regionalización</t>
  </si>
  <si>
    <t>Diseñar y ejecutar el plan anual para la implementación de la política de regionalización</t>
  </si>
  <si>
    <t>Mejorar en un 40% el nivel de satisfacción de los usuarios y beneficiarios en las acciones que desarrolla la Dirección de Extensión y proyección social</t>
  </si>
  <si>
    <t>50% de los beneficiarios de actividades de proyección social con enfoque diferencial</t>
  </si>
  <si>
    <t>Número de proyectos en ejecución</t>
  </si>
  <si>
    <r>
      <t xml:space="preserve">Mejorar en un </t>
    </r>
    <r>
      <rPr>
        <sz val="10"/>
        <rFont val="Arial"/>
        <family val="2"/>
      </rPr>
      <t>20% los indicadores de energía y cambio climático del índice Green Metrics</t>
    </r>
  </si>
  <si>
    <r>
      <t xml:space="preserve">Mejorar en un </t>
    </r>
    <r>
      <rPr>
        <sz val="10"/>
        <rFont val="Arial"/>
        <family val="2"/>
      </rPr>
      <t>20% los indicadores de residuos del índice Green Metrics</t>
    </r>
  </si>
  <si>
    <r>
      <t xml:space="preserve">Mejorar en un </t>
    </r>
    <r>
      <rPr>
        <sz val="10"/>
        <rFont val="Arial"/>
        <family val="2"/>
      </rPr>
      <t>20% los indicadores de agua del índice Green Metrics</t>
    </r>
  </si>
  <si>
    <r>
      <t xml:space="preserve">Mejorar en un </t>
    </r>
    <r>
      <rPr>
        <sz val="10"/>
        <rFont val="Arial"/>
        <family val="2"/>
      </rPr>
      <t>20% los indicadores de transporte del índice Green Metrics</t>
    </r>
  </si>
  <si>
    <r>
      <t xml:space="preserve">Mejorar en un </t>
    </r>
    <r>
      <rPr>
        <sz val="10"/>
        <rFont val="Arial"/>
        <family val="2"/>
      </rPr>
      <t>20% los indicadores de educación e investigación del índice Green Metrics</t>
    </r>
  </si>
  <si>
    <t xml:space="preserve">Escuela Ambiental </t>
  </si>
  <si>
    <t>Cátedra ambiental</t>
  </si>
  <si>
    <t>Al Parche</t>
  </si>
  <si>
    <t>Tratamiento de residuos orgánicos fase 1</t>
  </si>
  <si>
    <t>Gestión de residuos peligrosos</t>
  </si>
  <si>
    <t>Centro de acopio de residuos sólidos</t>
  </si>
  <si>
    <t>Movilidad alternativa sostenibles</t>
  </si>
  <si>
    <t>Cosecha de agua fase 2</t>
  </si>
  <si>
    <t>Tratamiento de aguas residuales</t>
  </si>
  <si>
    <t>Energías alternativas</t>
  </si>
  <si>
    <t>Conservación campus verde</t>
  </si>
  <si>
    <t>Cantidad de participantes en cátedra ambiental Gonzalo Palomino y otros procesos de formación ambiental</t>
  </si>
  <si>
    <t>Mejorar en un 20% los indicadores de entorno e infraestructura del índice Green Metrics</t>
  </si>
  <si>
    <t>Mejorar en un 20% los indicadores de energía y cambio climático del índice Green Metrics</t>
  </si>
  <si>
    <t>Porcentaje de ejecución proyecto</t>
  </si>
  <si>
    <t>Mejorar en un 20% los indicadores de educación e investigación del índice Green Metrics</t>
  </si>
  <si>
    <t>Número de Investigaciones en curso</t>
  </si>
  <si>
    <t>Fortalecer la Cátedra ambiental Gonzalo Palomino y la Educación Ambiental en el territorio Tolimense</t>
  </si>
  <si>
    <t>Número de estudiantes, docentes, Instituciones educativas y diferentes actores sociales que participan en los diferentes procesos de formación de la Cátedra Ambiental</t>
  </si>
  <si>
    <t>Coordinación de Gestión y Educación Ambiental</t>
  </si>
  <si>
    <t>Facultad de Ing. Forestal</t>
  </si>
  <si>
    <t>Grupo de investigación GIGA- UT</t>
  </si>
  <si>
    <t>Facultad de Educación (Cátedra Ambiental Gonzálo Palomino)</t>
  </si>
  <si>
    <t>Maestría en Educación Ambiental
Grupo de Educación Ambiental
Semillero de Educación Ambiental
Programa de Licenciatura de Ciencias Naturales y Educación Ambiental
Programa de Ingenieria en Agroecología
Aliados Externos</t>
  </si>
  <si>
    <t>Mejorar en un 20% los indicadores de residuos del índice Green Metrics</t>
  </si>
  <si>
    <t>Mejorar en un 40% los indicadores entorno e infraestructura del índice Green Metrics</t>
  </si>
  <si>
    <t>Mejorar en un 40% los indicadores de energía y cambio climático del índice Green Metrics</t>
  </si>
  <si>
    <t>Mejorar en un 40% los indicadores de de residuos del índice Green Metrics</t>
  </si>
  <si>
    <t>Mejorar en un 40% los indicadores de agua del índice Green Metrics</t>
  </si>
  <si>
    <t>Mejorar en un 40% los indicadores de transporte del índice Green Metrics</t>
  </si>
  <si>
    <t>Mejorar en un 40% los indicadores de de educación e investigación del índice Green Metrics</t>
  </si>
  <si>
    <t>Diseñar un manual de procedimientos operativos estándar relacionados con la gestión de residuos sólidos generados en el campus de la sede central de la Universidad y las estrategias para su reducción.</t>
  </si>
  <si>
    <t>Manual diseñado y aprobado en el Sistema de Gestión de la Calidad</t>
  </si>
  <si>
    <t>Establecer una estrategia de medición de residuos peligrosos generados en el campus de la sede central de la Universidad y las estrategias para su reducción.</t>
  </si>
  <si>
    <t>Número de actividades desarrolladas en el marco de la estrategia para la medición de residuos peligrosos</t>
  </si>
  <si>
    <t>Mejorar en un 20% los indicadores de agua del índice Green Metrics</t>
  </si>
  <si>
    <t>Mejorar en un 20% los indicadores de transporte del índice Green Metrics</t>
  </si>
  <si>
    <t xml:space="preserve">Fomentar la movilidad sostenible, saludable y la seguridad vial, en especial promoviendo el uso de la bicicleta pública de la Universidad del Tolima, como medio de transporte no contaminante. </t>
  </si>
  <si>
    <t>Número de biciusuarios (promedio diario) en el campus</t>
  </si>
  <si>
    <t>Implementar el programa de cosecha de agua en la Universidad del Tolima en su fase 2</t>
  </si>
  <si>
    <t>Porcentaje de implementación del programa de cosecha de agua</t>
  </si>
  <si>
    <t>Formular estrategias eficientes para el tratamiento de aguas residuales en el campus de la Sede Central (Santa Helena) de la Universidad del Tolima que contribuyan al mejoramiento de la calidad de las emisiones líquidas al ambiente.</t>
  </si>
  <si>
    <t>Estrategia en implementación</t>
  </si>
  <si>
    <t>Formular estrategias alternativas para disminuir el consumo de energía eléctrica en el campus de la sede central de la Universidad del Tolima</t>
  </si>
  <si>
    <t>Estrategias para disminuir el consumo de energía eléctrica en el campus</t>
  </si>
  <si>
    <t>Dotaciones para el Bienestar</t>
  </si>
  <si>
    <t>Bienestar Integral en los CAT</t>
  </si>
  <si>
    <t>Programas de Bienestar Social Empleados y Trabajadores (Convención Colectiva)</t>
  </si>
  <si>
    <t>Desarrollo Humano Integral Universitario</t>
  </si>
  <si>
    <t xml:space="preserve">Permanencia estudiantil  </t>
  </si>
  <si>
    <t>Recreación y uso racional del Tiempo Libre</t>
  </si>
  <si>
    <t>Política para la promoción de la salud prevención sana convivencia y reducción de daños asociados al consumo de sustancias psicoactivas en el marco de la Salud Pública y los Derechos Humanos</t>
  </si>
  <si>
    <t>Seguridad y Salud en el Trabajo</t>
  </si>
  <si>
    <t>Prestadora de Servicios de Salud</t>
  </si>
  <si>
    <t>Centro Cultural - Dimensión Artística y Cultural</t>
  </si>
  <si>
    <t>Liderazgo Estudiantil</t>
  </si>
  <si>
    <t>Actualizar el inventario de flora y fauna en el campus Santa Helena</t>
  </si>
  <si>
    <t>Mejorar en un 20% la calificación de los beneficiarios sobre el impacto de las actividades de bienestar</t>
  </si>
  <si>
    <t>Mejorar en un 50% la calificación de los beneficiarios sobre el impacto de las actividades de bienestar</t>
  </si>
  <si>
    <t>Director (a) Bienestar Universitario</t>
  </si>
  <si>
    <t>Adquirir la dotación de elementos para el desarrollo de las actividades de Bienestar</t>
  </si>
  <si>
    <t xml:space="preserve">1. 5
2. 8
</t>
  </si>
  <si>
    <t>1. 5
2. 17</t>
  </si>
  <si>
    <t>Programar y ejecutar atividades de bienestar universitario en los CAT</t>
  </si>
  <si>
    <t>La medición del clima laboral mejora al 70%</t>
  </si>
  <si>
    <t>La medición del clima laboral mejora al 80%</t>
  </si>
  <si>
    <t>Programar y ejecutar actividades para el bienestar de empleados y trabajadores en el marco de los acuerdos y convenciones colectivas</t>
  </si>
  <si>
    <t xml:space="preserve">Número de empleados y trabajadores beneficiados con la actividades para el bienestar </t>
  </si>
  <si>
    <t xml:space="preserve">Porcentaje de cumplimiento de las estrategias formuladas para la Promoción de la Salud Integral y el autocuidado proyectadas </t>
  </si>
  <si>
    <t>Programar y ejecutar actividades para fomentar la Promoción de la Salud Integral y el autocuidad entre la comunidad universitaria.</t>
  </si>
  <si>
    <t xml:space="preserve">1. Estudiantes 10.000 
2. Profesores 100
3. Administrativos 150 </t>
  </si>
  <si>
    <t>Número de asistencias por estamento beneficiadas con las actividades de salud integral</t>
  </si>
  <si>
    <t xml:space="preserve">
Coordinador Sección Asistencial</t>
  </si>
  <si>
    <t xml:space="preserve">Porcentaje de cumplimiento de las estrategias formuladas para el Fortalecimiento de la formación cultural y artística integral proyectadas </t>
  </si>
  <si>
    <t>Porcentaje de cumplimiento de las estrategias formuladas para el fomento de la actividad fisica y deportiva, el uso racional del tiempo libre y estilos de vida saludable proyectadas</t>
  </si>
  <si>
    <t>Porcentaje de cumplimiento de las estrategias para el Fortalecimiento de la Vida Universitaria proyectadas</t>
  </si>
  <si>
    <t>Número de participantes en actividades para la promoción y divulgación de los derechos humanos y la paz</t>
  </si>
  <si>
    <t>Mejorar en un 20% el índice de inclusión INES</t>
  </si>
  <si>
    <t>La retención de estudiantes beneficiarios de actividades de bienestar es 20% superior a la general de la Universidad</t>
  </si>
  <si>
    <t>La retención de estudiantes beneficiarios de actividades de bienestar es 40% superior a la general de la Universidad</t>
  </si>
  <si>
    <t>Programar y ejecutar el plan de prevención de la derseción y fomento a la permanencia y graduación oportuna</t>
  </si>
  <si>
    <t>Vicerrector (a) de Desarrollo Humano</t>
  </si>
  <si>
    <t>Aliados externos</t>
  </si>
  <si>
    <t>Coordinador Sección Asistencial</t>
  </si>
  <si>
    <t>Profesional Sección Deportes</t>
  </si>
  <si>
    <t>Programar y ejecutar actividades para fomentar actividad deportiva y las representaciones en eventos deportivos</t>
  </si>
  <si>
    <t xml:space="preserve">Porcentaje de ejecución del plan de fomento a la actividad deportiva </t>
  </si>
  <si>
    <t>Constitur la Red interistitucional para acompañar población consumidora de SPA</t>
  </si>
  <si>
    <t xml:space="preserve">Un documento aprobado por las instancias competentes con la Red interinstitucional para acompañar población consumidora de SPA </t>
  </si>
  <si>
    <t>Un (1)</t>
  </si>
  <si>
    <t xml:space="preserve">Profesional Política de SPA </t>
  </si>
  <si>
    <t>Programar y ejecutar el plan de prevención y atención al consumo de SPA en el campus universitario y las demás sedes y CAT</t>
  </si>
  <si>
    <t>Porcentaje de ejecución del plan de prevención y atención al consumo de SPA</t>
  </si>
  <si>
    <t>Programar y ejecutar el plan de trabajo anual en seguridad y salud en el trabajo de la comunidad universitaria</t>
  </si>
  <si>
    <t>Porcentaje de cumplimiento del plan de trabajo anual en seguridad y salud en el trabajo</t>
  </si>
  <si>
    <t>Coordinador SST</t>
  </si>
  <si>
    <t>Director (a) Bienestar Universitario
ARL</t>
  </si>
  <si>
    <t>Políticas institucionales de Género</t>
  </si>
  <si>
    <t>Políticas institucionales de Inclusión y Diversidad</t>
  </si>
  <si>
    <t>Programar y ejecutar el plan institucional anual de Salud Mental con las estrategias psicosociales para el tratamiento y prevención de problemáticas de salud mental</t>
  </si>
  <si>
    <t xml:space="preserve">Porcentaje de cumplimiento del plan  plan institucional anual de Salud Mental </t>
  </si>
  <si>
    <t>Mejorar en un 20% el índice de equidad de género IEG</t>
  </si>
  <si>
    <t>Mejorar en un 40% el índice de equidad de género IEG</t>
  </si>
  <si>
    <t>Mejorar en un 40% el índice de inclusión INES</t>
  </si>
  <si>
    <t>Programar y ejecutar actividades para el fortalecimiento de la formación cultural y artística entre los miembros de la comunidad universitaria</t>
  </si>
  <si>
    <t>Directora Centro Cultural</t>
  </si>
  <si>
    <t>Número de actividades de fortalecimiento de la formación cultural y artística integral  ejecutadas</t>
  </si>
  <si>
    <t>Programar y ejecutar actividades para el fortalecimiento del liderazgo estudiantil</t>
  </si>
  <si>
    <t>Programar y ejecutar actividades en el marco de las estrategias propuestas en la política de género</t>
  </si>
  <si>
    <t xml:space="preserve">1. Número de actividades para implementar estrategias ejecutadas y con evaluación.
2. Número de personas impactadas con las actividades que promuevan la equidad de género </t>
  </si>
  <si>
    <t>1. 50 actividades ejecutadas y evaluadas
2. 2000 personas impactadas</t>
  </si>
  <si>
    <t>Director (a) Unidad de Género</t>
  </si>
  <si>
    <t>Comité de Asuntos de Género y Diversidades - CAGY
Unidades académicas</t>
  </si>
  <si>
    <t>Porcentaje de casos con atención</t>
  </si>
  <si>
    <t>Realizar atención a los casos recepcionados relacionados con violencias basadas en género o discriminación por identidad de género u orientación sexual diversa, de acuerdo con los protocolos establecidos</t>
  </si>
  <si>
    <t>Programar y ejecutar actividades en el marco de las estrategias propuestas en la política de inclusión y diversidad</t>
  </si>
  <si>
    <t>1. 10 actividades ejecutadas y evaluadas
2. 2500 personas impactadas</t>
  </si>
  <si>
    <t xml:space="preserve">1. Número de actividades implementadas  
2. Número de personas beneficiadas </t>
  </si>
  <si>
    <t>Profesionales Política de Inclusión</t>
  </si>
  <si>
    <t xml:space="preserve">Movilidad académica nacional e internacional-Profesores </t>
  </si>
  <si>
    <t>Movilidad académica nacional e internacional-Estudiantes</t>
  </si>
  <si>
    <t>Internacionalización en casa</t>
  </si>
  <si>
    <t>Fortalecimiento de la internacionalización en la UT</t>
  </si>
  <si>
    <t>Número de redes activas a las que pertenece la Universidad</t>
  </si>
  <si>
    <t>Apoyar la movilidad nacional e internacional de profesores</t>
  </si>
  <si>
    <t>Número de profesores  de la Universidad en movilidad nacional e internacional</t>
  </si>
  <si>
    <t>Vicerrector (a) de docencia</t>
  </si>
  <si>
    <t>Jefe (a) Oficina de Relaciones Internacionales e Interinstitucionales</t>
  </si>
  <si>
    <t>Programar y ejecutar convocatorias para la movilidad nacional e internacional de estudiantes</t>
  </si>
  <si>
    <t>Número de estudiantes  de la Universidad en movilidad nacional e internacional</t>
  </si>
  <si>
    <t>Decanos (as) y Director (a) Institututo</t>
  </si>
  <si>
    <t>50% de los estudiantes y profesores con Nivel B1 en idioma extranjero</t>
  </si>
  <si>
    <t>La Universidad está en Ranking QS Latinoamérica en la posición 191-200</t>
  </si>
  <si>
    <t>La Universidad está en Ranking QS Latinoamérica entre las mejores 150</t>
  </si>
  <si>
    <t xml:space="preserve">Apoyar la afiliación de la Universidad a redes nacionales e internacionales </t>
  </si>
  <si>
    <t>Número de nuevas redes a las que se afilia la Universidad</t>
  </si>
  <si>
    <t>Vicerrector (a) de Docencia
Vicerrector (a) de ICIEPS</t>
  </si>
  <si>
    <t>Número de postulaciones presentaadas</t>
  </si>
  <si>
    <t>Presentar postulaciones a premios y reconocimientos institucionales de cáracter internacional</t>
  </si>
  <si>
    <t>Estructurar un equipo de trabajo por líneas estratégicas para el apoyo de la ORI</t>
  </si>
  <si>
    <t>Documento con la estructura funcional de la ORI aprobado</t>
  </si>
  <si>
    <t>Apoyar y acompañar iniciativas presentadas a organismos internacionales para certificación de procesos, laboratorios, programas académicos</t>
  </si>
  <si>
    <t>Número de iniciativas apoyadas</t>
  </si>
  <si>
    <t>5 Premios y reconocimientos Internacionales (institucionales o personales) en los últimos 5 años</t>
  </si>
  <si>
    <t>5 programas con doble Titulación con instituciones nacionales e internacionales</t>
  </si>
  <si>
    <t>10 Premios y reconocimientos Internacionales (institucionales o personales) en los últimos 5 años</t>
  </si>
  <si>
    <t xml:space="preserve"> Aumentar en 5 las Acreditaciones y certificaciones Internacionales (procesos, programas, laboratorios)</t>
  </si>
  <si>
    <t>Aumentar en 10 las Acreditaciones y certificaciones Internacionales (procesos, programas, laboratorios)</t>
  </si>
  <si>
    <t>Revisar y emitir concepto sobre le enfoque internacional de las nuevas propuestas de reforma curricular presentadas ante el Consejo Académico</t>
  </si>
  <si>
    <t>Número de reformas currculares con informe previo sobre el enfoque internacional</t>
  </si>
  <si>
    <t>Vicerrector (a) de Docencia
Comité Central de Currículo</t>
  </si>
  <si>
    <t>100% de los estudiantes y profesores con Nivel B1 en idioma extranjero</t>
  </si>
  <si>
    <t>Aprobar la Política de Lengua Extranjera</t>
  </si>
  <si>
    <t xml:space="preserve"> Cantidad de estudiantes en cursos en otro idioma</t>
  </si>
  <si>
    <t>Cursos orientados en otro idioma</t>
  </si>
  <si>
    <t>Gestionar la oferta de cursos orientados en otro idioma</t>
  </si>
  <si>
    <t>Vicerrector (a) de Docencia
Decanos (as) y Director (a) Institututo</t>
  </si>
  <si>
    <t xml:space="preserve">Gestionar iniciativas de convenios con instituciones nacionales e internacionales para oferta conjunta de programa  </t>
  </si>
  <si>
    <t>Número iniciativas de convenio gestionadas</t>
  </si>
  <si>
    <t>Programar y ejecutar las actividades de formación en segunda lengua de profesores</t>
  </si>
  <si>
    <t>Número de profesores en formación en segunda lengua</t>
  </si>
  <si>
    <t>2 programas con doble Titulación con instituciones nacionales e internacionales</t>
  </si>
  <si>
    <t xml:space="preserve"> Cantidad de profesores en formación en segunda lengua</t>
  </si>
  <si>
    <t>Programar y ejecutar convocatorias para profesores visitantes (diferentes a eventos cortos)</t>
  </si>
  <si>
    <t>Número de profesores  visitantes en la institución</t>
  </si>
  <si>
    <t>Programar y ejecutar convocatorias para la vinculación de estudiantes extranjeros en programas de la Universidad</t>
  </si>
  <si>
    <t>Número de estudiantes extranjeros en cursos y programas de la Universidad</t>
  </si>
  <si>
    <t>Incrementar los convenios y alianzas internacionales activos (con convenios específicos)</t>
  </si>
  <si>
    <t>Número de nuevos convenios y alianzas internacionales suscritos</t>
  </si>
  <si>
    <t>10 Catedras compartidas con Universidades Internacionales</t>
  </si>
  <si>
    <t>80% programas de pregrado con reforma curricular según lineamientos y políticas curriculares con enfoque internacional</t>
  </si>
  <si>
    <t>100% programas de pregrado y posgrado con reforma curricular según lineamientos y políticas curriculares con enfoque internacional</t>
  </si>
  <si>
    <t>20 Catedras compartidas con Universidades Internacionales</t>
  </si>
  <si>
    <t>Ofertar cátedras compartidas con universidades extranjeras</t>
  </si>
  <si>
    <t>Número de cátedras compartidas ofertadas</t>
  </si>
  <si>
    <t>Sistema Interno de Aseguramiento de la Calidad</t>
  </si>
  <si>
    <t>Fortalecimiento del sistema de comunicación institucional</t>
  </si>
  <si>
    <t>Porcentaje de avance en el fortalecimiento del SIAC</t>
  </si>
  <si>
    <t>Porcentaje de mejoramiento de la Dimensión 5 (Información y Comunicación) de MIPG</t>
  </si>
  <si>
    <t>Porcentaje de mejoramiento de la Dimensión 1 (Talento Humano) de MIPG</t>
  </si>
  <si>
    <t>Porcentaje de mejoramiento de la Dimensiones 2 (Direccionamiento estratégico y Planeación) de MIPG</t>
  </si>
  <si>
    <t>Porcentaje de mejoramiento de la Dimensión 3 (Gestión con valores para Resultados) de MIPG</t>
  </si>
  <si>
    <t>Porcentaje de aumento de ingresos por recursos propios (diferentes a derechos académicos)</t>
  </si>
  <si>
    <t>Porcentaje de procesos en el sistema de información</t>
  </si>
  <si>
    <r>
      <rPr>
        <sz val="7"/>
        <color theme="1"/>
        <rFont val="Times New Roman"/>
        <family val="1"/>
      </rPr>
      <t xml:space="preserve"> </t>
    </r>
    <r>
      <rPr>
        <sz val="10"/>
        <color theme="1"/>
        <rFont val="Arial"/>
        <family val="2"/>
      </rPr>
      <t>Cantidad en m2 de espacios físicos construidos o intervenidos para su mejoramiento</t>
    </r>
  </si>
  <si>
    <t>Porcentaje de equipos de cómputo nuevos (menos de 3 años)</t>
  </si>
  <si>
    <t>Porcentaje de mejoramiento en la percepción de imagen institucional</t>
  </si>
  <si>
    <t>Cantidad de espacios interevenidos para mejora de confort térmico</t>
  </si>
  <si>
    <t>Mejoramiento de la infraestructura física</t>
  </si>
  <si>
    <t>Modernización de la infraestructura tecnológica (Redes, software, hardware)</t>
  </si>
  <si>
    <t>Dotación de software para procesos académicos</t>
  </si>
  <si>
    <t>Dotación equipos de los laboratorios de docencia</t>
  </si>
  <si>
    <t>Mejoramiento del confort térmico en los espacios universitarios</t>
  </si>
  <si>
    <t>Dotación y modernización del mobiliario</t>
  </si>
  <si>
    <t>Reposición planta de vehículos institucionales</t>
  </si>
  <si>
    <t>Diseño del sistema Interno de Aseguramiento de la Calidad certificado internacionalmente</t>
  </si>
  <si>
    <t>Sistema Interno de Aseguramiento de la Calidad certificado internacionalmente</t>
  </si>
  <si>
    <t xml:space="preserve">ACTIVIDADES </t>
  </si>
  <si>
    <t>Aprobación del nuevo mapa de procesos institucionales</t>
  </si>
  <si>
    <t>Acto administrativo con la aprobación del nuevo mapa de procesos institucionales</t>
  </si>
  <si>
    <t>Jefe (a) Oficina de Control Interno</t>
  </si>
  <si>
    <t xml:space="preserve">Aumentar el 10% el  Índice de Desempeño Institucional – IDI </t>
  </si>
  <si>
    <t xml:space="preserve">Aumentar el 30% el  Índice de Desempeño Institucional – IDI </t>
  </si>
  <si>
    <t>Actualizar los procedimientos del SGC</t>
  </si>
  <si>
    <t>Porcentaje de procedimientos del SGC actualizados</t>
  </si>
  <si>
    <t>Todos los líderes de los procesos</t>
  </si>
  <si>
    <t>Director (a) de Gestión del Talento Humano</t>
  </si>
  <si>
    <t>Planear y ejecutar las acciones correspondientes a la Dimensión 1 de MIPG</t>
  </si>
  <si>
    <t>Planear y ejecutar las acciones correspondientes a la Dimensión 2 de MIPG</t>
  </si>
  <si>
    <t>Director (a) Financiero (a)</t>
  </si>
  <si>
    <t>Planear y ejecutar las acciones correspondientes a la Dimensión 3 de MIPG</t>
  </si>
  <si>
    <t>Porcentaje de mejoramiento de la Dimensión 4 (Evaluación de Resultados) de MIPG</t>
  </si>
  <si>
    <t>Porcentaje de mejoramiento de la Dimensión 6 (Gestión del Conocimiento y la Innovación) de MIPG</t>
  </si>
  <si>
    <t>Porcentaje de mejoramiento de la Dimensión 7 (Control Interno) de MIPG</t>
  </si>
  <si>
    <t>Planear y ejecutar las acciones correspondientes a la Dimensión 4 de MIPG</t>
  </si>
  <si>
    <t>Planear y ejecutar las acciones correspondientes a la Dimensión 5 de MIPG</t>
  </si>
  <si>
    <t>Director (a) OTICS</t>
  </si>
  <si>
    <t>Planear y ejecutar las acciones correspondientes a la Dimensión 6 de MIPG</t>
  </si>
  <si>
    <t>Secretario (a) General</t>
  </si>
  <si>
    <t>Secretario (a) General
Director (a) OTICS</t>
  </si>
  <si>
    <t>Planear y ejecutar las acciones correspondientes a la Dimensión 7 de MIPG</t>
  </si>
  <si>
    <t>Desarrollar estrategias para aumentar el recaudo de recursos propios</t>
  </si>
  <si>
    <t>Porcentaje de aumento de recursos propios (diferentes a matrículas)</t>
  </si>
  <si>
    <t>Director (a) Contable y Financiera</t>
  </si>
  <si>
    <t>Vicerrector (a) Administrativo y Financiero</t>
  </si>
  <si>
    <t>Aumentar en un 20% anual frente a la línea base el recaudo por recursos propios (diferentes a los aportes gubernamentales)</t>
  </si>
  <si>
    <t>Aumentar en un 40% anual frente a la línea base el recaudo por recursos propios (diferentes a los aportes gubernamentales e ingresos por venta de servicios académicos)</t>
  </si>
  <si>
    <t>Programar y ejecutar el Plan de comunicaciones de la Universidad</t>
  </si>
  <si>
    <t>Porcentaje de ejecución del Plan</t>
  </si>
  <si>
    <t xml:space="preserve">Mejorar en un 30% el Índice de desarrollo físico       </t>
  </si>
  <si>
    <r>
      <t xml:space="preserve">Aumentar en un </t>
    </r>
    <r>
      <rPr>
        <sz val="10"/>
        <color rgb="FFFF0000"/>
        <rFont val="Arial"/>
        <family val="2"/>
      </rPr>
      <t>20%</t>
    </r>
    <r>
      <rPr>
        <sz val="10"/>
        <color theme="1"/>
        <rFont val="Arial"/>
        <family val="2"/>
      </rPr>
      <t xml:space="preserve"> anual frente a la línea base el recaudo por recursos propios (diferentes a los aportes gubernamentales e ingresos por venta de servicios académicos)</t>
    </r>
  </si>
  <si>
    <r>
      <t xml:space="preserve">Disminuir en un </t>
    </r>
    <r>
      <rPr>
        <sz val="10"/>
        <color rgb="FFFF0000"/>
        <rFont val="Arial"/>
        <family val="2"/>
      </rPr>
      <t>5%</t>
    </r>
    <r>
      <rPr>
        <sz val="10"/>
        <color theme="1"/>
        <rFont val="Arial"/>
        <family val="2"/>
      </rPr>
      <t xml:space="preserve"> (en términos reales) los gastos generales </t>
    </r>
  </si>
  <si>
    <r>
      <t xml:space="preserve">Disminuir en un </t>
    </r>
    <r>
      <rPr>
        <sz val="10"/>
        <color rgb="FFFF0000"/>
        <rFont val="Arial"/>
        <family val="2"/>
      </rPr>
      <t>10%</t>
    </r>
    <r>
      <rPr>
        <sz val="10"/>
        <color theme="1"/>
        <rFont val="Arial"/>
        <family val="2"/>
      </rPr>
      <t xml:space="preserve"> (en términos reales) los gastos generales </t>
    </r>
  </si>
  <si>
    <r>
      <t xml:space="preserve">Mejorar en un </t>
    </r>
    <r>
      <rPr>
        <sz val="10"/>
        <color rgb="FFFF0000"/>
        <rFont val="Arial"/>
        <family val="2"/>
      </rPr>
      <t>30%</t>
    </r>
    <r>
      <rPr>
        <sz val="10"/>
        <color theme="1"/>
        <rFont val="Arial"/>
        <family val="2"/>
      </rPr>
      <t xml:space="preserve"> el Índice de obsolescencia tecnológica.</t>
    </r>
  </si>
  <si>
    <r>
      <t xml:space="preserve">Mejorar en un </t>
    </r>
    <r>
      <rPr>
        <sz val="10"/>
        <color rgb="FFFF0000"/>
        <rFont val="Arial"/>
        <family val="2"/>
      </rPr>
      <t xml:space="preserve">50% </t>
    </r>
    <r>
      <rPr>
        <sz val="10"/>
        <rFont val="Arial"/>
        <family val="2"/>
      </rPr>
      <t>el</t>
    </r>
    <r>
      <rPr>
        <sz val="10"/>
        <color theme="1"/>
        <rFont val="Arial"/>
        <family val="2"/>
      </rPr>
      <t xml:space="preserve"> Índice de obsolescencia tecnológica.</t>
    </r>
  </si>
  <si>
    <t xml:space="preserve">Disminuir en un 5% (en términos reales) los gastos generales </t>
  </si>
  <si>
    <t xml:space="preserve">Disminuir en un 10% (en términos reales) los gastos generales </t>
  </si>
  <si>
    <t>Diseñar y ejecutar estrategias para disminuir los gastos</t>
  </si>
  <si>
    <t>Porcentaje de disminución (en términos reales) de los gastos generales (2024-2025)</t>
  </si>
  <si>
    <t xml:space="preserve">Secretario(a) General </t>
  </si>
  <si>
    <t xml:space="preserve">Mejorar en un 50% el Índice de desarrollo físico        </t>
  </si>
  <si>
    <t xml:space="preserve"> Cantidad en m2 de espacios físicos construidos</t>
  </si>
  <si>
    <t>Gestionar los contratación  de la construcción de las sedes Norte y Sur de la Unviersidad del Tolima</t>
  </si>
  <si>
    <t>Número de sedes contratadas para su construcción</t>
  </si>
  <si>
    <t>Aumentar al 90% la cobertura en conectividad</t>
  </si>
  <si>
    <t xml:space="preserve"> Cantidad en m2 de espacios físicos construidos o intervenidos para su mejoramiento</t>
  </si>
  <si>
    <t>Aumentar la cantidad de espacios físicos nuevos o mejorados para las actividades misionales y de apoyo</t>
  </si>
  <si>
    <t>Número de m2 nuevos construídos o renovados en el campus central</t>
  </si>
  <si>
    <t>Director (a) de Servicios Institucionales</t>
  </si>
  <si>
    <t>Gestionar la construcción del Edificio Centro de Bienestar y Desarrollo Humano</t>
  </si>
  <si>
    <t>Obra en ejeución</t>
  </si>
  <si>
    <t>Jefe (a) Ofiicna Jurídica y Contractual</t>
  </si>
  <si>
    <t>Aumentar la cantidad de equipos de conectividad y puntos de red</t>
  </si>
  <si>
    <t xml:space="preserve">1. Número de nuevos equipos para la conectividad.
2. Nuevos puntos red instalados </t>
  </si>
  <si>
    <t>Aumentar en un 100% la cobertura en conectividad</t>
  </si>
  <si>
    <t>Director (a) Oficina de Tecnologías de la Información y las Comunicaciones</t>
  </si>
  <si>
    <t>Número de nuevos bienes muebles adquiridos</t>
  </si>
  <si>
    <t>Número de nuevos equipos para conforte térmico instalados</t>
  </si>
  <si>
    <t>85% de satisfacción de usuarios entre excelente y bueno con la infraestructura física y tecnológica.</t>
  </si>
  <si>
    <t>90% de satisfacción de usuarios entre excelente y bueno con la infraestructura física y tecnológica.</t>
  </si>
  <si>
    <t>Dotar los procesos académicos y administrativos con el mobiliario necesario para su óptimo funcionamiento</t>
  </si>
  <si>
    <t>Dotar los procesos académicos y administrativos equipos que mejoren el conforte térmico</t>
  </si>
  <si>
    <t>Mejorar en un 30% el Índice de obsolescencia tecnológica.</t>
  </si>
  <si>
    <t>Mejorar en un 50% el Índice de obsolescencia tecnológica.</t>
  </si>
  <si>
    <t>Número de nuevos equipos de laboratorio adquridos</t>
  </si>
  <si>
    <t>Gestionar la renovación de equipos para los laboratorios de docencia de la Universidad</t>
  </si>
  <si>
    <t>Gestionar la adquisición de software para los procesos académicos</t>
  </si>
  <si>
    <t>Software adqurido para el apoyo a las actividades académicas</t>
  </si>
  <si>
    <t>Formular el plan de renovación de vehículos institucionales</t>
  </si>
  <si>
    <t>Plan formulado y aprobado por Comité de Gestión y Desempeño</t>
  </si>
  <si>
    <t>Gestionar la aprobación de los siguientes proyectos de Acuerdo:
1. Proyecto de Acuerdo modalidades
2. Proyecto Acuerdo Créditos
3.  Proyecto Política Curricular
4. Proyecto Doble Titulación</t>
  </si>
  <si>
    <t>Elaborar y aprobar en las instancias competentes el Reglamento de Admisiones, incluyendo lo pertinente a reconocimiento de saberes y articulación con la media</t>
  </si>
  <si>
    <t>Diseñar el sistema de gestión de los resultados de aprendizaje en el marco del Sistema de Gestion de Calidad</t>
  </si>
  <si>
    <t xml:space="preserve"> Adelantar en el A 2025  la convocatoria para vinculación de docentes enlace en los CAT con mas de 500 estudiantes</t>
  </si>
  <si>
    <t>Díez (10)</t>
  </si>
  <si>
    <t>Número de profesores enlace vinculados</t>
  </si>
  <si>
    <t>Aprobar el sistema de prácticas y salidas de campo (Planeación, evaluación y seguimiento)</t>
  </si>
  <si>
    <t>Sistema de prácticas y salidas de campo aprobado</t>
  </si>
  <si>
    <t>Elaborar y aprobar la Polïtica y reglamento de Posgrados</t>
  </si>
  <si>
    <t xml:space="preserve">Diseñar y ejecutar un plan institucional de permanencia y graduación oportuna de los estudiantes de la Universidad </t>
  </si>
  <si>
    <t>Fortalecer el porcentaje de uso de las bases de datos.</t>
  </si>
  <si>
    <t>Porcentaje de aumento de usuarios de bases de datos</t>
  </si>
  <si>
    <t>Realizar acciones para el fortalecimiento de los criterios de pertinencia de la oferta educativa de programas de pregrado, posgrado y educación continuada para la subregión centro del departamento</t>
  </si>
  <si>
    <t xml:space="preserve"> Estudio de pertinencia para la proyección de nueva oferta académica en la subregión centro del Departamento del Tolima</t>
  </si>
  <si>
    <t>Director Centro de Estudios Regionales CERE</t>
  </si>
  <si>
    <t>Director (a) Instituto de Educación a Distancia</t>
  </si>
  <si>
    <t>Realizar un estudio para determinar los resultados de la política de gratuidad en la matrícula sobre la calidad académica de los estudiantes de la Universidad del Tolima, medida a través de los resultados de la prueba SABER PRO</t>
  </si>
  <si>
    <t>Estudio de análisis de la política de gratuidad en la calidad académica elaborado</t>
  </si>
  <si>
    <t>Inventario de flora y fauna del campus Santa Helena actualizado</t>
  </si>
  <si>
    <t xml:space="preserve">1.  2 
2. 2 </t>
  </si>
  <si>
    <t>1. Presentar ante el CNA para acreditación de alta calidad de nuevos programas acreditables.
2. Presentar ante el CNA para la renovación de la acreditación de los programas que cumplan el tiempo establecido.</t>
  </si>
  <si>
    <t>Director (a) Aseguramiento de la Calidad
Decanos (as) y Director (a) IDEAD</t>
  </si>
  <si>
    <t>Directores de Programa</t>
  </si>
  <si>
    <t>1. Presentar ante el MEN los documentos de nuevos programas para obtener registro calificado.
2. Presentar ante el MEN los documentos para la renovación del registro calificado de los programas que cumplan el tiempo establecido..</t>
  </si>
  <si>
    <t>1.  50
2. 50</t>
  </si>
  <si>
    <t>1. 10
2. 26</t>
  </si>
  <si>
    <t>Número semilleros de investigación con aval institucional</t>
  </si>
  <si>
    <t xml:space="preserve">Desarrollar acciones para la creación, regulación y puesta en marcha de la Oficina de Transferencia de Resultados de Investigación - OTRI  </t>
  </si>
  <si>
    <t>Documento técnico</t>
  </si>
  <si>
    <t>Gestionar la aprobación de la Política Editorial universitaria</t>
  </si>
  <si>
    <t xml:space="preserve">Número de gestiones realizadas </t>
  </si>
  <si>
    <t>Generar espacios de divulgación de las acciones de la VICIEPS</t>
  </si>
  <si>
    <t xml:space="preserve">Número de eventos realizados </t>
  </si>
  <si>
    <t>Equipo de Comunicación y Divulgación VICIEPS</t>
  </si>
  <si>
    <t>Director (a) Centro Cultural</t>
  </si>
  <si>
    <t>Diseñar y ejecutar proyectos de intervención social en la zona de influencia de la reserva de Galilea</t>
  </si>
  <si>
    <t>Proyectos de intervención ejecutados en la reserva Galilea</t>
  </si>
  <si>
    <t xml:space="preserve">Dirección de Extensión Proyección Social, Unidades Académicas y Dirección de Investigación </t>
  </si>
  <si>
    <t>Aumentar el 50% (sobre línea base) los emprendimientos innovadores y permanentes surgen con el apoyo de la Universidad.</t>
  </si>
  <si>
    <t>Aumentar el 100% (sobre línea base) los emprendimientos innovadores y permanentes surgen con el apoyo de la Universidad.</t>
  </si>
  <si>
    <t>Diseñar y ejecutar estrategias de intervención social en articulación con la política de emprendimiento</t>
  </si>
  <si>
    <t>Director (a) de Extensión y Proyección Social</t>
  </si>
  <si>
    <t>Unidades Académicas</t>
  </si>
  <si>
    <t>Diseñar y ejecutar las actividades de extensión y proyección social en articulación con la educación básica y media.</t>
  </si>
  <si>
    <t>Instituciones educativas impactadas por proyectos, acciones o actividades de Misión Saber y Progreso</t>
  </si>
  <si>
    <t>Diseñar y ejecutar estrategias de intervención social en articulación con la política de PAZ</t>
  </si>
  <si>
    <t>Municipios impactados a través de la política de Paz</t>
  </si>
  <si>
    <t>Número de beneficiarios de los programas de educación continuada y procesos de extensión</t>
  </si>
  <si>
    <t>Oficina de Graduados</t>
  </si>
  <si>
    <t xml:space="preserve">Cantidad de estudiantes, profesores, funcionarios y comunidad externa formados en emprendimiento.  </t>
  </si>
  <si>
    <t>Cantidad de proyectos interdisciplinarios orientados a la solución de retos para garantizar derechos en diferentes contextos</t>
  </si>
  <si>
    <t>Cantidad de beneficiarios  de actividades de proyección social (consultoría y servicios, educación continuada, extensión, entre otras) evaluados en su nivel de satisfacción</t>
  </si>
  <si>
    <t>Realizar intervenciones en los municipios a través del proyecto misión saber y progreso</t>
  </si>
  <si>
    <t>Municipios intervenidos por el proyecto Misión Saber y Progreso</t>
  </si>
  <si>
    <t>Número de acciones desarrolladas en municipios del departamento</t>
  </si>
  <si>
    <t>Adquisición del aplicativo para el seguimiento a la deserción y graduación opurtuna de los estudiantes</t>
  </si>
  <si>
    <t>Contrato suscrito para la adquisición de la herramienta</t>
  </si>
  <si>
    <t>Porcentaje de ejecución presupuestal</t>
  </si>
  <si>
    <t>Número de actividades de bienestar universitario específicas para la comunidad del IDEAD</t>
  </si>
  <si>
    <t>Porcentaje de implementación del programa de permanencia</t>
  </si>
  <si>
    <t>Curso de liderazgo estudiantl universitario desarrollado</t>
  </si>
  <si>
    <t xml:space="preserve"> Implementar un sistema de generacion de energia electrica a partir  de fuentes no convencionales en la Universidad del Tolima sede central.</t>
  </si>
  <si>
    <t>sistemas  implementados</t>
  </si>
  <si>
    <t>Tratamientos de residuos generados en la Universidad del Tolima</t>
  </si>
  <si>
    <t>Realizar el tratamiento de residuos generados en el campus santa elena de la Universidad del Tolima.</t>
  </si>
  <si>
    <t xml:space="preserve">IDEAD - Programa de Ingeniería Agroecológica, Servicios Institucionales </t>
  </si>
  <si>
    <t>Documento técnico para la creación del Centro de Innovación Agrícola y Agroindustrial</t>
  </si>
  <si>
    <t>Proyectar un centro de Innovación Agrícola y Agroindustrial</t>
  </si>
  <si>
    <t>Fortalecer los espacios de educación y cultura ambiental -no formal e informal- para la comunidad universitaria mediante las Escuelas Ambientales</t>
  </si>
  <si>
    <t>Cátedra Ambiental-Observatorio del Medio Ambiente-Jardín Botánico-</t>
  </si>
  <si>
    <t>Facultad de Ciencias</t>
  </si>
  <si>
    <t>Número escuelas ambientales en educación continuada para fortalecer el pensamiento ambiental en la comunidad UT</t>
  </si>
  <si>
    <t xml:space="preserve"> Intervenir las zonas verdes para fines de mantenimiento integral y de conservación </t>
  </si>
  <si>
    <t>Porcentaje de cumplimiento del plan anual para la Dimensión 1 (Talento Humano) de MIPG</t>
  </si>
  <si>
    <t>Porcentaje de cumplimiento del Plan anual para la Dimensión 2 (Direccionamiento estratégico y Planeación) de MIPG</t>
  </si>
  <si>
    <t>Porcentaje de cumplimiento del Plan anual para la Dimensión 3 (Gestión con valores para Resultados) de MIPG</t>
  </si>
  <si>
    <t>Porcentaje de cumplimiento del Plan Anual para la Dimensión 4 (Evaluación de Resultados) de MIPG</t>
  </si>
  <si>
    <t>Porcentaje de cumplimiento de los plan anual para la Dimensión 5 (Información y Comunicación) de MIPG</t>
  </si>
  <si>
    <t>Porcentaje de cumplimiento del plan anual para la Dimensión 6 (Gestión del Conocimiento y la Innovación) de MIPG</t>
  </si>
  <si>
    <t>Porcentaje de cumplimiento del plan anual para la Dimensión 7 (Control Interno) de MIPG</t>
  </si>
  <si>
    <t>Actualizar el inventario de las colecciones naturales, patrimoniales y culturales que posee la Universidad del Tolima</t>
  </si>
  <si>
    <t>Documento con la actualización del inventario</t>
  </si>
  <si>
    <t>Acompañar al Hospital universitario Federico Lleras Acosta en el proceso de acreditación como hospital universitario</t>
  </si>
  <si>
    <t>Documento diagnostico y plan de trabajo para la acreditación del Hospital universitario</t>
  </si>
  <si>
    <t>03/02/2025</t>
  </si>
  <si>
    <t>30/07/2025</t>
  </si>
  <si>
    <t>PLAN DE ACCIÓN AÑO 2025  "80 AÑOS CUMPLIENDO SUEÑOS"</t>
  </si>
  <si>
    <t>PLAN DE ACCIÓN AÑO 2025 "80 AÑOS CUMPLIENDO SUEÑOS"</t>
  </si>
  <si>
    <t>PLAN DE ACCIÓN AÑO 2025:  "80 AÑOS CUMPLIENDO SUEÑOS"</t>
  </si>
  <si>
    <t>PLAN DE ACCIÓN AÑO 2025: "80 AÑOS CUMPLIENDO SUEÑOS"</t>
  </si>
  <si>
    <t>Fecha de aprobación:  31/01/2025</t>
  </si>
  <si>
    <t>Fecha de aprobación:   31/01/2025</t>
  </si>
  <si>
    <t>Fecha de aprobación: 31/01/2025</t>
  </si>
  <si>
    <t xml:space="preserve">Mantener la participación de estudiantes en los semilleros de investigación </t>
  </si>
  <si>
    <t>Acto administrativo de aprobación:  Resolución de Rectoría 069 del 31 de enero de 2025</t>
  </si>
  <si>
    <t>Apoyo a la publicación de artículos en revistas de alto impacto</t>
  </si>
  <si>
    <t>Artículos publicados apoyados por el Fondo de Investigaciones</t>
  </si>
  <si>
    <t xml:space="preserve">1. Estudiantes apoyados para participación en eventos nacionales e internacionales
2. Seguimiento para la publicación de productos resultado de la participación en eventos nacionales e internacionales </t>
  </si>
  <si>
    <t>1. 60
2. 60</t>
  </si>
  <si>
    <t xml:space="preserve">Publicar libros resultado de proyectos de investigación publicados con el Sello Editorial </t>
  </si>
  <si>
    <t>1. 1.
2. 20</t>
  </si>
  <si>
    <t xml:space="preserve">1. Convocatoria para la publicación de libros con el Sello Editorial  
2. Número de libros resultado de proyectos de investigación publicados con el Sello Editorial </t>
  </si>
  <si>
    <t>Editorial</t>
  </si>
  <si>
    <t>Publicar en revistas y otras publicaciones seriadas de la Universidad del Tolima</t>
  </si>
  <si>
    <t>Número de artículos o documentos publicados</t>
  </si>
  <si>
    <t xml:space="preserve">Generar espacios de divulgación de la producción intelectual de la comunidad universitaria </t>
  </si>
  <si>
    <t>Número de personas que participan de los espacios de divulgación de la producción intelectual de la comunidad universitaria</t>
  </si>
  <si>
    <t>Formular y ejecutar proyectos, acciones y actividades encaminadas a contribuir a solución  de problematicas regionales: generación de conocimiento situado y apropiación social alrededor de agendas sociales e institucionales ligadas a la gobernabilidad local, el desarrollo económico territorial, la acción colectiva, la seguridad, los derechos humanos, la paz, las desigualdades, entre otros, en el marco de los ODS.</t>
  </si>
  <si>
    <t>Número de emprendimientos innovadores apoyados</t>
  </si>
  <si>
    <t>Número de estudiantes, profesores y/o graduados participantes en los programas, proyectos y acciones de extensión y proyección social</t>
  </si>
  <si>
    <t>Diseñar y ejecutar programas, proyectos y acciones para fomentar la participación de estudiantes, profesores y/o graduados</t>
  </si>
  <si>
    <t>Diseñar y ejecutar programas y acciones para formentar la educación continuada y otros procesos de extensión de la Universidad del Tolima</t>
  </si>
  <si>
    <t>Apoyar la participación de estudiantes en eventos regionales, nacionales e inernacionales</t>
  </si>
  <si>
    <t>Vicerrector (a) de Docencia
Director (a) Aseguramiento de la Calidad</t>
  </si>
  <si>
    <t>Socialización permanente del Proyecto Educativo Institucional</t>
  </si>
  <si>
    <t>Formulación de 1 documento con periodicidad de dos años con el análisis de los logros de los estudiantes en relación con la formación integral</t>
  </si>
  <si>
    <t>Institucionalizar de manera trimestral un programa de comunicación de las prácticas de buen gobierno</t>
  </si>
  <si>
    <t>Continuar garantizando la infraestructura fisica y tecnológica para los procesos electorales</t>
  </si>
  <si>
    <t>Socialización permanente con los grupos de interes sobre los recursos bibliograficos, equipos, mobiliario, laboratorios y sitios de práctica con los que cuenta la institución</t>
  </si>
  <si>
    <t>Realizar de manera semestral un informe de seguimiento al uso y la efectividad de la capacidad institucional instalada en infraestructura física y tecnológica</t>
  </si>
  <si>
    <t>Continuar con el apoyo y acompañamiento permanente a los profesores investigadores para manetener o mejorar su categorización en MinCiencias</t>
  </si>
  <si>
    <t>Continuar con el apoyo y acompañamiento permanente a los grupos de investigación - creación para manetener o mejorar su categorización en MinCiencias</t>
  </si>
  <si>
    <t>Apoyar mediante divulgación, motivación y acompañamiento a los grupos de investigación de la UT para su participación efectiva en convocatorias para la financiación de proyectos por entidades nacionales e internacionale</t>
  </si>
  <si>
    <t>Fortalecer los grupos de investigación existentes y fomentar la creación de nuevos grupos</t>
  </si>
  <si>
    <t>Presentacion de documento de análisis de los avances académicos, culturales, en segunda lengua, investigación e interacción identificados en los procesos institucionales orientados a la internacionalizacion del curriculo y de la Universidad</t>
  </si>
  <si>
    <t>Implementar mecanismos de evidencias de las experiencias de movilidad de docentes y estudiantes, que permitan validar las contribuciones  de las relaciones externas con relacion a los procesos misionales</t>
  </si>
  <si>
    <t>Realizar de manera anual un informe de análisis de los resultados obtenidos de la interacción académica del profesorado</t>
  </si>
  <si>
    <t>Aprobar la actualización del estatuto estudiantil</t>
  </si>
  <si>
    <t>20 socializaciones anuales - Realizar dos talleres por cada unidad académica (uno para cada grupo de interes - estudiantes y administrativos)</t>
  </si>
  <si>
    <t>Realizar de manera anual un informe de análisis de los resultados de la aplicación de estímulos que propicien el ingreso, permanencia y graduación de los estudiantes demostrando su efectividad y transparencia</t>
  </si>
  <si>
    <t xml:space="preserve">Diseñar un sistema de información que defina las estrategías de seguimiento a los egresados donde se identifiquen las acciones que se deben mejorar para la eficiente articulación con los egresados. </t>
  </si>
  <si>
    <t>EJE 1. EDUCACION INTEGRAL PARA LA TRANSFORMACION SOCIAL Y LA PAZ</t>
  </si>
  <si>
    <t>EJE 6. DESARROLLO, GESTIÓN Y SOSTENIBILIDAD INSTITUCIONAL</t>
  </si>
  <si>
    <t>EJE 2.  INVESTIGACIÓN, INNOVACIÓN, CREACIÓN ARTÍSTICA Y CULTURAL, CON ENFOQUE DIFERENCIAL</t>
  </si>
  <si>
    <t>EJE 5.  INTERNACIONALIZACIÓN PARA EL DESARROLLO LOCAL EN EL ACONTECIMIENTO MUNDO</t>
  </si>
  <si>
    <t>INDICADOR 2025</t>
  </si>
  <si>
    <t>Socializaciones realizadas / Socializaciones proyectadas</t>
  </si>
  <si>
    <t>5 socializaciones anuales</t>
  </si>
  <si>
    <t># de socializacione propuestas/# de socializaciones realizadas</t>
  </si>
  <si>
    <t>Mejorar en un 50% las Apreciaciones de la comunidad</t>
  </si>
  <si>
    <t xml:space="preserve">Porcentaje de mejoramiento en la percepción de estudiantes  sobre
 PEI y, su coherencia y aplicación para la  mejora continua. </t>
  </si>
  <si>
    <t>Documentos realizado y aprobados / Documentos proyectados</t>
  </si>
  <si>
    <t xml:space="preserve">1. Al 2025 el 50% de los estudiantes obtienen desempeño nivel 3 de las competencias Genericas y especificas en las pruebas Saber Pro.
</t>
  </si>
  <si>
    <t xml:space="preserve">1. Documentos realizado y aprobados / Documentos proyectados </t>
  </si>
  <si>
    <t>Al 2025 el 50% de los estudiantes obtienen desempeño nivel 3 la prueba de competencias ciudadanas de Saber Pro.</t>
  </si>
  <si>
    <t>1. 90% de estudiantes realizan el curso de sensibilización.
 2. 10 estudiantes que reciben reconocimiento por su desempeño en Pruebas Saber Pro por obtener resultados superiores por encima de la media nacional.</t>
  </si>
  <si>
    <t>1. Porcentaje de estudiantes habilitados para presentar pruebas Saber Pro que realizan el curso de sensibilización.
3. Número de estudiantes que reciben reconocimiento por su desempeño en Pruebas Saber Pro por obtener resultados superiores por encima de la media nacional.</t>
  </si>
  <si>
    <t>programas de comunicación propuestos/ programas de comunicación realizados</t>
  </si>
  <si>
    <t>4 programas anuales</t>
  </si>
  <si>
    <t>Programas realizados / Programas proyectados</t>
  </si>
  <si>
    <t>10 socializaciones anuales, una por unidad académica</t>
  </si>
  <si>
    <t>Documentos realizados y aprobados / Documentos proyectados</t>
  </si>
  <si>
    <t>20% de la infraestructura física y tecnológica es renovada en el año 2025</t>
  </si>
  <si>
    <t>Porcentaje de renovación de la infraestructura física y tecnológica</t>
  </si>
  <si>
    <t># reuniones programadas/ # reuniones realizadas</t>
  </si>
  <si>
    <t xml:space="preserve">Incrementar el número de profesores categorizados en MinCiencias en un 10% de la línea base </t>
  </si>
  <si>
    <t xml:space="preserve"> Número de profesores categorizados en MinCiencias</t>
  </si>
  <si>
    <t xml:space="preserve">Número de grupos de investigación - creación categorizados </t>
  </si>
  <si>
    <t xml:space="preserve">Incrementar el número de grupos de investigación - creación categorizados en MinCiencias en un 5% de la línea base </t>
  </si>
  <si>
    <t>Número de grupos de investigación - creación categorizados en MinCiencias</t>
  </si>
  <si>
    <t xml:space="preserve"> Apoyar mediante divulgación, motivación y acompañamiento a los grupos de investigación de la UT para su participación efectiva en convocatorias para la financiación de proyectos por entidades nacionales e internacionales</t>
  </si>
  <si>
    <t xml:space="preserve">Incrementar por año el número de proyectos nuevos co-financiados con entidades nacionales e internacionales en un 10% de la línea base  </t>
  </si>
  <si>
    <t>Recursos destinados para el fortaleciimiento de grupos de investigación</t>
  </si>
  <si>
    <t>Implementar al 2025 el 80% de las directrices de política para la internacionalización del currículo y la Universidad.</t>
  </si>
  <si>
    <t>Porcentaje de implementación de la política de la internacionalización del currículo y la Universidad</t>
  </si>
  <si>
    <t>Informes elaborados / informes proyectado</t>
  </si>
  <si>
    <t>100% de las experiencias de movilidad de docentes y estudiantes son evaluadas en su impacto en los procesos misionales</t>
  </si>
  <si>
    <t>Porcentaje experiencias de movilidad de docentes y estudiantes evaluadas en su impacto en los procesos institucionales</t>
  </si>
  <si>
    <t>Incrementar al 2025 en un 20% las actividades interacción académica del profesorado con redes y comunidades académicas nacionales y extranjeras y evaluar el 100% de ellas en su efectividad e impacto.</t>
  </si>
  <si>
    <t>Porcentaje de incremento de las actividades de interacción académica del profesorado con redes y comunidades académicas nacionales y extranjeras
Número de actividades de de interacción académica del profesoradoon redes y comunidades académicas nacionales y extranjeras evaluadas en su efectividad e impacto</t>
  </si>
  <si>
    <t>% de avance actualizado del estatuto estudiantil</t>
  </si>
  <si>
    <t>Estatuto estudiantil aprobado</t>
  </si>
  <si>
    <t>Socializaciones realizados / socializaciones proyectado</t>
  </si>
  <si>
    <t>Elaborar y aprobar el reglamento de Admisiones de la Universidad</t>
  </si>
  <si>
    <t>Reglamentos aprobados</t>
  </si>
  <si>
    <t># de informes realizados / # de informes proyectados</t>
  </si>
  <si>
    <t>1 documento anual</t>
  </si>
  <si>
    <t>1 Sistema de información de seguimiento a egresados formulado</t>
  </si>
  <si>
    <t>Incrementar al 2025 en un 50% el número de graduados con seguimiento</t>
  </si>
  <si>
    <t>Porcentaje de graduados con seguimiento a su actividad profesional</t>
  </si>
  <si>
    <t>Vicerrectoria de Docencia
Equipo formulador del PEI</t>
  </si>
  <si>
    <t>Vicerrectoría de Desarrollo Humano y Vicerrectoría de Docencia</t>
  </si>
  <si>
    <t xml:space="preserve"> Vicerrectoría de Docencia</t>
  </si>
  <si>
    <t>Secretaria general</t>
  </si>
  <si>
    <t>Oficina de Planeación y Desarrollo Institucional - Biblioteca Rafael Parga Cortes</t>
  </si>
  <si>
    <t>Oficina de Planeación y Desarrollo Institucional - Oficina de Tecnologías de la Información las Comunicaciones</t>
  </si>
  <si>
    <t>Vicerrectoría de Investigación-Creación, Innovación, Extensión y Proyección Social - Coordinador de Investigación de cada Unidad Académica</t>
  </si>
  <si>
    <t>Vicerrectoría de Investigaciones Creación-Innovación, Extension y Proyeccion Social.
Dirección de Extension y Proyección Social. 
Coordinador de Proyección Social de cada Unidad Académica</t>
  </si>
  <si>
    <t>Oficina de Relaciones Interinstitucionales e Internacionales/Vicerrectoría de Docencia</t>
  </si>
  <si>
    <t>Vicerrectoría de Docencia</t>
  </si>
  <si>
    <t xml:space="preserve">Vicerrectoría de Desarrollo Humano  </t>
  </si>
  <si>
    <t>Vicerrectoría de Docencia - Oficina de Graduados Institucional</t>
  </si>
  <si>
    <t>Realizar investigación aplicada en el campus de la Universidad sobre temas ambientales</t>
  </si>
  <si>
    <t>Elaborar dos (2)  informes anuales con el análisis sobre la efectividad y eficacia de los sistemas de información (sistema de gestión de datos) y de los canales de comunicación de la institución</t>
  </si>
  <si>
    <t>1. Aumentar la cobertura de la red inalambrica en el campus principal y los CAT.
2. Incrementar los medios educativos en los CAT</t>
  </si>
  <si>
    <t xml:space="preserve">Socialización permanente con los grupos de interes sobre la asignación y gestión de los recursos financieros, en atención al cumplimiento del Proyecto Educativo (espacio a incluir en el programa de comunicación de las prácticas de buen gobierno) </t>
  </si>
  <si>
    <t>Realizar el seguimiento trimestral a la ejecución de ingresos y gastos con informe al CONFIS</t>
  </si>
  <si>
    <t>Realizar 2 jornadas de sensibilización por Unidad Académica sobre la importancia de la aplicación del modelo de Autoevaluación y de la participación de los grupos de interes en los respectivos procesos realizados a nivel institucional y por Unidad Académica.</t>
  </si>
  <si>
    <t>Realizar jornadas de socialización del Sistema de Gestión de Autoevaluación y Acreditación y de las acciones de mejora implementadas respuesta a los procesos de autoevaluación Institucional y de programas académicos con los grupos de interes por Unidad Académica.</t>
  </si>
  <si>
    <t>Realizar 1 jornada de socialización anual por grupos de interés en relación con la implementación y eficiencia de políticas, mecanismos y estrategias institucionales que garanticen la transparencia en la designación del personal académico, administrativo y de apoyo, en la asignación de responsabilidades y funciones</t>
  </si>
  <si>
    <t>1. Aprobar el acto administrativo que reglamenta los resultados de aprendizaje en los programas académicos de la UT.
2. Realizar procesos de implementación, evaluación y seguimiento de los R.A en los programas académicos de la UT en el marco del sistema de aseguramiento de la calidad</t>
  </si>
  <si>
    <t>Realizar análisis de pertinencia e identificación de procesos interdisciplinares con relación a la oferta académica de pregrado, posgrado y educación continuada de la universidad</t>
  </si>
  <si>
    <t>Divulgación de los procedimientos incluidos en el Sistema de gestión de Autoevaluación y Acreditación (SIGEAA)</t>
  </si>
  <si>
    <t>Diseñar y maquetación del programa autogestionable de formación en bioética de la investigación para profesores y estudiantes de los grupos de investigación - creación 
. Diseño de estrategias para la vinculación de jóvenes investigadores
Incrementar el apoyo a los estudiantes pertenecientes a semilleros y grupos de investigación para la participación en congresos y seminarios nacionales e internacionales para facilitar el intercambio de conocimiento</t>
  </si>
  <si>
    <t>Realizar jornadas de socialización en cada Unidad Académica sobre  las políticas y estrategias institucionales en materia de Investigación creación artística y cultural e innovación social y tecnológica.</t>
  </si>
  <si>
    <t>Sistematizar y registrar datos de los encuentros y actividades de divulgación científica y apropiación social del conocimiento que se realizan con las comunidades.
Evaluar el impacto y el grado de satisfacción de los participantes en las actividades de divulgación científica y apropiación social del conocimiento que se realizan con las comunidades.
Crear pasantías para realizar ejercicios apropiación social del conocimiento.</t>
  </si>
  <si>
    <t>Elaborar y aplicar un diseño metodológico para el
seguimiento y la evaluación de los resultados de las políticas de seguridad, convivencia y
promoción de la paz a nivel subregional y metropolitano en el departamento del Tolima</t>
  </si>
  <si>
    <t>10 Talleres anuales - Realizar un taller por cada unidad académica</t>
  </si>
  <si>
    <t>Realizar tres talleres por cada unidad académica (uno para cada grupo de interes - estudiantes, docentes y administrativos)</t>
  </si>
  <si>
    <t>1. Sistematización de la participación de graduados en grupos de investigación, proyectos de extensión y proyección social y docencia. 
2. Promoción de la participación de los graduados en los procesos de investigación, formación,  extensión y proyección social.</t>
  </si>
  <si>
    <t xml:space="preserve">Realizar una reunión con las asociaciones de egresados y egresados no asociados de las respectivas Unidades Académicas con el fin de retroaliamentar las necesidades del grupo de interés y recibir aportes desde la experiencia para las reformas y ajustes curriculares de los Programas Académicos en oferta. </t>
  </si>
  <si>
    <t>Formular un portafolio de servicios actualizado y articulado con la Agencia Nacional de Empleo.</t>
  </si>
  <si>
    <t xml:space="preserve">Disminuir en un 50% el número de inconsistencias en SNIES.
</t>
  </si>
  <si>
    <t xml:space="preserve">Porcentaje de disminución de inconsistencias en auditoría a SNIES
</t>
  </si>
  <si>
    <t>1.  Recursos ejecutados en aumento de cobertura.
2. Recursos ejecutados anualmente en dotación de medios educativos praa los CAT</t>
  </si>
  <si>
    <t xml:space="preserve">1. Aumentar en un 30% la cobertura de la red inaámbrica en e campus principal y los CAT
2. Incrementar en un 50% los medios educativos dispuestos para los CAT
</t>
  </si>
  <si>
    <t>1.  Porcentaje de incremento de la red inalámbrica.
2. Porcentaje de incremento de recursos educativos en los CAT</t>
  </si>
  <si>
    <t>4 seguimientos anuales</t>
  </si>
  <si>
    <t>Jornadas de sensibilización realizadas/Jornadas proyectadas</t>
  </si>
  <si>
    <t>Al año 2025 50% de los programas acreditables se encuentran acreditados</t>
  </si>
  <si>
    <t>Porcentaje de programas acreditables son acreditados de alta calidad</t>
  </si>
  <si>
    <t>Jornadas de sensibilización realizadas/Número de Unidades Académicas</t>
  </si>
  <si>
    <t>En el año 2025 se tendrá un sistema interno de aseguramiento de la calidad implementado en un 100% y certificado por un organismo competente</t>
  </si>
  <si>
    <t>Porcentaje de implementación del sistema interno de aseguramiento de la calidad</t>
  </si>
  <si>
    <t>Incrementar en un 10% la apreciación en niveles totalmente adecuada y adecuada por parte de los miembros de la comunidad institucional en relación con la implementación y eficiencia de políticas, mecanismos y estrategias institucionales que garanticen la transparencia en la designación del personal académico, administrativo y de apoyo, en la asignación de responsabilidades y funciones y en los procedimientos que deben seguirse dentro de la institución</t>
  </si>
  <si>
    <t>Porcentaje de miembros de la comunidad institucional que califican como totalmente adecuada y adecuada la implementación y eficiencia de políticas, mecanismos y estrategias institucionales que garanticen la transparencia en la designación del personal académico, administrativo y de apoyo, en la asignación de responsabilidades y funciones y en los procedimientos que deben seguirse dentro de la institución</t>
  </si>
  <si>
    <t>Acto administrativo aprobado</t>
  </si>
  <si>
    <t>Al 2026 el 50% de los programas incorporan la política de evaluación y seguimiento a los resultados de aprendizaje</t>
  </si>
  <si>
    <t>Porcentaje de programas incorporan la política de evaluación y seguimiento a los resultados de aprendizaje</t>
  </si>
  <si>
    <t>Documento de analisis anual</t>
  </si>
  <si>
    <t>Al 2026, el 50% de los programas de pregrado, posgrado y educación continuada de la universidad cuentan con análisis de pertinencia</t>
  </si>
  <si>
    <t>Porcentaje de los programas de pregrado, posgrado y educación continuada de la universidad que cuentan con análisis de pertinencia</t>
  </si>
  <si>
    <t>3 propuestas de nuevos programas académicos son radicadas anualmente.</t>
  </si>
  <si>
    <t>Número de propuestas de nuevos programas académicos que son radicadas anualemente</t>
  </si>
  <si>
    <t>Cursos autogestionables en plataforma.
Curriculos estandarizados para metodología de la investigación y seminario de investigación.
Estudiantes apoyados para la asistencia a eventos académicos</t>
  </si>
  <si>
    <t>Un (1) curso autogestionable en plataforma realizado por el 30% de los grupos de investigación - creación 
Currículos adoptados por el 40% de los pregrados y posgrados de la institución.
Incremento en la participación de estudiantes en 20% a eventos académicos</t>
  </si>
  <si>
    <t>Porcentaje de participación en cursos autogestionables en plataforma.
Porcentaje de curriculos adaptados para metodología de la investigación y seminario de investigación.
Número de estudiantes apoyados para la asistencia a eventos académicos</t>
  </si>
  <si>
    <t>1 Jornada de Sensibilización semestral por Unidad Académica</t>
  </si>
  <si>
    <t>Encuentros y actividades de divulgación científica y apropiación social del conocimiento con comunidades sistematizadas.
Valoración - percepción de la satisfacción de los participantes en los encuentros y actividades de divulgación científica y apropiación social del conocimiento.
Pasantes vinculados</t>
  </si>
  <si>
    <t>Cinco (5)  actividades de divulgación científica y apropiación social del conocimiento con comunidades sistematizadas.
Valoración - percepción de la satisfacción de los participantes en cinco (5) encuentros y actividades de divulgación científica y apropiación social del conocimiento
Tres (3) estudiantes vinculados en pasantías, por semestre.</t>
  </si>
  <si>
    <t>Número de encuentros y actividades de divulgación científica y apropiación social del conocimiento con comunidades sistematizadas.
Número de evaluaciones de satisfacción de los participantes en los encuentros y actividades de divulgación científica y apropiación social del conocimiento.
Número de estudiantes pasantes vinculados por semestre.</t>
  </si>
  <si>
    <t>Número de planes, políticas y/o
programas de seguridad, convivencia y promoción de la paz a nivel subregional y metropolitano, evaluados en sus componente de resultados</t>
  </si>
  <si>
    <t>Número de planes, políticas y/o
programas de seguridad, convivencia y
promoción de la paz a nivel subregional y
metropolitano, evaluados en sus componente de
resultados</t>
  </si>
  <si>
    <t>Talleres realizados / talleres proyectado</t>
  </si>
  <si>
    <t>Mejorar en un 30% la calificación entre totalmente adecuada y adecuada la apreciación por parte de los miembros de la comunidad académica fernte al estatuto profesoral, aspectos de vinculación, escalafon docente.</t>
  </si>
  <si>
    <t>Porcentaje de aumento de la calificación entre totalmente adecuada y adecuada, de la apreciación por parte de los miembros de la comunidad académica de la institución.</t>
  </si>
  <si>
    <t># estudiantes participantes
# docentes participantes 
# administrativos participantes</t>
  </si>
  <si>
    <t>30 socializaciones</t>
  </si>
  <si>
    <t xml:space="preserve">Se fija un porcentaje del 5% de graduados que participan en procesos de  investigación,formación, extensión y proyección social, debido a que no se cuenta con linea base, ademas es preciso mencionar que este porcentaje equivaldria mas o menos a 7,000 graduados con base a la cantidad de graduados al dia de hoy. </t>
  </si>
  <si>
    <t xml:space="preserve">Porcentaje de los graduados que participan en procesos de investigación, docencia, extensión y proyección social </t>
  </si>
  <si>
    <t>1 Reunión semestral con los egresados asociados y no asociados por Unidad Académica</t>
  </si>
  <si>
    <t xml:space="preserve">Incrementar al 2025 en un 50% el número de egresados que participan en los procesos de reformas y ajustes curriculares de los Programas Académicos en oferta. </t>
  </si>
  <si>
    <t xml:space="preserve">Porcentaje de aumento en el número de egresados que participan en los procesos de reformas y ajustes curriculares de los Programas Académicos en oferta. </t>
  </si>
  <si>
    <t>1 Portafolio actualizado de servicios y articulado con la Agencia Nacional de Empleo.</t>
  </si>
  <si>
    <t>Incrementar al 2025 en un 80% el número de servicios ofrecidos a los egresados</t>
  </si>
  <si>
    <t>Porcentaje de incremento en el número de servicios ofrecidos a los egresados</t>
  </si>
  <si>
    <t xml:space="preserve">1. Número de estudiantes apoyados para desarrollar opción de grado en Investigación – creación e Innovación 
2. Seguimiento a la producción de los estudiantes apoyados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</si>
</sst>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d/m/yyyy"/>
    <numFmt numFmtId="165" formatCode="&quot;$&quot;\ #,##0"/>
    <numFmt numFmtId="166" formatCode="_-&quot;$&quot;\ * #,##0_-;\-&quot;$&quot;\ * #,##0_-;_-&quot;$&quot;\ * &quot;-&quot;_-;_-@"/>
  </numFmts>
  <fonts count="46">
    <font>
      <sz val="10"/>
      <name val="Arial"/>
      <family val="2"/>
    </font>
    <font>
      <sz val="11"/>
      <color indexed="8"/>
      <name val="Helvetica Neue"/>
      <charset val="1"/>
    </font>
    <font>
      <sz val="11"/>
      <color indexed="8"/>
      <name val="Arial"/>
      <family val="2"/>
      <charset val="1"/>
    </font>
    <font>
      <b/>
      <sz val="11"/>
      <color indexed="8"/>
      <name val="Arial"/>
      <family val="2"/>
      <charset val="1"/>
    </font>
    <font>
      <b/>
      <sz val="11"/>
      <name val="Arial"/>
      <family val="2"/>
      <charset val="1"/>
    </font>
    <font>
      <sz val="10"/>
      <name val="Arial"/>
      <family val="2"/>
    </font>
    <font>
      <b/>
      <sz val="14"/>
      <color indexed="17"/>
      <name val="Arial"/>
      <family val="2"/>
    </font>
    <font>
      <b/>
      <sz val="12"/>
      <color indexed="10"/>
      <name val="Arial"/>
      <family val="2"/>
    </font>
    <font>
      <b/>
      <sz val="11"/>
      <name val="Arial"/>
      <family val="2"/>
    </font>
    <font>
      <sz val="11"/>
      <name val="Arial"/>
      <family val="2"/>
      <charset val="1"/>
    </font>
    <font>
      <b/>
      <sz val="12"/>
      <name val="Arial"/>
      <family val="2"/>
    </font>
    <font>
      <b/>
      <sz val="10"/>
      <color theme="1"/>
      <name val="Arial"/>
      <family val="2"/>
    </font>
    <font>
      <b/>
      <sz val="9"/>
      <color indexed="81"/>
      <name val="Tahoma"/>
      <family val="2"/>
    </font>
    <font>
      <sz val="9"/>
      <color indexed="81"/>
      <name val="Tahoma"/>
      <family val="2"/>
    </font>
    <font>
      <b/>
      <sz val="10"/>
      <name val="Arial"/>
      <family val="2"/>
    </font>
    <font>
      <sz val="11"/>
      <color indexed="8"/>
      <name val="Arial"/>
      <family val="2"/>
    </font>
    <font>
      <sz val="10"/>
      <color rgb="FFFF0000"/>
      <name val="Arial"/>
      <family val="2"/>
    </font>
    <font>
      <sz val="9"/>
      <color theme="1"/>
      <name val="Arial"/>
      <family val="2"/>
    </font>
    <font>
      <sz val="9"/>
      <color rgb="FFFF0000"/>
      <name val="Arial"/>
      <family val="2"/>
    </font>
    <font>
      <sz val="10"/>
      <color theme="1"/>
      <name val="Arial"/>
      <family val="2"/>
    </font>
    <font>
      <sz val="10"/>
      <color indexed="8"/>
      <name val="Arial"/>
      <family val="2"/>
    </font>
    <font>
      <sz val="10"/>
      <color rgb="FF000000"/>
      <name val="Arial"/>
      <family val="2"/>
    </font>
    <font>
      <b/>
      <sz val="10"/>
      <color rgb="FFFF0000"/>
      <name val="Arial"/>
      <family val="2"/>
    </font>
    <font>
      <b/>
      <sz val="10"/>
      <color indexed="8"/>
      <name val="Arial"/>
      <family val="2"/>
    </font>
    <font>
      <sz val="11"/>
      <name val="Arial"/>
      <family val="2"/>
    </font>
    <font>
      <sz val="10"/>
      <color theme="1"/>
      <name val="Times New Roman"/>
      <family val="1"/>
    </font>
    <font>
      <sz val="10"/>
      <color rgb="FF000000"/>
      <name val="Arial Narrow"/>
      <family val="2"/>
    </font>
    <font>
      <sz val="10"/>
      <color indexed="8"/>
      <name val="Arial"/>
      <family val="2"/>
      <charset val="1"/>
    </font>
    <font>
      <sz val="10"/>
      <color theme="1"/>
      <name val="Symbol"/>
      <family val="1"/>
      <charset val="2"/>
    </font>
    <font>
      <sz val="7"/>
      <color theme="1"/>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1"/>
      <color rgb="FFFF0000"/>
      <name val="Calibri"/>
      <family val="2"/>
      <scheme val="minor"/>
    </font>
    <font>
      <sz val="10"/>
      <color rgb="FF9C0006"/>
      <name val="Arial"/>
      <family val="2"/>
    </font>
    <font>
      <sz val="10"/>
      <color rgb="FF006100"/>
      <name val="Arial"/>
      <family val="2"/>
    </font>
    <font>
      <sz val="10"/>
      <color rgb="FF9C5700"/>
      <name val="Arial"/>
      <family val="2"/>
    </font>
    <font>
      <sz val="10"/>
      <color theme="1"/>
      <name val="Arial Narrow"/>
      <family val="2"/>
    </font>
    <font>
      <sz val="10"/>
      <color theme="1"/>
      <name val="Arial"/>
      <family val="1"/>
    </font>
    <font>
      <sz val="8"/>
      <name val="Arial"/>
      <family val="2"/>
    </font>
    <font>
      <b/>
      <sz val="14"/>
      <name val="Arial"/>
      <family val="2"/>
    </font>
    <font>
      <b/>
      <sz val="14"/>
      <color rgb="FF000000"/>
      <name val="Arial"/>
      <family val="2"/>
    </font>
    <font>
      <sz val="10"/>
      <color rgb="FF000000"/>
      <name val="Arial"/>
      <family val="2"/>
    </font>
    <font>
      <sz val="10"/>
      <color theme="1"/>
      <name val="Arial"/>
      <family val="2"/>
    </font>
    <font>
      <sz val="11"/>
      <color theme="1"/>
      <name val="Arial"/>
      <family val="2"/>
    </font>
    <font>
      <sz val="11"/>
      <color rgb="FF000000"/>
      <name val="Arial"/>
      <family val="2"/>
    </font>
  </fonts>
  <fills count="2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2CC"/>
        <bgColor indexed="64"/>
      </patternFill>
    </fill>
    <fill>
      <patternFill patternType="solid">
        <fgColor rgb="FFFFFFFF"/>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0"/>
        <bgColor theme="0"/>
      </patternFill>
    </fill>
    <fill>
      <patternFill patternType="solid">
        <fgColor theme="9" tint="0.79998168889431442"/>
        <bgColor theme="0"/>
      </patternFill>
    </fill>
    <fill>
      <patternFill patternType="solid">
        <fgColor theme="9" tint="0.79998168889431442"/>
        <bgColor rgb="FFFFFFFF"/>
      </patternFill>
    </fill>
    <fill>
      <patternFill patternType="solid">
        <fgColor theme="0"/>
        <bgColor rgb="FFD9EAD3"/>
      </patternFill>
    </fill>
    <fill>
      <patternFill patternType="solid">
        <fgColor rgb="FFCC66FF"/>
        <bgColor indexed="64"/>
      </patternFill>
    </fill>
    <fill>
      <patternFill patternType="solid">
        <fgColor rgb="FFFF0000"/>
        <bgColor indexed="64"/>
      </patternFill>
    </fill>
    <fill>
      <patternFill patternType="solid">
        <fgColor rgb="FFFFFF00"/>
        <bgColor indexed="64"/>
      </patternFill>
    </fill>
    <fill>
      <patternFill patternType="solid">
        <fgColor rgb="FFFF66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s>
  <cellStyleXfs count="6">
    <xf numFmtId="0" fontId="0" fillId="0" borderId="0"/>
    <xf numFmtId="0" fontId="1" fillId="0" borderId="0">
      <alignment vertical="top"/>
    </xf>
    <xf numFmtId="0" fontId="5" fillId="0" borderId="0"/>
    <xf numFmtId="0" fontId="30" fillId="4" borderId="0" applyNumberFormat="0" applyBorder="0" applyAlignment="0" applyProtection="0"/>
    <xf numFmtId="0" fontId="31" fillId="5" borderId="0" applyNumberFormat="0" applyBorder="0" applyAlignment="0" applyProtection="0"/>
    <xf numFmtId="0" fontId="32" fillId="6" borderId="0" applyNumberFormat="0" applyBorder="0" applyAlignment="0" applyProtection="0"/>
  </cellStyleXfs>
  <cellXfs count="259">
    <xf numFmtId="0" fontId="0" fillId="0" borderId="0" xfId="0"/>
    <xf numFmtId="0" fontId="2" fillId="0" borderId="0" xfId="1" applyFont="1" applyAlignment="1"/>
    <xf numFmtId="0" fontId="2" fillId="0" borderId="0" xfId="1" applyFont="1" applyAlignment="1">
      <alignment horizontal="center" vertical="center"/>
    </xf>
    <xf numFmtId="0" fontId="3" fillId="0" borderId="0" xfId="1" applyFont="1" applyAlignment="1">
      <alignment horizontal="center" vertical="center"/>
    </xf>
    <xf numFmtId="0" fontId="3" fillId="0" borderId="0" xfId="1" applyFont="1" applyAlignment="1">
      <alignment vertical="center"/>
    </xf>
    <xf numFmtId="0" fontId="5" fillId="0" borderId="1" xfId="2" applyBorder="1" applyAlignment="1">
      <alignment horizontal="center" vertical="center" wrapText="1"/>
    </xf>
    <xf numFmtId="0" fontId="16" fillId="0" borderId="1" xfId="0" applyFont="1" applyBorder="1" applyAlignment="1">
      <alignment horizontal="center" vertical="center" wrapText="1"/>
    </xf>
    <xf numFmtId="0" fontId="14" fillId="0" borderId="1" xfId="2" applyFont="1" applyBorder="1" applyAlignment="1">
      <alignment horizontal="center" vertical="center" wrapText="1"/>
    </xf>
    <xf numFmtId="0" fontId="17" fillId="3" borderId="20" xfId="0" applyFont="1" applyFill="1" applyBorder="1" applyAlignment="1">
      <alignment horizontal="center" vertical="center" wrapText="1"/>
    </xf>
    <xf numFmtId="0" fontId="20" fillId="0" borderId="1" xfId="1" applyFont="1" applyBorder="1" applyAlignment="1">
      <alignment horizontal="center" vertical="center" wrapText="1"/>
    </xf>
    <xf numFmtId="0" fontId="21" fillId="3" borderId="23" xfId="0" applyFont="1" applyFill="1" applyBorder="1" applyAlignment="1">
      <alignment horizontal="center" vertical="center" wrapText="1"/>
    </xf>
    <xf numFmtId="0" fontId="20" fillId="0" borderId="1" xfId="1" applyFont="1" applyBorder="1" applyAlignment="1"/>
    <xf numFmtId="0" fontId="19" fillId="3" borderId="9"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1" fillId="3" borderId="23" xfId="0" applyFont="1" applyFill="1" applyBorder="1" applyAlignment="1">
      <alignment horizontal="center" vertical="center"/>
    </xf>
    <xf numFmtId="0" fontId="20" fillId="0" borderId="0" xfId="1" applyFont="1" applyAlignment="1"/>
    <xf numFmtId="0" fontId="16" fillId="3" borderId="9" xfId="0" applyFont="1" applyFill="1" applyBorder="1" applyAlignment="1">
      <alignment horizontal="center" vertical="center" wrapText="1"/>
    </xf>
    <xf numFmtId="0" fontId="20" fillId="0" borderId="0" xfId="1" applyFont="1" applyAlignment="1">
      <alignment horizontal="center" vertical="center"/>
    </xf>
    <xf numFmtId="0" fontId="19" fillId="3" borderId="21" xfId="0" applyFont="1" applyFill="1" applyBorder="1" applyAlignment="1">
      <alignment horizontal="center" wrapText="1"/>
    </xf>
    <xf numFmtId="0" fontId="19" fillId="3" borderId="19"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23" fillId="0" borderId="0" xfId="1" applyFont="1" applyAlignment="1">
      <alignment horizontal="center" vertical="center"/>
    </xf>
    <xf numFmtId="0" fontId="16" fillId="3" borderId="16"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24" fillId="0" borderId="1" xfId="1" applyFont="1" applyBorder="1" applyAlignment="1">
      <alignment horizontal="center" vertical="center" wrapText="1"/>
    </xf>
    <xf numFmtId="0" fontId="24" fillId="0" borderId="17" xfId="0" applyFont="1" applyBorder="1" applyAlignment="1">
      <alignment horizontal="center" vertical="center" wrapText="1"/>
    </xf>
    <xf numFmtId="0" fontId="24" fillId="0" borderId="17" xfId="1" applyFont="1" applyBorder="1" applyAlignment="1">
      <alignment horizontal="center" vertical="center" wrapText="1"/>
    </xf>
    <xf numFmtId="0" fontId="24" fillId="0" borderId="1" xfId="0" applyFont="1" applyBorder="1" applyAlignment="1">
      <alignment horizontal="center" vertical="center" wrapText="1"/>
    </xf>
    <xf numFmtId="0" fontId="20" fillId="0" borderId="1" xfId="1" applyFont="1" applyBorder="1" applyAlignment="1">
      <alignment vertical="center" wrapText="1"/>
    </xf>
    <xf numFmtId="0" fontId="5" fillId="3" borderId="25"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7" fillId="0" borderId="0" xfId="1" applyFont="1" applyAlignment="1">
      <alignment horizontal="center" vertical="center"/>
    </xf>
    <xf numFmtId="0" fontId="27" fillId="0" borderId="0" xfId="1" applyFont="1" applyAlignment="1"/>
    <xf numFmtId="0" fontId="2" fillId="0" borderId="0" xfId="1" applyFont="1" applyAlignment="1">
      <alignment vertical="center" wrapText="1"/>
    </xf>
    <xf numFmtId="0" fontId="2" fillId="0" borderId="0" xfId="1" applyFont="1" applyAlignment="1">
      <alignment horizontal="center" vertical="center" wrapText="1"/>
    </xf>
    <xf numFmtId="0" fontId="19" fillId="3" borderId="1" xfId="0" applyFont="1" applyFill="1" applyBorder="1" applyAlignment="1">
      <alignment horizontal="center" wrapText="1"/>
    </xf>
    <xf numFmtId="0" fontId="3" fillId="3" borderId="0" xfId="1" applyFont="1" applyFill="1" applyAlignment="1">
      <alignment horizontal="center" vertical="center"/>
    </xf>
    <xf numFmtId="0" fontId="5" fillId="3" borderId="1" xfId="2" applyFill="1" applyBorder="1" applyAlignment="1">
      <alignment horizontal="center" vertical="center" wrapText="1"/>
    </xf>
    <xf numFmtId="0" fontId="19" fillId="0" borderId="1" xfId="0" applyFont="1" applyBorder="1" applyAlignment="1">
      <alignment horizontal="center" wrapText="1"/>
    </xf>
    <xf numFmtId="0" fontId="5" fillId="3" borderId="16"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5" fillId="0" borderId="17" xfId="2" applyBorder="1" applyAlignment="1">
      <alignment horizontal="center" vertical="center" wrapText="1"/>
    </xf>
    <xf numFmtId="9" fontId="5" fillId="0" borderId="17" xfId="2" applyNumberFormat="1" applyBorder="1" applyAlignment="1">
      <alignment horizontal="center" vertical="center" wrapText="1"/>
    </xf>
    <xf numFmtId="0" fontId="15" fillId="0" borderId="0" xfId="1" applyFont="1" applyAlignment="1">
      <alignment vertical="center"/>
    </xf>
    <xf numFmtId="9" fontId="5" fillId="0" borderId="1" xfId="2" applyNumberFormat="1" applyBorder="1" applyAlignment="1">
      <alignment horizontal="center" vertical="center" wrapText="1"/>
    </xf>
    <xf numFmtId="0" fontId="19" fillId="3" borderId="17" xfId="0" applyFont="1" applyFill="1" applyBorder="1" applyAlignment="1">
      <alignment horizontal="center" vertical="center" wrapText="1"/>
    </xf>
    <xf numFmtId="0" fontId="19" fillId="3" borderId="0" xfId="0" applyFont="1" applyFill="1" applyAlignment="1">
      <alignment horizontal="center" vertical="center" wrapText="1"/>
    </xf>
    <xf numFmtId="0" fontId="19" fillId="7" borderId="13" xfId="0" applyFont="1" applyFill="1" applyBorder="1" applyAlignment="1">
      <alignment vertical="center" wrapText="1"/>
    </xf>
    <xf numFmtId="0" fontId="19" fillId="7" borderId="29"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7" borderId="16"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9" fillId="8" borderId="16"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16" fillId="8" borderId="16"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21" fillId="9" borderId="30" xfId="0" applyFont="1" applyFill="1" applyBorder="1" applyAlignment="1">
      <alignment horizontal="center" vertical="center" wrapText="1"/>
    </xf>
    <xf numFmtId="0" fontId="21" fillId="9" borderId="23" xfId="0" applyFont="1" applyFill="1" applyBorder="1" applyAlignment="1">
      <alignment horizontal="center" vertical="center" wrapText="1"/>
    </xf>
    <xf numFmtId="49" fontId="5" fillId="0" borderId="17" xfId="1" applyNumberFormat="1" applyFont="1" applyBorder="1" applyAlignment="1">
      <alignment horizontal="center" vertical="center" wrapText="1"/>
    </xf>
    <xf numFmtId="0" fontId="34" fillId="5" borderId="23" xfId="4" applyFont="1" applyBorder="1" applyAlignment="1">
      <alignment horizontal="center" vertical="center" wrapText="1"/>
    </xf>
    <xf numFmtId="0" fontId="35" fillId="4" borderId="23" xfId="3" applyFont="1" applyBorder="1" applyAlignment="1">
      <alignment horizontal="center" vertical="center"/>
    </xf>
    <xf numFmtId="0" fontId="36" fillId="6" borderId="23" xfId="5" applyFont="1" applyBorder="1" applyAlignment="1">
      <alignment horizontal="center" vertical="center" wrapText="1"/>
    </xf>
    <xf numFmtId="0" fontId="35" fillId="4" borderId="23" xfId="3" applyFont="1" applyBorder="1" applyAlignment="1">
      <alignment horizontal="center" vertical="center" wrapText="1"/>
    </xf>
    <xf numFmtId="0" fontId="35" fillId="4" borderId="26" xfId="3" applyFont="1" applyBorder="1" applyAlignment="1">
      <alignment horizontal="center" vertical="center" wrapText="1"/>
    </xf>
    <xf numFmtId="0" fontId="36" fillId="6" borderId="23" xfId="5" applyFont="1" applyBorder="1" applyAlignment="1">
      <alignment horizontal="center" vertical="center"/>
    </xf>
    <xf numFmtId="0" fontId="0" fillId="0" borderId="1" xfId="2" applyFont="1" applyBorder="1" applyAlignment="1">
      <alignment horizontal="center" vertical="center" wrapText="1"/>
    </xf>
    <xf numFmtId="0" fontId="5" fillId="0" borderId="15" xfId="2" applyBorder="1" applyAlignment="1">
      <alignment horizontal="center" vertical="center" wrapText="1"/>
    </xf>
    <xf numFmtId="0" fontId="0" fillId="0" borderId="17" xfId="0" applyBorder="1" applyAlignment="1">
      <alignment horizontal="center" vertical="center" wrapText="1"/>
    </xf>
    <xf numFmtId="0" fontId="5" fillId="0" borderId="1" xfId="1" applyFont="1" applyBorder="1" applyAlignment="1">
      <alignment horizontal="center" vertical="center" wrapText="1"/>
    </xf>
    <xf numFmtId="14" fontId="5" fillId="0" borderId="17" xfId="1" applyNumberFormat="1" applyFont="1" applyBorder="1" applyAlignment="1">
      <alignment horizontal="center" vertical="center" wrapText="1"/>
    </xf>
    <xf numFmtId="0" fontId="0" fillId="3" borderId="1" xfId="0" applyFill="1" applyBorder="1" applyAlignment="1">
      <alignment horizontal="left" vertical="center" wrapText="1"/>
    </xf>
    <xf numFmtId="0" fontId="24" fillId="0" borderId="0" xfId="1" applyFont="1" applyAlignment="1">
      <alignment horizontal="left" vertical="center"/>
    </xf>
    <xf numFmtId="0" fontId="0" fillId="3" borderId="12"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6" xfId="0" applyFill="1" applyBorder="1" applyAlignment="1">
      <alignment horizontal="center" vertical="center" wrapText="1"/>
    </xf>
    <xf numFmtId="0" fontId="8" fillId="0" borderId="0" xfId="1" applyFont="1" applyAlignment="1">
      <alignment horizontal="center" vertical="center"/>
    </xf>
    <xf numFmtId="0" fontId="19" fillId="11" borderId="1" xfId="0" applyFont="1" applyFill="1" applyBorder="1" applyAlignment="1">
      <alignment horizontal="center" wrapText="1"/>
    </xf>
    <xf numFmtId="0" fontId="19" fillId="11"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19" fillId="13" borderId="1" xfId="0" applyFont="1" applyFill="1" applyBorder="1" applyAlignment="1">
      <alignment horizontal="center" vertical="center" wrapText="1"/>
    </xf>
    <xf numFmtId="0" fontId="0" fillId="11" borderId="1" xfId="0" applyFill="1" applyBorder="1" applyAlignment="1">
      <alignment horizontal="center" vertical="center" wrapText="1"/>
    </xf>
    <xf numFmtId="0" fontId="0" fillId="11" borderId="16" xfId="0" applyFill="1" applyBorder="1" applyAlignment="1">
      <alignment horizontal="center" vertical="center" wrapText="1"/>
    </xf>
    <xf numFmtId="0" fontId="0" fillId="12" borderId="1" xfId="0" applyFill="1" applyBorder="1" applyAlignment="1">
      <alignment horizontal="center" vertical="center" wrapText="1"/>
    </xf>
    <xf numFmtId="0" fontId="0" fillId="12" borderId="16" xfId="0" applyFill="1" applyBorder="1" applyAlignment="1">
      <alignment horizontal="center" vertical="center" wrapText="1"/>
    </xf>
    <xf numFmtId="0" fontId="0" fillId="8" borderId="1" xfId="0" applyFill="1" applyBorder="1" applyAlignment="1">
      <alignment horizontal="center" vertical="center" wrapText="1"/>
    </xf>
    <xf numFmtId="0" fontId="0" fillId="8" borderId="16" xfId="0" applyFill="1" applyBorder="1" applyAlignment="1">
      <alignment horizontal="center" vertical="center" wrapText="1"/>
    </xf>
    <xf numFmtId="0" fontId="30" fillId="4" borderId="0" xfId="3" applyBorder="1" applyAlignment="1">
      <alignment horizontal="center" vertical="center" wrapText="1"/>
    </xf>
    <xf numFmtId="0" fontId="37" fillId="7" borderId="1" xfId="0" applyFont="1" applyFill="1" applyBorder="1" applyAlignment="1">
      <alignment horizontal="center" vertical="center"/>
    </xf>
    <xf numFmtId="0" fontId="26" fillId="9" borderId="23" xfId="0" applyFont="1" applyFill="1" applyBorder="1" applyAlignment="1">
      <alignment horizontal="center" vertical="center"/>
    </xf>
    <xf numFmtId="0" fontId="26" fillId="9" borderId="31" xfId="0" applyFont="1" applyFill="1" applyBorder="1" applyAlignment="1">
      <alignment horizontal="center" vertical="center" wrapText="1"/>
    </xf>
    <xf numFmtId="0" fontId="26" fillId="9" borderId="30" xfId="0" applyFont="1" applyFill="1" applyBorder="1" applyAlignment="1">
      <alignment horizontal="center" vertical="center" wrapText="1"/>
    </xf>
    <xf numFmtId="0" fontId="19" fillId="0" borderId="32"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3" xfId="0" applyFont="1" applyBorder="1" applyAlignment="1">
      <alignment horizontal="center" vertical="center" wrapText="1"/>
    </xf>
    <xf numFmtId="0" fontId="26" fillId="9" borderId="1" xfId="0" applyFont="1" applyFill="1" applyBorder="1" applyAlignment="1">
      <alignment horizontal="center" vertical="center" wrapText="1"/>
    </xf>
    <xf numFmtId="0" fontId="37" fillId="7"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19" fillId="14" borderId="32" xfId="0" applyFont="1" applyFill="1" applyBorder="1" applyAlignment="1">
      <alignment horizontal="center" vertical="center" wrapText="1"/>
    </xf>
    <xf numFmtId="0" fontId="19" fillId="14" borderId="33" xfId="0" applyFont="1" applyFill="1" applyBorder="1" applyAlignment="1">
      <alignment horizontal="center" vertical="center" wrapText="1"/>
    </xf>
    <xf numFmtId="0" fontId="19" fillId="14" borderId="36" xfId="0" applyFont="1" applyFill="1" applyBorder="1" applyAlignment="1">
      <alignment horizontal="center" vertical="center" wrapText="1"/>
    </xf>
    <xf numFmtId="0" fontId="19" fillId="14" borderId="37" xfId="0" applyFont="1" applyFill="1" applyBorder="1" applyAlignment="1">
      <alignment horizontal="center" vertical="center" wrapText="1"/>
    </xf>
    <xf numFmtId="0" fontId="19" fillId="14" borderId="35" xfId="0" applyFont="1" applyFill="1" applyBorder="1" applyAlignment="1">
      <alignment horizontal="center" vertical="center" wrapText="1"/>
    </xf>
    <xf numFmtId="0" fontId="19" fillId="14" borderId="1" xfId="0" applyFont="1" applyFill="1" applyBorder="1" applyAlignment="1">
      <alignment horizontal="center" vertical="center" wrapText="1"/>
    </xf>
    <xf numFmtId="0" fontId="0" fillId="3" borderId="17" xfId="0" applyFill="1" applyBorder="1" applyAlignment="1">
      <alignment horizontal="center" vertical="center" wrapText="1"/>
    </xf>
    <xf numFmtId="0" fontId="5" fillId="8" borderId="1" xfId="2" applyFill="1" applyBorder="1" applyAlignment="1">
      <alignment horizontal="center" vertical="center" wrapText="1"/>
    </xf>
    <xf numFmtId="0" fontId="0" fillId="8" borderId="1" xfId="2" applyFont="1" applyFill="1" applyBorder="1" applyAlignment="1">
      <alignment horizontal="center" vertical="center" wrapText="1"/>
    </xf>
    <xf numFmtId="0" fontId="40" fillId="0" borderId="1" xfId="2" applyFont="1" applyBorder="1" applyAlignment="1">
      <alignment horizontal="center" vertical="center" wrapText="1"/>
    </xf>
    <xf numFmtId="0" fontId="41" fillId="10" borderId="1" xfId="0" applyFont="1" applyFill="1" applyBorder="1" applyAlignment="1">
      <alignment horizontal="center" vertical="center" wrapText="1"/>
    </xf>
    <xf numFmtId="0" fontId="19" fillId="15" borderId="3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42" fillId="0" borderId="32" xfId="0" applyFont="1" applyBorder="1" applyAlignment="1">
      <alignment horizontal="center" vertical="center" wrapText="1"/>
    </xf>
    <xf numFmtId="0" fontId="43" fillId="0" borderId="32" xfId="0" applyFont="1" applyBorder="1" applyAlignment="1">
      <alignment horizontal="center" vertical="center" wrapText="1"/>
    </xf>
    <xf numFmtId="0" fontId="43" fillId="0" borderId="33" xfId="0" applyFont="1" applyBorder="1" applyAlignment="1">
      <alignment horizontal="center" vertical="center" wrapText="1"/>
    </xf>
    <xf numFmtId="164" fontId="43" fillId="0" borderId="33" xfId="0" applyNumberFormat="1" applyFont="1" applyBorder="1" applyAlignment="1">
      <alignment horizontal="center" vertical="center" wrapText="1"/>
    </xf>
    <xf numFmtId="49" fontId="43" fillId="0" borderId="33" xfId="0" applyNumberFormat="1" applyFont="1" applyBorder="1" applyAlignment="1">
      <alignment horizontal="center" vertical="center" wrapText="1"/>
    </xf>
    <xf numFmtId="0" fontId="44" fillId="0" borderId="33" xfId="0" applyFont="1" applyBorder="1" applyAlignment="1">
      <alignment horizontal="center" vertical="center" wrapText="1"/>
    </xf>
    <xf numFmtId="0" fontId="44" fillId="0" borderId="32" xfId="0" applyFont="1" applyBorder="1" applyAlignment="1">
      <alignment horizontal="center" vertical="center" wrapText="1"/>
    </xf>
    <xf numFmtId="164" fontId="19" fillId="0" borderId="33" xfId="0" applyNumberFormat="1" applyFont="1" applyBorder="1" applyAlignment="1">
      <alignment horizontal="center" vertical="center" wrapText="1"/>
    </xf>
    <xf numFmtId="0" fontId="19" fillId="8" borderId="32" xfId="0" applyFont="1" applyFill="1" applyBorder="1" applyAlignment="1">
      <alignment horizontal="center" vertical="center" wrapText="1"/>
    </xf>
    <xf numFmtId="0" fontId="19" fillId="8" borderId="33" xfId="0" applyFont="1" applyFill="1" applyBorder="1" applyAlignment="1">
      <alignment horizontal="center" vertical="center" wrapText="1"/>
    </xf>
    <xf numFmtId="3" fontId="5" fillId="0" borderId="1" xfId="2" applyNumberFormat="1" applyBorder="1" applyAlignment="1">
      <alignment horizontal="center" vertical="center" wrapText="1"/>
    </xf>
    <xf numFmtId="1" fontId="5" fillId="0" borderId="1" xfId="2" applyNumberFormat="1" applyBorder="1" applyAlignment="1">
      <alignment horizontal="center" vertical="center" wrapText="1"/>
    </xf>
    <xf numFmtId="0" fontId="5" fillId="0" borderId="32" xfId="0" applyFont="1" applyBorder="1" applyAlignment="1">
      <alignment horizontal="center" vertical="center" wrapText="1"/>
    </xf>
    <xf numFmtId="9" fontId="5" fillId="0" borderId="32" xfId="0" applyNumberFormat="1" applyFont="1" applyBorder="1" applyAlignment="1">
      <alignment horizontal="center" vertical="center" wrapText="1"/>
    </xf>
    <xf numFmtId="0" fontId="5" fillId="0" borderId="34" xfId="0" applyFont="1" applyBorder="1" applyAlignment="1">
      <alignment horizontal="center" vertical="center" wrapText="1"/>
    </xf>
    <xf numFmtId="9" fontId="5" fillId="0" borderId="35" xfId="0" applyNumberFormat="1" applyFont="1" applyBorder="1" applyAlignment="1">
      <alignment horizontal="center" vertical="center" wrapText="1"/>
    </xf>
    <xf numFmtId="9" fontId="5" fillId="14" borderId="32" xfId="0" applyNumberFormat="1" applyFont="1" applyFill="1" applyBorder="1" applyAlignment="1">
      <alignment horizontal="center" vertical="center" wrapText="1"/>
    </xf>
    <xf numFmtId="3" fontId="5" fillId="14" borderId="32" xfId="0" applyNumberFormat="1" applyFont="1" applyFill="1" applyBorder="1" applyAlignment="1">
      <alignment horizontal="center" vertical="center" wrapText="1"/>
    </xf>
    <xf numFmtId="49" fontId="0" fillId="0" borderId="17" xfId="1" applyNumberFormat="1" applyFont="1" applyBorder="1" applyAlignment="1">
      <alignment horizontal="center" vertical="center" wrapText="1"/>
    </xf>
    <xf numFmtId="0" fontId="5" fillId="8" borderId="17" xfId="2" applyFill="1" applyBorder="1" applyAlignment="1">
      <alignment horizontal="center" vertical="center" wrapText="1"/>
    </xf>
    <xf numFmtId="1" fontId="5" fillId="0" borderId="32" xfId="0" applyNumberFormat="1" applyFont="1" applyBorder="1" applyAlignment="1">
      <alignment horizontal="center" vertical="center" wrapText="1"/>
    </xf>
    <xf numFmtId="0" fontId="21" fillId="0" borderId="32" xfId="0" applyFont="1" applyBorder="1" applyAlignment="1">
      <alignment horizontal="center" vertical="center" wrapText="1"/>
    </xf>
    <xf numFmtId="49" fontId="19" fillId="0" borderId="33" xfId="0" applyNumberFormat="1" applyFont="1" applyBorder="1" applyAlignment="1">
      <alignment horizontal="center" vertical="center" wrapText="1"/>
    </xf>
    <xf numFmtId="0" fontId="16" fillId="0" borderId="32" xfId="0" applyFont="1" applyBorder="1" applyAlignment="1">
      <alignment horizontal="center" vertical="center" wrapText="1"/>
    </xf>
    <xf numFmtId="0" fontId="45" fillId="0" borderId="0" xfId="0" applyFont="1" applyAlignment="1">
      <alignment vertical="center"/>
    </xf>
    <xf numFmtId="0" fontId="0" fillId="3" borderId="1" xfId="2" applyFont="1" applyFill="1" applyBorder="1" applyAlignment="1">
      <alignment horizontal="center" vertical="center" wrapText="1"/>
    </xf>
    <xf numFmtId="0" fontId="24" fillId="3" borderId="17" xfId="0" applyFont="1" applyFill="1" applyBorder="1" applyAlignment="1">
      <alignment horizontal="center" vertical="center" wrapText="1"/>
    </xf>
    <xf numFmtId="14" fontId="5" fillId="3" borderId="17" xfId="1" applyNumberFormat="1" applyFont="1" applyFill="1" applyBorder="1" applyAlignment="1">
      <alignment horizontal="center" vertical="center" wrapText="1"/>
    </xf>
    <xf numFmtId="49" fontId="5" fillId="3" borderId="17" xfId="1" applyNumberFormat="1" applyFont="1" applyFill="1" applyBorder="1" applyAlignment="1">
      <alignment horizontal="center" vertical="center" wrapText="1"/>
    </xf>
    <xf numFmtId="164" fontId="19" fillId="17" borderId="33" xfId="0" applyNumberFormat="1" applyFont="1" applyFill="1" applyBorder="1" applyAlignment="1">
      <alignment horizontal="center" vertical="center" wrapText="1"/>
    </xf>
    <xf numFmtId="0" fontId="5" fillId="0" borderId="17" xfId="0" applyFont="1" applyBorder="1" applyAlignment="1">
      <alignment horizontal="center" vertical="center" wrapText="1"/>
    </xf>
    <xf numFmtId="42" fontId="24" fillId="0" borderId="1" xfId="1" applyNumberFormat="1" applyFont="1" applyBorder="1" applyAlignment="1">
      <alignment horizontal="center" vertical="center" wrapText="1"/>
    </xf>
    <xf numFmtId="165" fontId="24" fillId="0" borderId="1" xfId="1" applyNumberFormat="1" applyFont="1" applyBorder="1" applyAlignment="1">
      <alignment horizontal="center" vertical="center" wrapText="1"/>
    </xf>
    <xf numFmtId="0" fontId="16" fillId="8" borderId="1" xfId="2" applyFont="1" applyFill="1" applyBorder="1" applyAlignment="1">
      <alignment horizontal="center" vertical="center" wrapText="1"/>
    </xf>
    <xf numFmtId="0" fontId="16" fillId="0" borderId="1" xfId="2" applyFont="1" applyBorder="1" applyAlignment="1">
      <alignment horizontal="center" vertical="center" wrapText="1"/>
    </xf>
    <xf numFmtId="0" fontId="14" fillId="0" borderId="16" xfId="2" applyFont="1" applyBorder="1" applyAlignment="1">
      <alignment horizontal="center" vertical="center" wrapText="1"/>
    </xf>
    <xf numFmtId="0" fontId="14" fillId="0" borderId="17" xfId="2" applyFont="1" applyBorder="1" applyAlignment="1">
      <alignment horizontal="center" vertical="center" wrapText="1"/>
    </xf>
    <xf numFmtId="0" fontId="19" fillId="18" borderId="32" xfId="0" applyFont="1" applyFill="1" applyBorder="1" applyAlignment="1">
      <alignment horizontal="center" vertical="center" wrapText="1"/>
    </xf>
    <xf numFmtId="0" fontId="21" fillId="18" borderId="32" xfId="0" applyFont="1" applyFill="1" applyBorder="1" applyAlignment="1">
      <alignment horizontal="center" vertical="center" wrapText="1"/>
    </xf>
    <xf numFmtId="0" fontId="21" fillId="18" borderId="33" xfId="0" applyFont="1" applyFill="1" applyBorder="1" applyAlignment="1">
      <alignment horizontal="center" vertical="center" wrapText="1"/>
    </xf>
    <xf numFmtId="0" fontId="19" fillId="18" borderId="1" xfId="0" applyFont="1" applyFill="1" applyBorder="1" applyAlignment="1">
      <alignment horizontal="center" vertical="center" wrapText="1"/>
    </xf>
    <xf numFmtId="0" fontId="19" fillId="18" borderId="33" xfId="0" applyFont="1" applyFill="1" applyBorder="1" applyAlignment="1">
      <alignment horizontal="center" vertical="center" wrapText="1"/>
    </xf>
    <xf numFmtId="0" fontId="21" fillId="18" borderId="0" xfId="0" applyFont="1" applyFill="1" applyAlignment="1">
      <alignment horizontal="center" vertical="center" wrapText="1"/>
    </xf>
    <xf numFmtId="0" fontId="19" fillId="18" borderId="37" xfId="0" applyFont="1" applyFill="1" applyBorder="1" applyAlignment="1">
      <alignment horizontal="center" vertical="center" wrapText="1"/>
    </xf>
    <xf numFmtId="0" fontId="19" fillId="18" borderId="39" xfId="0" applyFont="1" applyFill="1" applyBorder="1" applyAlignment="1">
      <alignment horizontal="center" vertical="center" wrapText="1"/>
    </xf>
    <xf numFmtId="0" fontId="21" fillId="18" borderId="35" xfId="0" applyFont="1" applyFill="1" applyBorder="1" applyAlignment="1">
      <alignment horizontal="center" vertical="center" wrapText="1"/>
    </xf>
    <xf numFmtId="0" fontId="21" fillId="0" borderId="38" xfId="0" applyFont="1" applyBorder="1" applyAlignment="1">
      <alignment horizontal="center" vertical="center" wrapText="1"/>
    </xf>
    <xf numFmtId="0" fontId="19" fillId="0" borderId="37" xfId="0" applyFont="1" applyBorder="1" applyAlignment="1">
      <alignment horizontal="center" vertical="center" wrapText="1"/>
    </xf>
    <xf numFmtId="0" fontId="21" fillId="0" borderId="39" xfId="0" applyFont="1" applyBorder="1" applyAlignment="1">
      <alignment horizontal="center" vertical="center" wrapText="1"/>
    </xf>
    <xf numFmtId="0" fontId="21" fillId="20" borderId="32" xfId="0" applyFont="1" applyFill="1" applyBorder="1" applyAlignment="1">
      <alignment horizontal="center" vertical="center" wrapText="1"/>
    </xf>
    <xf numFmtId="0" fontId="21" fillId="20" borderId="33" xfId="0" applyFont="1" applyFill="1" applyBorder="1" applyAlignment="1">
      <alignment horizontal="center" vertical="center" wrapText="1"/>
    </xf>
    <xf numFmtId="0" fontId="19" fillId="20" borderId="32" xfId="0" applyFont="1" applyFill="1" applyBorder="1" applyAlignment="1">
      <alignment horizontal="center" vertical="center" wrapText="1"/>
    </xf>
    <xf numFmtId="0" fontId="19" fillId="20" borderId="0" xfId="0" applyFont="1" applyFill="1" applyAlignment="1">
      <alignment horizontal="center" vertical="center" wrapText="1"/>
    </xf>
    <xf numFmtId="0" fontId="21" fillId="20" borderId="32" xfId="0" applyFont="1" applyFill="1" applyBorder="1" applyAlignment="1">
      <alignment vertical="center" wrapText="1"/>
    </xf>
    <xf numFmtId="0" fontId="21" fillId="20" borderId="1" xfId="0" applyFont="1" applyFill="1" applyBorder="1" applyAlignment="1">
      <alignment horizontal="center" vertical="center" wrapText="1"/>
    </xf>
    <xf numFmtId="0" fontId="19" fillId="20" borderId="1" xfId="0" applyFont="1" applyFill="1" applyBorder="1" applyAlignment="1">
      <alignment horizontal="center" vertical="center" wrapText="1"/>
    </xf>
    <xf numFmtId="0" fontId="19" fillId="20" borderId="42" xfId="0" applyFont="1" applyFill="1" applyBorder="1" applyAlignment="1">
      <alignment horizontal="center" vertical="center" wrapText="1"/>
    </xf>
    <xf numFmtId="0" fontId="19" fillId="20" borderId="33" xfId="0" applyFont="1" applyFill="1" applyBorder="1" applyAlignment="1">
      <alignment horizontal="center" vertical="center" wrapText="1"/>
    </xf>
    <xf numFmtId="0" fontId="19" fillId="20" borderId="43" xfId="0" applyFont="1" applyFill="1" applyBorder="1" applyAlignment="1">
      <alignment horizontal="center" vertical="center" wrapText="1"/>
    </xf>
    <xf numFmtId="0" fontId="5" fillId="20" borderId="1" xfId="2" applyFill="1" applyBorder="1" applyAlignment="1">
      <alignment horizontal="center" vertical="center" wrapText="1"/>
    </xf>
    <xf numFmtId="0" fontId="21" fillId="20" borderId="44" xfId="0" applyFont="1" applyFill="1" applyBorder="1" applyAlignment="1">
      <alignment horizontal="center" vertical="center" wrapText="1"/>
    </xf>
    <xf numFmtId="164" fontId="21" fillId="0" borderId="32" xfId="0" applyNumberFormat="1" applyFont="1" applyBorder="1" applyAlignment="1">
      <alignment horizontal="center" vertical="center"/>
    </xf>
    <xf numFmtId="0" fontId="21" fillId="0" borderId="32" xfId="0" applyFont="1" applyBorder="1" applyAlignment="1">
      <alignment horizontal="center" vertical="center"/>
    </xf>
    <xf numFmtId="164" fontId="19" fillId="0" borderId="32" xfId="0" applyNumberFormat="1" applyFont="1" applyBorder="1" applyAlignment="1">
      <alignment horizontal="center" vertical="center"/>
    </xf>
    <xf numFmtId="166" fontId="21" fillId="0" borderId="32" xfId="0" applyNumberFormat="1" applyFont="1" applyBorder="1" applyAlignment="1">
      <alignment horizontal="center" vertical="center" wrapText="1"/>
    </xf>
    <xf numFmtId="0" fontId="21" fillId="0" borderId="32" xfId="0" applyFont="1" applyBorder="1"/>
    <xf numFmtId="166" fontId="19" fillId="0" borderId="32" xfId="0" applyNumberFormat="1" applyFont="1" applyBorder="1" applyAlignment="1">
      <alignment vertical="center" wrapText="1"/>
    </xf>
    <xf numFmtId="0" fontId="37" fillId="19" borderId="1" xfId="0" applyFont="1" applyFill="1" applyBorder="1" applyAlignment="1">
      <alignment horizontal="center" vertical="center" wrapText="1"/>
    </xf>
    <xf numFmtId="0" fontId="21" fillId="19" borderId="23" xfId="0" applyFont="1" applyFill="1" applyBorder="1" applyAlignment="1">
      <alignment horizontal="center" vertical="center"/>
    </xf>
    <xf numFmtId="0" fontId="20" fillId="19" borderId="0" xfId="1" applyFont="1" applyFill="1" applyAlignment="1">
      <alignment horizontal="center" vertical="center"/>
    </xf>
    <xf numFmtId="0" fontId="2" fillId="19" borderId="0" xfId="1" applyFont="1" applyFill="1" applyAlignment="1">
      <alignment horizontal="center" vertical="center"/>
    </xf>
    <xf numFmtId="0" fontId="5" fillId="19" borderId="1" xfId="2" applyFill="1" applyBorder="1" applyAlignment="1">
      <alignment horizontal="center" vertical="center" wrapText="1"/>
    </xf>
    <xf numFmtId="0" fontId="19" fillId="21" borderId="39" xfId="0" applyFont="1" applyFill="1" applyBorder="1" applyAlignment="1">
      <alignment horizontal="center" vertical="center" wrapText="1"/>
    </xf>
    <xf numFmtId="0" fontId="19" fillId="21" borderId="32" xfId="0" applyFont="1" applyFill="1" applyBorder="1" applyAlignment="1">
      <alignment horizontal="center" vertical="center" wrapText="1"/>
    </xf>
    <xf numFmtId="0" fontId="21" fillId="21" borderId="32" xfId="0" applyFont="1" applyFill="1" applyBorder="1" applyAlignment="1">
      <alignment horizontal="center" vertical="center" wrapText="1"/>
    </xf>
    <xf numFmtId="0" fontId="5" fillId="21" borderId="1" xfId="2" applyFill="1" applyBorder="1" applyAlignment="1">
      <alignment horizontal="center" vertical="center" wrapText="1"/>
    </xf>
    <xf numFmtId="0" fontId="21" fillId="21" borderId="15" xfId="0" applyFont="1" applyFill="1" applyBorder="1" applyAlignment="1">
      <alignment horizontal="center" vertical="center" wrapText="1"/>
    </xf>
    <xf numFmtId="0" fontId="19" fillId="21" borderId="1" xfId="0" applyFont="1" applyFill="1" applyBorder="1" applyAlignment="1">
      <alignment horizontal="center" vertical="center" wrapText="1"/>
    </xf>
    <xf numFmtId="0" fontId="19" fillId="21" borderId="33" xfId="0" applyFont="1" applyFill="1" applyBorder="1" applyAlignment="1">
      <alignment horizontal="center" vertical="center" wrapText="1"/>
    </xf>
    <xf numFmtId="0" fontId="19" fillId="0" borderId="39" xfId="0" applyFont="1" applyBorder="1" applyAlignment="1">
      <alignment horizontal="center" vertical="center" wrapText="1"/>
    </xf>
    <xf numFmtId="0" fontId="21" fillId="0" borderId="32" xfId="0" applyFont="1" applyBorder="1" applyAlignment="1">
      <alignment vertical="center" wrapText="1"/>
    </xf>
    <xf numFmtId="0" fontId="0" fillId="0" borderId="0" xfId="0" applyAlignment="1">
      <alignment horizontal="center" vertical="center" wrapText="1"/>
    </xf>
    <xf numFmtId="0" fontId="21" fillId="0" borderId="32" xfId="0" applyFont="1" applyBorder="1" applyAlignment="1">
      <alignment horizontal="left" vertical="center" wrapText="1"/>
    </xf>
    <xf numFmtId="0" fontId="5" fillId="3" borderId="16" xfId="2" applyFill="1" applyBorder="1" applyAlignment="1">
      <alignment horizontal="center" vertical="center" wrapText="1"/>
    </xf>
    <xf numFmtId="0" fontId="21" fillId="0" borderId="34" xfId="0" applyFont="1" applyBorder="1" applyAlignment="1">
      <alignment horizontal="center" vertical="center" wrapText="1"/>
    </xf>
    <xf numFmtId="0" fontId="21" fillId="0" borderId="44" xfId="0" applyFont="1" applyBorder="1" applyAlignment="1">
      <alignment horizontal="center" vertical="center" wrapText="1"/>
    </xf>
    <xf numFmtId="0" fontId="15" fillId="0" borderId="0" xfId="1" applyFont="1" applyAlignment="1">
      <alignment horizontal="left" vertical="center"/>
    </xf>
    <xf numFmtId="0" fontId="15" fillId="0" borderId="0" xfId="1" applyFont="1" applyAlignment="1">
      <alignment horizontal="left"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1" xfId="1" applyFont="1" applyBorder="1" applyAlignment="1">
      <alignment horizontal="center" vertical="center" wrapText="1"/>
    </xf>
    <xf numFmtId="0" fontId="14" fillId="0" borderId="16" xfId="2" applyFont="1" applyBorder="1" applyAlignment="1">
      <alignment horizontal="center" vertical="center"/>
    </xf>
    <xf numFmtId="0" fontId="14" fillId="0" borderId="17" xfId="2" applyFont="1" applyBorder="1" applyAlignment="1">
      <alignment horizontal="center" vertical="center"/>
    </xf>
    <xf numFmtId="0" fontId="14" fillId="0" borderId="16" xfId="2" applyFont="1" applyBorder="1" applyAlignment="1">
      <alignment horizontal="center" vertical="center" wrapText="1"/>
    </xf>
    <xf numFmtId="0" fontId="14" fillId="0" borderId="17" xfId="2" applyFont="1" applyBorder="1" applyAlignment="1">
      <alignment horizontal="center" vertical="center" wrapTex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14" fillId="0" borderId="14" xfId="2" applyFont="1" applyBorder="1" applyAlignment="1">
      <alignment horizontal="center" vertical="center" wrapText="1"/>
    </xf>
    <xf numFmtId="0" fontId="11" fillId="0" borderId="18" xfId="0" applyFont="1" applyBorder="1" applyAlignment="1">
      <alignment horizontal="center" vertical="center" wrapText="1"/>
    </xf>
    <xf numFmtId="0" fontId="11" fillId="0" borderId="15" xfId="0" applyFont="1" applyBorder="1" applyAlignment="1">
      <alignment horizontal="center" vertical="center" wrapText="1"/>
    </xf>
    <xf numFmtId="0" fontId="14" fillId="0" borderId="1" xfId="2" applyFont="1" applyBorder="1" applyAlignment="1">
      <alignment horizontal="center" vertical="center"/>
    </xf>
    <xf numFmtId="0" fontId="14" fillId="0" borderId="24" xfId="2" applyFont="1" applyBorder="1" applyAlignment="1">
      <alignment horizontal="center" vertical="center"/>
    </xf>
    <xf numFmtId="0" fontId="14" fillId="0" borderId="15" xfId="2" applyFont="1" applyBorder="1" applyAlignment="1">
      <alignment horizontal="center" vertical="center"/>
    </xf>
    <xf numFmtId="0" fontId="8" fillId="0" borderId="16" xfId="1" applyFont="1" applyBorder="1" applyAlignment="1">
      <alignment horizontal="center" vertical="center" wrapText="1"/>
    </xf>
    <xf numFmtId="0" fontId="8" fillId="0" borderId="17" xfId="1" applyFont="1" applyBorder="1" applyAlignment="1">
      <alignment horizontal="center" vertical="center" wrapText="1"/>
    </xf>
    <xf numFmtId="0" fontId="10" fillId="2" borderId="1" xfId="2" applyFont="1" applyFill="1" applyBorder="1" applyAlignment="1">
      <alignment horizontal="center" vertical="center" wrapText="1"/>
    </xf>
    <xf numFmtId="0" fontId="14" fillId="0" borderId="1" xfId="2" applyFont="1" applyBorder="1" applyAlignment="1">
      <alignment horizontal="center" vertical="center" wrapText="1"/>
    </xf>
    <xf numFmtId="0" fontId="2" fillId="0" borderId="0" xfId="1" applyFont="1" applyAlignment="1">
      <alignment horizontal="center"/>
    </xf>
    <xf numFmtId="0" fontId="2" fillId="0" borderId="5" xfId="1" applyFont="1" applyBorder="1" applyAlignment="1">
      <alignment horizontal="center"/>
    </xf>
    <xf numFmtId="0" fontId="2" fillId="0" borderId="27" xfId="1" applyFont="1" applyBorder="1" applyAlignment="1">
      <alignment horizontal="center"/>
    </xf>
    <xf numFmtId="0" fontId="2" fillId="0" borderId="28" xfId="1" applyFont="1" applyBorder="1" applyAlignment="1">
      <alignment horizontal="center"/>
    </xf>
    <xf numFmtId="0" fontId="6" fillId="0" borderId="3" xfId="2" applyFont="1" applyBorder="1" applyAlignment="1">
      <alignment horizontal="center" vertical="center"/>
    </xf>
    <xf numFmtId="0" fontId="6" fillId="0" borderId="10" xfId="2" applyFont="1" applyBorder="1" applyAlignment="1">
      <alignment horizontal="center" vertical="center"/>
    </xf>
    <xf numFmtId="0" fontId="6" fillId="0" borderId="2" xfId="2" applyFont="1" applyBorder="1" applyAlignment="1">
      <alignment horizontal="center" vertical="center"/>
    </xf>
    <xf numFmtId="0" fontId="6" fillId="0" borderId="4" xfId="2" applyFont="1" applyBorder="1" applyAlignment="1">
      <alignment horizontal="center" vertical="center"/>
    </xf>
    <xf numFmtId="0" fontId="6" fillId="0" borderId="0" xfId="2" applyFont="1" applyAlignment="1">
      <alignment horizontal="center" vertical="center"/>
    </xf>
    <xf numFmtId="0" fontId="6" fillId="0" borderId="5" xfId="2"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7" fillId="0" borderId="4" xfId="2" applyFont="1" applyBorder="1" applyAlignment="1">
      <alignment horizontal="center" vertical="center" wrapText="1"/>
    </xf>
    <xf numFmtId="0" fontId="7" fillId="0" borderId="0" xfId="2" applyFont="1" applyAlignment="1">
      <alignment horizontal="center" vertical="center" wrapText="1"/>
    </xf>
    <xf numFmtId="0" fontId="7" fillId="0" borderId="5"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12" xfId="2" applyFont="1" applyBorder="1" applyAlignment="1">
      <alignment horizontal="center" vertical="center" wrapText="1"/>
    </xf>
    <xf numFmtId="0" fontId="14" fillId="0" borderId="14" xfId="2" applyFont="1" applyBorder="1" applyAlignment="1">
      <alignment horizontal="center" vertical="center"/>
    </xf>
    <xf numFmtId="0" fontId="14" fillId="3" borderId="1" xfId="2" applyFont="1" applyFill="1" applyBorder="1" applyAlignment="1">
      <alignment horizontal="center" vertical="center" wrapText="1"/>
    </xf>
    <xf numFmtId="0" fontId="14" fillId="3" borderId="1" xfId="2" applyFont="1" applyFill="1" applyBorder="1" applyAlignment="1">
      <alignment horizontal="center" vertical="center"/>
    </xf>
    <xf numFmtId="0" fontId="5" fillId="18" borderId="39" xfId="0" applyFont="1" applyFill="1" applyBorder="1" applyAlignment="1">
      <alignment horizontal="center" vertical="center" wrapText="1"/>
    </xf>
    <xf numFmtId="0" fontId="5" fillId="18" borderId="33" xfId="0" applyFont="1" applyFill="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14" fillId="0" borderId="18" xfId="2" applyFont="1" applyBorder="1" applyAlignment="1">
      <alignment horizontal="center" vertical="center"/>
    </xf>
    <xf numFmtId="0" fontId="21" fillId="20" borderId="39" xfId="0" applyFont="1" applyFill="1" applyBorder="1" applyAlignment="1">
      <alignment horizontal="center" vertical="center" wrapText="1"/>
    </xf>
    <xf numFmtId="0" fontId="21" fillId="20" borderId="33" xfId="0" applyFont="1" applyFill="1" applyBorder="1" applyAlignment="1">
      <alignment horizontal="center" vertical="center" wrapText="1"/>
    </xf>
    <xf numFmtId="165" fontId="19" fillId="0" borderId="39" xfId="0" applyNumberFormat="1" applyFont="1" applyBorder="1" applyAlignment="1">
      <alignment horizontal="center" vertical="center"/>
    </xf>
    <xf numFmtId="0" fontId="19" fillId="0" borderId="33" xfId="0" applyFont="1" applyBorder="1" applyAlignment="1">
      <alignment horizontal="center" vertical="center"/>
    </xf>
    <xf numFmtId="0" fontId="14" fillId="19" borderId="1" xfId="2" applyFont="1" applyFill="1" applyBorder="1" applyAlignment="1">
      <alignment horizontal="center" vertical="center"/>
    </xf>
  </cellXfs>
  <cellStyles count="6">
    <cellStyle name="Bueno" xfId="3" builtinId="26"/>
    <cellStyle name="Excel Built-in Normal" xfId="1" xr:uid="{00000000-0005-0000-0000-000001000000}"/>
    <cellStyle name="Incorrecto" xfId="4" builtinId="27"/>
    <cellStyle name="Neutral" xfId="5" builtinId="28"/>
    <cellStyle name="Normal" xfId="0" builtinId="0"/>
    <cellStyle name="Normal 2" xfId="2" xr:uid="{00000000-0005-0000-0000-000005000000}"/>
  </cellStyles>
  <dxfs count="44">
    <dxf>
      <fill>
        <patternFill>
          <bgColor rgb="FF0070C0"/>
        </patternFill>
      </fill>
    </dxf>
    <dxf>
      <fill>
        <patternFill>
          <bgColor indexed="13"/>
        </patternFill>
      </fill>
    </dxf>
    <dxf>
      <fill>
        <patternFill patternType="solid">
          <bgColor rgb="FFFF0000"/>
        </patternFill>
      </fill>
    </dxf>
    <dxf>
      <font>
        <color rgb="FF006100"/>
      </font>
      <fill>
        <patternFill>
          <bgColor rgb="FF006600"/>
        </patternFill>
      </fill>
    </dxf>
    <dxf>
      <fill>
        <patternFill>
          <bgColor rgb="FF0070C0"/>
        </patternFill>
      </fill>
    </dxf>
    <dxf>
      <fill>
        <patternFill>
          <bgColor indexed="13"/>
        </patternFill>
      </fill>
    </dxf>
    <dxf>
      <fill>
        <patternFill patternType="solid">
          <bgColor rgb="FFFF0000"/>
        </patternFill>
      </fill>
    </dxf>
    <dxf>
      <font>
        <color rgb="FF006100"/>
      </font>
      <fill>
        <patternFill>
          <bgColor rgb="FF006600"/>
        </patternFill>
      </fill>
    </dxf>
    <dxf>
      <fill>
        <patternFill>
          <bgColor rgb="FF0070C0"/>
        </patternFill>
      </fill>
    </dxf>
    <dxf>
      <fill>
        <patternFill>
          <bgColor indexed="13"/>
        </patternFill>
      </fill>
    </dxf>
    <dxf>
      <fill>
        <patternFill patternType="solid">
          <bgColor rgb="FFFF0000"/>
        </patternFill>
      </fill>
    </dxf>
    <dxf>
      <font>
        <color rgb="FF006100"/>
      </font>
      <fill>
        <patternFill>
          <bgColor rgb="FF006600"/>
        </patternFill>
      </fill>
    </dxf>
    <dxf>
      <fill>
        <patternFill>
          <bgColor rgb="FF0070C0"/>
        </patternFill>
      </fill>
    </dxf>
    <dxf>
      <fill>
        <patternFill>
          <bgColor indexed="13"/>
        </patternFill>
      </fill>
    </dxf>
    <dxf>
      <fill>
        <patternFill patternType="solid">
          <bgColor rgb="FFFF0000"/>
        </patternFill>
      </fill>
    </dxf>
    <dxf>
      <font>
        <color rgb="FF006100"/>
      </font>
      <fill>
        <patternFill>
          <bgColor rgb="FF006600"/>
        </patternFill>
      </fill>
    </dxf>
    <dxf>
      <fill>
        <patternFill>
          <bgColor rgb="FF0070C0"/>
        </patternFill>
      </fill>
    </dxf>
    <dxf>
      <fill>
        <patternFill>
          <bgColor indexed="13"/>
        </patternFill>
      </fill>
    </dxf>
    <dxf>
      <fill>
        <patternFill patternType="solid">
          <bgColor rgb="FFFF0000"/>
        </patternFill>
      </fill>
    </dxf>
    <dxf>
      <font>
        <color rgb="FF006100"/>
      </font>
      <fill>
        <patternFill>
          <bgColor rgb="FF006600"/>
        </patternFill>
      </fill>
    </dxf>
    <dxf>
      <fill>
        <patternFill>
          <bgColor rgb="FF0070C0"/>
        </patternFill>
      </fill>
    </dxf>
    <dxf>
      <fill>
        <patternFill>
          <bgColor indexed="13"/>
        </patternFill>
      </fill>
    </dxf>
    <dxf>
      <fill>
        <patternFill patternType="solid">
          <bgColor rgb="FFFF0000"/>
        </patternFill>
      </fill>
    </dxf>
    <dxf>
      <font>
        <color rgb="FF006100"/>
      </font>
      <fill>
        <patternFill>
          <bgColor rgb="FF0066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ont>
        <color rgb="FF006100"/>
      </font>
      <fill>
        <patternFill patternType="solid">
          <fgColor rgb="FF006600"/>
          <bgColor rgb="FF0066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ont>
        <color rgb="FF006100"/>
      </font>
      <fill>
        <patternFill patternType="solid">
          <fgColor rgb="FF006600"/>
          <bgColor rgb="FF0066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ont>
        <color rgb="FF006100"/>
      </font>
      <fill>
        <patternFill patternType="solid">
          <fgColor rgb="FF006600"/>
          <bgColor rgb="FF006600"/>
        </patternFill>
      </fill>
    </dxf>
    <dxf>
      <fill>
        <patternFill>
          <bgColor rgb="FF0070C0"/>
        </patternFill>
      </fill>
    </dxf>
    <dxf>
      <fill>
        <patternFill>
          <bgColor indexed="13"/>
        </patternFill>
      </fill>
    </dxf>
    <dxf>
      <fill>
        <patternFill patternType="solid">
          <bgColor rgb="FFFF0000"/>
        </patternFill>
      </fill>
    </dxf>
    <dxf>
      <font>
        <color rgb="FF006100"/>
      </font>
      <fill>
        <patternFill>
          <bgColor rgb="FF006600"/>
        </patternFill>
      </fill>
    </dxf>
    <dxf>
      <fill>
        <patternFill>
          <bgColor rgb="FF0070C0"/>
        </patternFill>
      </fill>
    </dxf>
    <dxf>
      <fill>
        <patternFill>
          <bgColor indexed="13"/>
        </patternFill>
      </fill>
    </dxf>
    <dxf>
      <fill>
        <patternFill patternType="solid">
          <bgColor rgb="FFFF0000"/>
        </patternFill>
      </fill>
    </dxf>
    <dxf>
      <font>
        <color rgb="FF006100"/>
      </font>
      <fill>
        <patternFill>
          <bgColor rgb="FF0066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204307</xdr:colOff>
      <xdr:row>29</xdr:row>
      <xdr:rowOff>81916</xdr:rowOff>
    </xdr:from>
    <xdr:to>
      <xdr:col>1</xdr:col>
      <xdr:colOff>882650</xdr:colOff>
      <xdr:row>32</xdr:row>
      <xdr:rowOff>352870</xdr:rowOff>
    </xdr:to>
    <xdr:pic>
      <xdr:nvPicPr>
        <xdr:cNvPr id="2" name="Imagen 1">
          <a:extLst>
            <a:ext uri="{FF2B5EF4-FFF2-40B4-BE49-F238E27FC236}">
              <a16:creationId xmlns:a16="http://schemas.microsoft.com/office/drawing/2014/main" id="{55427D00-7652-4688-969A-E1BC3B341C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2607" y="81916"/>
          <a:ext cx="678343" cy="8043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97859</xdr:colOff>
      <xdr:row>40</xdr:row>
      <xdr:rowOff>78288</xdr:rowOff>
    </xdr:from>
    <xdr:to>
      <xdr:col>1</xdr:col>
      <xdr:colOff>771525</xdr:colOff>
      <xdr:row>43</xdr:row>
      <xdr:rowOff>389694</xdr:rowOff>
    </xdr:to>
    <xdr:pic>
      <xdr:nvPicPr>
        <xdr:cNvPr id="2" name="Imagen 1">
          <a:extLst>
            <a:ext uri="{FF2B5EF4-FFF2-40B4-BE49-F238E27FC236}">
              <a16:creationId xmlns:a16="http://schemas.microsoft.com/office/drawing/2014/main" id="{3E7BEE69-AFDE-4195-9308-B9CC7591BF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859" y="21709563"/>
          <a:ext cx="673666" cy="8543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97858</xdr:colOff>
      <xdr:row>29</xdr:row>
      <xdr:rowOff>78289</xdr:rowOff>
    </xdr:from>
    <xdr:to>
      <xdr:col>1</xdr:col>
      <xdr:colOff>708659</xdr:colOff>
      <xdr:row>32</xdr:row>
      <xdr:rowOff>281941</xdr:rowOff>
    </xdr:to>
    <xdr:pic>
      <xdr:nvPicPr>
        <xdr:cNvPr id="2" name="Imagen 1">
          <a:extLst>
            <a:ext uri="{FF2B5EF4-FFF2-40B4-BE49-F238E27FC236}">
              <a16:creationId xmlns:a16="http://schemas.microsoft.com/office/drawing/2014/main" id="{8F6FA0C1-2556-4E54-801F-EAF377E8E3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5098" y="78289"/>
          <a:ext cx="610801" cy="7294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28</xdr:row>
      <xdr:rowOff>78289</xdr:rowOff>
    </xdr:from>
    <xdr:to>
      <xdr:col>1</xdr:col>
      <xdr:colOff>622711</xdr:colOff>
      <xdr:row>31</xdr:row>
      <xdr:rowOff>289561</xdr:rowOff>
    </xdr:to>
    <xdr:pic>
      <xdr:nvPicPr>
        <xdr:cNvPr id="2" name="Imagen 1">
          <a:extLst>
            <a:ext uri="{FF2B5EF4-FFF2-40B4-BE49-F238E27FC236}">
              <a16:creationId xmlns:a16="http://schemas.microsoft.com/office/drawing/2014/main" id="{A8A88C7F-858C-40B8-8B88-E7FA18D7B2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5340" y="78289"/>
          <a:ext cx="584611" cy="7370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135958</xdr:colOff>
      <xdr:row>28</xdr:row>
      <xdr:rowOff>194493</xdr:rowOff>
    </xdr:from>
    <xdr:to>
      <xdr:col>1</xdr:col>
      <xdr:colOff>762000</xdr:colOff>
      <xdr:row>31</xdr:row>
      <xdr:rowOff>101625</xdr:rowOff>
    </xdr:to>
    <xdr:pic>
      <xdr:nvPicPr>
        <xdr:cNvPr id="2" name="Imagen 1">
          <a:extLst>
            <a:ext uri="{FF2B5EF4-FFF2-40B4-BE49-F238E27FC236}">
              <a16:creationId xmlns:a16="http://schemas.microsoft.com/office/drawing/2014/main" id="{12112D37-2D9C-4C63-A243-0348C04847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8433" y="11405418"/>
          <a:ext cx="626042" cy="8405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242639</xdr:colOff>
      <xdr:row>27</xdr:row>
      <xdr:rowOff>70027</xdr:rowOff>
    </xdr:from>
    <xdr:to>
      <xdr:col>1</xdr:col>
      <xdr:colOff>981075</xdr:colOff>
      <xdr:row>30</xdr:row>
      <xdr:rowOff>263964</xdr:rowOff>
    </xdr:to>
    <xdr:pic>
      <xdr:nvPicPr>
        <xdr:cNvPr id="2" name="Imagen 1">
          <a:extLst>
            <a:ext uri="{FF2B5EF4-FFF2-40B4-BE49-F238E27FC236}">
              <a16:creationId xmlns:a16="http://schemas.microsoft.com/office/drawing/2014/main" id="{ED8F3663-074C-4CA8-BDE4-7A301060EA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14" y="70027"/>
          <a:ext cx="738436" cy="7368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242639</xdr:colOff>
      <xdr:row>27</xdr:row>
      <xdr:rowOff>70027</xdr:rowOff>
    </xdr:from>
    <xdr:to>
      <xdr:col>1</xdr:col>
      <xdr:colOff>981075</xdr:colOff>
      <xdr:row>30</xdr:row>
      <xdr:rowOff>263964</xdr:rowOff>
    </xdr:to>
    <xdr:pic>
      <xdr:nvPicPr>
        <xdr:cNvPr id="2" name="Imagen 1">
          <a:extLst>
            <a:ext uri="{FF2B5EF4-FFF2-40B4-BE49-F238E27FC236}">
              <a16:creationId xmlns:a16="http://schemas.microsoft.com/office/drawing/2014/main" id="{E5572B3C-2448-4131-99DB-648780E7B7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14" y="70027"/>
          <a:ext cx="738436" cy="7368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C61CB-B690-491D-9B9C-6B0924B8C550}">
  <dimension ref="A1:Y64"/>
  <sheetViews>
    <sheetView topLeftCell="H44" workbookViewId="0">
      <selection activeCell="K45" sqref="K45"/>
    </sheetView>
  </sheetViews>
  <sheetFormatPr baseColWidth="10" defaultColWidth="11.28515625" defaultRowHeight="15"/>
  <cols>
    <col min="1" max="1" width="5.28515625" style="1" customWidth="1"/>
    <col min="2" max="2" width="23.85546875" style="1" customWidth="1"/>
    <col min="3" max="3" width="42" style="1" customWidth="1"/>
    <col min="4" max="4" width="28.7109375" style="41" customWidth="1"/>
    <col min="5" max="5" width="29.7109375" style="2" customWidth="1"/>
    <col min="6" max="8" width="30.7109375" style="2" customWidth="1"/>
    <col min="9" max="9" width="44.140625" style="2" customWidth="1"/>
    <col min="10" max="10" width="24.140625" style="2" customWidth="1"/>
    <col min="11" max="11" width="27.42578125" style="2" customWidth="1"/>
    <col min="12" max="12" width="19.7109375" style="2" customWidth="1"/>
    <col min="13" max="14" width="20.5703125" style="1" customWidth="1"/>
    <col min="15" max="15" width="17" style="1" customWidth="1"/>
    <col min="16" max="16" width="18" style="1" bestFit="1" customWidth="1"/>
    <col min="17" max="21" width="18" style="1" customWidth="1"/>
    <col min="22" max="22" width="17.5703125" style="1" customWidth="1"/>
    <col min="23" max="23" width="25.140625" style="1" customWidth="1"/>
    <col min="24" max="24" width="28" style="1" bestFit="1" customWidth="1"/>
    <col min="25" max="25" width="17.7109375" style="1" bestFit="1" customWidth="1"/>
    <col min="26" max="16384" width="11.28515625" style="1"/>
  </cols>
  <sheetData>
    <row r="1" spans="2:8" ht="64.5" hidden="1" customHeight="1" thickBot="1">
      <c r="B1" s="9" t="s">
        <v>50</v>
      </c>
      <c r="C1" s="9" t="s">
        <v>48</v>
      </c>
      <c r="D1" s="52" t="s">
        <v>213</v>
      </c>
      <c r="E1" s="53" t="s">
        <v>214</v>
      </c>
      <c r="F1" s="62" t="s">
        <v>239</v>
      </c>
      <c r="G1" s="65" t="s">
        <v>215</v>
      </c>
      <c r="H1" s="50" t="s">
        <v>128</v>
      </c>
    </row>
    <row r="2" spans="2:8" ht="39" hidden="1" thickBot="1">
      <c r="B2" s="11"/>
      <c r="C2" s="9" t="s">
        <v>49</v>
      </c>
      <c r="D2" s="54" t="s">
        <v>36</v>
      </c>
      <c r="E2" s="54" t="s">
        <v>35</v>
      </c>
      <c r="F2" s="63" t="s">
        <v>240</v>
      </c>
      <c r="G2" s="66" t="s">
        <v>130</v>
      </c>
      <c r="H2" s="50" t="s">
        <v>216</v>
      </c>
    </row>
    <row r="3" spans="2:8" ht="51.75" hidden="1" thickBot="1">
      <c r="B3" s="11"/>
      <c r="C3" s="11"/>
      <c r="D3" s="54" t="s">
        <v>147</v>
      </c>
      <c r="E3" s="54" t="s">
        <v>153</v>
      </c>
      <c r="F3" s="63" t="s">
        <v>241</v>
      </c>
      <c r="G3" s="66" t="s">
        <v>133</v>
      </c>
      <c r="H3" s="13" t="s">
        <v>31</v>
      </c>
    </row>
    <row r="4" spans="2:8" ht="64.5" hidden="1" thickBot="1">
      <c r="B4" s="11"/>
      <c r="C4" s="11"/>
      <c r="D4" s="55" t="s">
        <v>38</v>
      </c>
      <c r="E4" s="55" t="s">
        <v>37</v>
      </c>
      <c r="F4" s="63" t="s">
        <v>242</v>
      </c>
      <c r="G4" s="67" t="s">
        <v>136</v>
      </c>
      <c r="H4" s="13" t="s">
        <v>159</v>
      </c>
    </row>
    <row r="5" spans="2:8" ht="64.5" hidden="1" thickBot="1">
      <c r="B5" s="16"/>
      <c r="C5" s="16"/>
      <c r="D5" s="56" t="s">
        <v>40</v>
      </c>
      <c r="E5" s="56" t="s">
        <v>39</v>
      </c>
      <c r="F5" s="63" t="s">
        <v>243</v>
      </c>
      <c r="G5" s="68" t="s">
        <v>217</v>
      </c>
      <c r="H5" s="13" t="s">
        <v>160</v>
      </c>
    </row>
    <row r="6" spans="2:8" ht="39" hidden="1" thickBot="1">
      <c r="B6" s="16"/>
      <c r="C6" s="16"/>
      <c r="D6" s="54" t="s">
        <v>42</v>
      </c>
      <c r="E6" s="54" t="s">
        <v>41</v>
      </c>
      <c r="F6" s="63" t="s">
        <v>244</v>
      </c>
      <c r="G6" s="68" t="s">
        <v>141</v>
      </c>
      <c r="H6" s="13" t="s">
        <v>161</v>
      </c>
    </row>
    <row r="7" spans="2:8" ht="64.5" hidden="1" thickBot="1">
      <c r="B7" s="16"/>
      <c r="C7" s="16"/>
      <c r="D7" s="54" t="s">
        <v>148</v>
      </c>
      <c r="E7" s="54" t="s">
        <v>154</v>
      </c>
      <c r="F7" s="63" t="s">
        <v>245</v>
      </c>
      <c r="G7" s="68" t="s">
        <v>145</v>
      </c>
      <c r="H7" s="13" t="s">
        <v>162</v>
      </c>
    </row>
    <row r="8" spans="2:8" ht="39" hidden="1" thickBot="1">
      <c r="B8" s="16"/>
      <c r="C8" s="16"/>
      <c r="D8" s="54" t="s">
        <v>21</v>
      </c>
      <c r="E8" s="54" t="s">
        <v>43</v>
      </c>
      <c r="F8" s="63" t="s">
        <v>246</v>
      </c>
      <c r="G8" s="68" t="s">
        <v>134</v>
      </c>
      <c r="H8" s="13" t="s">
        <v>218</v>
      </c>
    </row>
    <row r="9" spans="2:8" ht="26.25" hidden="1" thickBot="1">
      <c r="B9" s="16"/>
      <c r="C9" s="16"/>
      <c r="D9" s="54" t="s">
        <v>45</v>
      </c>
      <c r="E9" s="54" t="s">
        <v>44</v>
      </c>
      <c r="F9" s="63" t="s">
        <v>247</v>
      </c>
      <c r="G9" s="68" t="s">
        <v>144</v>
      </c>
      <c r="H9" s="13" t="s">
        <v>219</v>
      </c>
    </row>
    <row r="10" spans="2:8" ht="39" hidden="1" thickBot="1">
      <c r="B10" s="16"/>
      <c r="C10" s="16"/>
      <c r="D10" s="54" t="s">
        <v>151</v>
      </c>
      <c r="E10" s="54" t="s">
        <v>157</v>
      </c>
      <c r="F10" s="63" t="s">
        <v>248</v>
      </c>
      <c r="G10" s="68" t="s">
        <v>132</v>
      </c>
      <c r="H10" s="13" t="s">
        <v>220</v>
      </c>
    </row>
    <row r="11" spans="2:8" ht="26.25" hidden="1" thickBot="1">
      <c r="B11" s="16"/>
      <c r="C11" s="16"/>
      <c r="D11" s="54" t="s">
        <v>149</v>
      </c>
      <c r="E11" s="57" t="s">
        <v>155</v>
      </c>
      <c r="F11" s="63" t="s">
        <v>221</v>
      </c>
      <c r="G11" s="68" t="s">
        <v>140</v>
      </c>
      <c r="H11" s="13" t="s">
        <v>32</v>
      </c>
    </row>
    <row r="12" spans="2:8" ht="51.75" hidden="1" thickBot="1">
      <c r="B12" s="16"/>
      <c r="C12" s="16"/>
      <c r="D12" s="54" t="s">
        <v>152</v>
      </c>
      <c r="E12" s="54" t="s">
        <v>158</v>
      </c>
      <c r="F12" s="15"/>
      <c r="G12" s="65" t="s">
        <v>265</v>
      </c>
      <c r="H12" s="40" t="s">
        <v>163</v>
      </c>
    </row>
    <row r="13" spans="2:8" ht="64.5" hidden="1" thickBot="1">
      <c r="B13" s="16"/>
      <c r="C13" s="16"/>
      <c r="D13" s="58" t="s">
        <v>222</v>
      </c>
      <c r="E13" s="58" t="s">
        <v>223</v>
      </c>
      <c r="F13" s="1"/>
      <c r="G13" s="68" t="s">
        <v>135</v>
      </c>
      <c r="H13" s="13" t="s">
        <v>166</v>
      </c>
    </row>
    <row r="14" spans="2:8" ht="39" hidden="1" thickBot="1">
      <c r="B14" s="16"/>
      <c r="C14" s="16"/>
      <c r="D14" s="59" t="s">
        <v>156</v>
      </c>
      <c r="E14" s="59" t="s">
        <v>150</v>
      </c>
      <c r="F14" s="18"/>
      <c r="G14" s="69" t="s">
        <v>139</v>
      </c>
      <c r="H14" s="9" t="s">
        <v>224</v>
      </c>
    </row>
    <row r="15" spans="2:8" ht="26.25" hidden="1" thickBot="1">
      <c r="B15" s="16"/>
      <c r="C15" s="16"/>
      <c r="D15" s="59" t="s">
        <v>25</v>
      </c>
      <c r="E15" s="59" t="s">
        <v>26</v>
      </c>
      <c r="F15" s="18"/>
      <c r="G15" s="70" t="s">
        <v>131</v>
      </c>
      <c r="H15" s="13" t="s">
        <v>164</v>
      </c>
    </row>
    <row r="16" spans="2:8" ht="39" hidden="1" thickBot="1">
      <c r="B16" s="16"/>
      <c r="C16" s="16"/>
      <c r="D16" s="60" t="s">
        <v>46</v>
      </c>
      <c r="E16" s="61" t="s">
        <v>225</v>
      </c>
      <c r="F16" s="18"/>
      <c r="G16" s="67" t="s">
        <v>143</v>
      </c>
      <c r="H16" s="13" t="s">
        <v>165</v>
      </c>
    </row>
    <row r="17" spans="1:25" ht="39" hidden="1" thickBot="1">
      <c r="D17" s="61" t="s">
        <v>47</v>
      </c>
      <c r="E17" s="61" t="s">
        <v>226</v>
      </c>
      <c r="G17" s="65" t="s">
        <v>138</v>
      </c>
      <c r="H17" s="13" t="s">
        <v>33</v>
      </c>
    </row>
    <row r="18" spans="1:25" ht="77.25" hidden="1" thickBot="1">
      <c r="D18" s="1"/>
      <c r="E18" s="1"/>
      <c r="G18" s="68" t="s">
        <v>146</v>
      </c>
      <c r="H18" s="13" t="s">
        <v>34</v>
      </c>
    </row>
    <row r="19" spans="1:25" hidden="1" thickBot="1">
      <c r="D19" s="1"/>
      <c r="E19" s="1"/>
      <c r="G19" s="68" t="s">
        <v>142</v>
      </c>
      <c r="H19" s="51"/>
    </row>
    <row r="20" spans="1:25" ht="26.25" hidden="1" thickBot="1">
      <c r="D20" s="1"/>
      <c r="E20" s="1"/>
      <c r="G20" s="68" t="s">
        <v>137</v>
      </c>
      <c r="H20" s="51"/>
    </row>
    <row r="21" spans="1:25" ht="26.25" hidden="1" thickBot="1">
      <c r="D21" s="1"/>
      <c r="E21" s="1"/>
      <c r="G21" s="65" t="s">
        <v>227</v>
      </c>
      <c r="H21" s="51"/>
    </row>
    <row r="22" spans="1:25" hidden="1" thickBot="1">
      <c r="D22" s="1"/>
      <c r="E22" s="1"/>
      <c r="G22" s="65" t="s">
        <v>228</v>
      </c>
      <c r="H22" s="51"/>
    </row>
    <row r="23" spans="1:25" ht="26.25" hidden="1" thickBot="1">
      <c r="D23" s="1"/>
      <c r="E23" s="1"/>
      <c r="G23" s="65" t="s">
        <v>229</v>
      </c>
      <c r="H23" s="51"/>
    </row>
    <row r="24" spans="1:25" ht="39" hidden="1" thickBot="1">
      <c r="D24" s="1"/>
      <c r="E24" s="1"/>
      <c r="G24" s="65" t="s">
        <v>230</v>
      </c>
      <c r="H24" s="51"/>
    </row>
    <row r="25" spans="1:25" hidden="1" thickBot="1">
      <c r="D25" s="1"/>
      <c r="E25" s="1"/>
      <c r="G25" s="65" t="s">
        <v>231</v>
      </c>
      <c r="H25" s="51"/>
    </row>
    <row r="26" spans="1:25" hidden="1" thickBot="1">
      <c r="D26" s="1"/>
      <c r="E26" s="1"/>
      <c r="G26" s="68" t="s">
        <v>232</v>
      </c>
      <c r="H26" s="51"/>
    </row>
    <row r="27" spans="1:25" hidden="1" thickBot="1">
      <c r="D27" s="26"/>
      <c r="E27" s="27"/>
      <c r="F27" s="18"/>
      <c r="G27" s="65" t="s">
        <v>233</v>
      </c>
      <c r="H27" s="59"/>
    </row>
    <row r="28" spans="1:25" ht="14.25" hidden="1">
      <c r="D28" s="51"/>
      <c r="E28" s="51"/>
    </row>
    <row r="29" spans="1:25" hidden="1" thickBot="1">
      <c r="D29" s="51"/>
      <c r="E29" s="51"/>
    </row>
    <row r="30" spans="1:25" ht="14.25" customHeight="1">
      <c r="A30" s="227"/>
      <c r="B30" s="228"/>
      <c r="C30" s="231" t="s">
        <v>6</v>
      </c>
      <c r="D30" s="232"/>
      <c r="E30" s="232"/>
      <c r="F30" s="232"/>
      <c r="G30" s="232"/>
      <c r="H30" s="232"/>
      <c r="I30" s="232"/>
      <c r="J30" s="232"/>
      <c r="K30" s="232"/>
      <c r="L30" s="232"/>
      <c r="M30" s="232"/>
      <c r="N30" s="232"/>
      <c r="O30" s="232"/>
      <c r="P30" s="232"/>
      <c r="Q30" s="232"/>
      <c r="R30" s="232"/>
      <c r="S30" s="232"/>
      <c r="T30" s="232"/>
      <c r="U30" s="232"/>
      <c r="V30" s="232"/>
      <c r="W30" s="233"/>
      <c r="X30" s="237" t="s">
        <v>7</v>
      </c>
      <c r="Y30" s="238"/>
    </row>
    <row r="31" spans="1:25" ht="14.25" customHeight="1">
      <c r="A31" s="227"/>
      <c r="B31" s="228"/>
      <c r="C31" s="234"/>
      <c r="D31" s="235"/>
      <c r="E31" s="235"/>
      <c r="F31" s="235"/>
      <c r="G31" s="235"/>
      <c r="H31" s="235"/>
      <c r="I31" s="235"/>
      <c r="J31" s="235"/>
      <c r="K31" s="235"/>
      <c r="L31" s="235"/>
      <c r="M31" s="235"/>
      <c r="N31" s="235"/>
      <c r="O31" s="235"/>
      <c r="P31" s="235"/>
      <c r="Q31" s="235"/>
      <c r="R31" s="235"/>
      <c r="S31" s="235"/>
      <c r="T31" s="235"/>
      <c r="U31" s="235"/>
      <c r="V31" s="235"/>
      <c r="W31" s="236"/>
      <c r="X31" s="239" t="s">
        <v>1</v>
      </c>
      <c r="Y31" s="240"/>
    </row>
    <row r="32" spans="1:25" ht="14.25" customHeight="1">
      <c r="A32" s="227"/>
      <c r="B32" s="228"/>
      <c r="C32" s="241" t="s">
        <v>759</v>
      </c>
      <c r="D32" s="242"/>
      <c r="E32" s="242"/>
      <c r="F32" s="242"/>
      <c r="G32" s="242"/>
      <c r="H32" s="242"/>
      <c r="I32" s="242"/>
      <c r="J32" s="242"/>
      <c r="K32" s="242"/>
      <c r="L32" s="242"/>
      <c r="M32" s="242"/>
      <c r="N32" s="242"/>
      <c r="O32" s="242"/>
      <c r="P32" s="242"/>
      <c r="Q32" s="242"/>
      <c r="R32" s="242"/>
      <c r="S32" s="242"/>
      <c r="T32" s="242"/>
      <c r="U32" s="242"/>
      <c r="V32" s="242"/>
      <c r="W32" s="243"/>
      <c r="X32" s="239" t="s">
        <v>209</v>
      </c>
      <c r="Y32" s="240"/>
    </row>
    <row r="33" spans="1:25" ht="30.75" customHeight="1" thickBot="1">
      <c r="A33" s="229"/>
      <c r="B33" s="230"/>
      <c r="C33" s="241"/>
      <c r="D33" s="242"/>
      <c r="E33" s="242"/>
      <c r="F33" s="242"/>
      <c r="G33" s="242"/>
      <c r="H33" s="242"/>
      <c r="I33" s="242"/>
      <c r="J33" s="242"/>
      <c r="K33" s="242"/>
      <c r="L33" s="242"/>
      <c r="M33" s="242"/>
      <c r="N33" s="242"/>
      <c r="O33" s="242"/>
      <c r="P33" s="242"/>
      <c r="Q33" s="242"/>
      <c r="R33" s="242"/>
      <c r="S33" s="242"/>
      <c r="T33" s="242"/>
      <c r="U33" s="242"/>
      <c r="V33" s="242"/>
      <c r="W33" s="243"/>
      <c r="X33" s="244" t="s">
        <v>210</v>
      </c>
      <c r="Y33" s="245"/>
    </row>
    <row r="34" spans="1:25" ht="15.75">
      <c r="A34" s="209" t="s">
        <v>211</v>
      </c>
      <c r="B34" s="220" t="s">
        <v>12</v>
      </c>
      <c r="C34" s="220" t="s">
        <v>0</v>
      </c>
      <c r="D34" s="247" t="s">
        <v>23</v>
      </c>
      <c r="E34" s="226" t="s">
        <v>24</v>
      </c>
      <c r="F34" s="220" t="s">
        <v>234</v>
      </c>
      <c r="G34" s="211" t="s">
        <v>129</v>
      </c>
      <c r="H34" s="220" t="s">
        <v>65</v>
      </c>
      <c r="I34" s="220" t="s">
        <v>30</v>
      </c>
      <c r="J34" s="221" t="s">
        <v>29</v>
      </c>
      <c r="K34" s="222"/>
      <c r="L34" s="218" t="s">
        <v>10</v>
      </c>
      <c r="M34" s="219"/>
      <c r="N34" s="205" t="s">
        <v>2</v>
      </c>
      <c r="O34" s="205" t="s">
        <v>3</v>
      </c>
      <c r="P34" s="208" t="s">
        <v>20</v>
      </c>
      <c r="Q34" s="208" t="s">
        <v>5</v>
      </c>
      <c r="R34" s="225" t="s">
        <v>9</v>
      </c>
      <c r="S34" s="225"/>
      <c r="T34" s="225"/>
      <c r="U34" s="225"/>
      <c r="V34" s="225"/>
      <c r="W34" s="225"/>
      <c r="X34" s="225"/>
      <c r="Y34" s="225"/>
    </row>
    <row r="35" spans="1:25" s="4" customFormat="1">
      <c r="A35" s="246"/>
      <c r="B35" s="220"/>
      <c r="C35" s="220"/>
      <c r="D35" s="248"/>
      <c r="E35" s="220"/>
      <c r="F35" s="220"/>
      <c r="G35" s="217"/>
      <c r="H35" s="220"/>
      <c r="I35" s="220"/>
      <c r="J35" s="209" t="s">
        <v>27</v>
      </c>
      <c r="K35" s="211" t="s">
        <v>22</v>
      </c>
      <c r="L35" s="213" t="s">
        <v>14</v>
      </c>
      <c r="M35" s="215" t="s">
        <v>15</v>
      </c>
      <c r="N35" s="206"/>
      <c r="O35" s="206"/>
      <c r="P35" s="208"/>
      <c r="Q35" s="208"/>
      <c r="R35" s="226" t="s">
        <v>11</v>
      </c>
      <c r="S35" s="226" t="s">
        <v>13</v>
      </c>
      <c r="T35" s="226"/>
      <c r="U35" s="226"/>
      <c r="V35" s="226"/>
      <c r="W35" s="211" t="s">
        <v>4</v>
      </c>
      <c r="X35" s="211" t="s">
        <v>28</v>
      </c>
      <c r="Y35" s="223" t="s">
        <v>8</v>
      </c>
    </row>
    <row r="36" spans="1:25" s="4" customFormat="1" ht="18.75" customHeight="1">
      <c r="A36" s="246"/>
      <c r="B36" s="220"/>
      <c r="C36" s="220"/>
      <c r="D36" s="248"/>
      <c r="E36" s="220"/>
      <c r="F36" s="220"/>
      <c r="G36" s="212"/>
      <c r="H36" s="220"/>
      <c r="I36" s="220"/>
      <c r="J36" s="210"/>
      <c r="K36" s="212"/>
      <c r="L36" s="214"/>
      <c r="M36" s="216"/>
      <c r="N36" s="207"/>
      <c r="O36" s="207"/>
      <c r="P36" s="208"/>
      <c r="Q36" s="208"/>
      <c r="R36" s="226"/>
      <c r="S36" s="7" t="s">
        <v>16</v>
      </c>
      <c r="T36" s="7" t="s">
        <v>17</v>
      </c>
      <c r="U36" s="7" t="s">
        <v>18</v>
      </c>
      <c r="V36" s="7" t="s">
        <v>19</v>
      </c>
      <c r="W36" s="212"/>
      <c r="X36" s="212"/>
      <c r="Y36" s="224"/>
    </row>
    <row r="37" spans="1:25" s="48" customFormat="1" ht="94.5" customHeight="1">
      <c r="A37" s="114">
        <v>1</v>
      </c>
      <c r="B37" s="72" t="s">
        <v>50</v>
      </c>
      <c r="C37" s="5" t="s">
        <v>48</v>
      </c>
      <c r="D37" s="42" t="s">
        <v>237</v>
      </c>
      <c r="E37" s="5" t="s">
        <v>238</v>
      </c>
      <c r="F37" s="5" t="s">
        <v>221</v>
      </c>
      <c r="G37" s="5" t="s">
        <v>136</v>
      </c>
      <c r="H37" s="5" t="s">
        <v>161</v>
      </c>
      <c r="I37" s="111" t="s">
        <v>673</v>
      </c>
      <c r="J37" s="127" t="s">
        <v>358</v>
      </c>
      <c r="K37" s="5" t="s">
        <v>249</v>
      </c>
      <c r="L37" s="5" t="s">
        <v>250</v>
      </c>
      <c r="M37" s="5" t="s">
        <v>251</v>
      </c>
      <c r="N37" s="64" t="s">
        <v>252</v>
      </c>
      <c r="O37" s="64" t="s">
        <v>253</v>
      </c>
      <c r="P37" s="28"/>
      <c r="Q37" s="28"/>
      <c r="R37" s="5"/>
      <c r="S37" s="5"/>
      <c r="T37" s="5"/>
      <c r="U37" s="5"/>
      <c r="V37" s="5"/>
      <c r="W37" s="46"/>
      <c r="X37" s="47"/>
      <c r="Y37" s="6">
        <f t="shared" ref="Y37:Y49" si="0">IF(X37&lt;=33%,1,IF(X37&lt;76%,3,IF(X37&lt;100%,4,)))</f>
        <v>1</v>
      </c>
    </row>
    <row r="38" spans="1:25" s="48" customFormat="1" ht="51.75" customHeight="1">
      <c r="A38" s="114">
        <v>2</v>
      </c>
      <c r="B38" s="72" t="s">
        <v>50</v>
      </c>
      <c r="C38" s="5" t="s">
        <v>48</v>
      </c>
      <c r="D38" s="42" t="s">
        <v>237</v>
      </c>
      <c r="E38" s="5" t="s">
        <v>238</v>
      </c>
      <c r="F38" s="5" t="s">
        <v>221</v>
      </c>
      <c r="G38" s="5" t="s">
        <v>136</v>
      </c>
      <c r="H38" s="5" t="s">
        <v>161</v>
      </c>
      <c r="I38" s="111" t="s">
        <v>675</v>
      </c>
      <c r="J38" s="5" t="s">
        <v>360</v>
      </c>
      <c r="K38" s="5" t="s">
        <v>257</v>
      </c>
      <c r="L38" s="5" t="s">
        <v>250</v>
      </c>
      <c r="M38" s="5" t="s">
        <v>251</v>
      </c>
      <c r="N38" s="64" t="s">
        <v>252</v>
      </c>
      <c r="O38" s="64" t="s">
        <v>258</v>
      </c>
      <c r="P38" s="28"/>
      <c r="Q38" s="28"/>
      <c r="R38" s="5"/>
      <c r="S38" s="5"/>
      <c r="T38" s="5"/>
      <c r="U38" s="5"/>
      <c r="V38" s="5"/>
      <c r="W38" s="46"/>
      <c r="X38" s="46"/>
      <c r="Y38" s="6">
        <f t="shared" si="0"/>
        <v>1</v>
      </c>
    </row>
    <row r="39" spans="1:25" s="48" customFormat="1" ht="66" customHeight="1">
      <c r="A39" s="114">
        <v>3</v>
      </c>
      <c r="B39" s="72" t="s">
        <v>50</v>
      </c>
      <c r="C39" s="5" t="s">
        <v>48</v>
      </c>
      <c r="D39" s="42" t="s">
        <v>259</v>
      </c>
      <c r="E39" s="5" t="s">
        <v>260</v>
      </c>
      <c r="F39" s="5" t="s">
        <v>221</v>
      </c>
      <c r="G39" s="5" t="s">
        <v>229</v>
      </c>
      <c r="H39" s="5" t="s">
        <v>163</v>
      </c>
      <c r="I39" s="111" t="s">
        <v>676</v>
      </c>
      <c r="J39" s="5" t="s">
        <v>677</v>
      </c>
      <c r="K39" s="5" t="s">
        <v>678</v>
      </c>
      <c r="L39" s="5" t="s">
        <v>250</v>
      </c>
      <c r="M39" s="5" t="s">
        <v>271</v>
      </c>
      <c r="N39" s="64" t="s">
        <v>252</v>
      </c>
      <c r="O39" s="64" t="s">
        <v>253</v>
      </c>
      <c r="P39" s="28"/>
      <c r="Q39" s="28"/>
      <c r="R39" s="5"/>
      <c r="S39" s="5"/>
      <c r="T39" s="5"/>
      <c r="U39" s="5"/>
      <c r="V39" s="5"/>
      <c r="W39" s="46"/>
      <c r="X39" s="46"/>
      <c r="Y39" s="6">
        <f t="shared" si="0"/>
        <v>1</v>
      </c>
    </row>
    <row r="40" spans="1:25" s="48" customFormat="1" ht="60" customHeight="1">
      <c r="A40" s="114">
        <v>4</v>
      </c>
      <c r="B40" s="72" t="s">
        <v>50</v>
      </c>
      <c r="C40" s="5" t="s">
        <v>48</v>
      </c>
      <c r="D40" s="42" t="s">
        <v>263</v>
      </c>
      <c r="E40" s="5" t="s">
        <v>264</v>
      </c>
      <c r="F40" s="5" t="s">
        <v>240</v>
      </c>
      <c r="G40" s="5" t="s">
        <v>229</v>
      </c>
      <c r="H40" s="5" t="s">
        <v>220</v>
      </c>
      <c r="I40" s="111" t="s">
        <v>268</v>
      </c>
      <c r="J40" s="5" t="s">
        <v>360</v>
      </c>
      <c r="K40" s="5" t="s">
        <v>261</v>
      </c>
      <c r="L40" s="5" t="s">
        <v>250</v>
      </c>
      <c r="M40" s="5" t="s">
        <v>272</v>
      </c>
      <c r="N40" s="64" t="s">
        <v>252</v>
      </c>
      <c r="O40" s="64" t="s">
        <v>262</v>
      </c>
      <c r="P40" s="148">
        <v>262500000</v>
      </c>
      <c r="Q40" s="28"/>
      <c r="R40" s="5"/>
      <c r="S40" s="5"/>
      <c r="T40" s="5"/>
      <c r="U40" s="5"/>
      <c r="V40" s="5"/>
      <c r="W40" s="46"/>
      <c r="X40" s="46"/>
      <c r="Y40" s="6">
        <f t="shared" si="0"/>
        <v>1</v>
      </c>
    </row>
    <row r="41" spans="1:25" s="48" customFormat="1" ht="53.25" customHeight="1">
      <c r="A41" s="114">
        <v>5</v>
      </c>
      <c r="B41" s="72" t="s">
        <v>50</v>
      </c>
      <c r="C41" s="5" t="s">
        <v>48</v>
      </c>
      <c r="D41" s="42" t="s">
        <v>266</v>
      </c>
      <c r="E41" s="5" t="s">
        <v>267</v>
      </c>
      <c r="F41" s="5" t="s">
        <v>247</v>
      </c>
      <c r="G41" s="71" t="s">
        <v>265</v>
      </c>
      <c r="H41" s="5" t="s">
        <v>224</v>
      </c>
      <c r="I41" s="112" t="s">
        <v>304</v>
      </c>
      <c r="J41" s="5" t="s">
        <v>359</v>
      </c>
      <c r="K41" s="71" t="s">
        <v>254</v>
      </c>
      <c r="L41" s="5" t="s">
        <v>250</v>
      </c>
      <c r="M41" s="5" t="s">
        <v>273</v>
      </c>
      <c r="N41" s="64" t="s">
        <v>252</v>
      </c>
      <c r="O41" s="64" t="s">
        <v>262</v>
      </c>
      <c r="P41" s="148">
        <v>75000000</v>
      </c>
      <c r="Q41" s="28"/>
      <c r="R41" s="5"/>
      <c r="S41" s="5"/>
      <c r="T41" s="5"/>
      <c r="U41" s="5"/>
      <c r="V41" s="5"/>
      <c r="W41" s="46"/>
      <c r="X41" s="46"/>
      <c r="Y41" s="6">
        <f t="shared" si="0"/>
        <v>1</v>
      </c>
    </row>
    <row r="42" spans="1:25" s="48" customFormat="1" ht="63.75">
      <c r="A42" s="114">
        <v>6</v>
      </c>
      <c r="B42" s="72" t="s">
        <v>50</v>
      </c>
      <c r="C42" s="5" t="s">
        <v>48</v>
      </c>
      <c r="D42" s="42" t="s">
        <v>266</v>
      </c>
      <c r="E42" s="5" t="s">
        <v>267</v>
      </c>
      <c r="F42" s="5" t="s">
        <v>247</v>
      </c>
      <c r="G42" s="5" t="s">
        <v>265</v>
      </c>
      <c r="H42" s="5" t="s">
        <v>224</v>
      </c>
      <c r="I42" s="111" t="s">
        <v>269</v>
      </c>
      <c r="J42" s="5" t="s">
        <v>360</v>
      </c>
      <c r="K42" s="5" t="s">
        <v>270</v>
      </c>
      <c r="L42" s="5" t="s">
        <v>250</v>
      </c>
      <c r="M42" s="5" t="s">
        <v>274</v>
      </c>
      <c r="N42" s="64" t="s">
        <v>252</v>
      </c>
      <c r="O42" s="64" t="s">
        <v>262</v>
      </c>
      <c r="P42" s="148">
        <v>75000000</v>
      </c>
      <c r="Q42" s="28"/>
      <c r="R42" s="5"/>
      <c r="S42" s="5"/>
      <c r="T42" s="5"/>
      <c r="U42" s="5"/>
      <c r="V42" s="5"/>
      <c r="W42" s="46"/>
      <c r="X42" s="46"/>
      <c r="Y42" s="6">
        <f t="shared" si="0"/>
        <v>1</v>
      </c>
    </row>
    <row r="43" spans="1:25" s="48" customFormat="1" ht="78.599999999999994" customHeight="1">
      <c r="A43" s="114">
        <v>7</v>
      </c>
      <c r="B43" s="72" t="s">
        <v>50</v>
      </c>
      <c r="C43" s="5" t="s">
        <v>48</v>
      </c>
      <c r="D43" s="42" t="s">
        <v>255</v>
      </c>
      <c r="E43" s="5" t="s">
        <v>256</v>
      </c>
      <c r="F43" s="5" t="s">
        <v>221</v>
      </c>
      <c r="G43" s="5" t="s">
        <v>130</v>
      </c>
      <c r="H43" s="5" t="s">
        <v>162</v>
      </c>
      <c r="I43" s="111" t="s">
        <v>674</v>
      </c>
      <c r="J43" s="5" t="s">
        <v>360</v>
      </c>
      <c r="K43" s="5" t="s">
        <v>270</v>
      </c>
      <c r="L43" s="5" t="s">
        <v>250</v>
      </c>
      <c r="M43" s="5" t="s">
        <v>275</v>
      </c>
      <c r="N43" s="64" t="s">
        <v>252</v>
      </c>
      <c r="O43" s="64" t="s">
        <v>253</v>
      </c>
      <c r="P43" s="148"/>
      <c r="Q43" s="28"/>
      <c r="R43" s="5"/>
      <c r="S43" s="5"/>
      <c r="T43" s="5"/>
      <c r="U43" s="5"/>
      <c r="V43" s="5"/>
      <c r="W43" s="46"/>
      <c r="X43" s="46"/>
      <c r="Y43" s="6">
        <f t="shared" si="0"/>
        <v>1</v>
      </c>
    </row>
    <row r="44" spans="1:25" s="48" customFormat="1" ht="57" customHeight="1">
      <c r="A44" s="114">
        <v>8</v>
      </c>
      <c r="B44" s="72" t="s">
        <v>50</v>
      </c>
      <c r="C44" s="5" t="s">
        <v>48</v>
      </c>
      <c r="D44" s="42" t="s">
        <v>276</v>
      </c>
      <c r="E44" s="5" t="s">
        <v>277</v>
      </c>
      <c r="F44" s="5" t="s">
        <v>246</v>
      </c>
      <c r="G44" s="5" t="s">
        <v>136</v>
      </c>
      <c r="H44" s="5" t="s">
        <v>165</v>
      </c>
      <c r="I44" s="111" t="s">
        <v>278</v>
      </c>
      <c r="J44" s="5" t="s">
        <v>360</v>
      </c>
      <c r="K44" s="5" t="s">
        <v>279</v>
      </c>
      <c r="L44" s="5" t="s">
        <v>250</v>
      </c>
      <c r="M44" s="5" t="s">
        <v>280</v>
      </c>
      <c r="N44" s="64" t="s">
        <v>252</v>
      </c>
      <c r="O44" s="64" t="s">
        <v>262</v>
      </c>
      <c r="P44" s="148">
        <v>225000000</v>
      </c>
      <c r="Q44" s="28"/>
      <c r="R44" s="5"/>
      <c r="S44" s="5"/>
      <c r="T44" s="5"/>
      <c r="U44" s="5"/>
      <c r="V44" s="5"/>
      <c r="W44" s="46"/>
      <c r="X44" s="46"/>
      <c r="Y44" s="6">
        <f t="shared" si="0"/>
        <v>1</v>
      </c>
    </row>
    <row r="45" spans="1:25" s="48" customFormat="1" ht="56.25" customHeight="1">
      <c r="A45" s="114">
        <v>9</v>
      </c>
      <c r="B45" s="72" t="s">
        <v>50</v>
      </c>
      <c r="C45" s="5" t="s">
        <v>48</v>
      </c>
      <c r="D45" s="42" t="s">
        <v>21</v>
      </c>
      <c r="E45" s="5" t="s">
        <v>281</v>
      </c>
      <c r="F45" s="5" t="s">
        <v>239</v>
      </c>
      <c r="G45" s="5" t="s">
        <v>229</v>
      </c>
      <c r="H45" s="5" t="s">
        <v>219</v>
      </c>
      <c r="I45" s="111" t="s">
        <v>282</v>
      </c>
      <c r="J45" s="5">
        <v>100</v>
      </c>
      <c r="K45" s="5" t="s">
        <v>283</v>
      </c>
      <c r="L45" s="5" t="s">
        <v>250</v>
      </c>
      <c r="M45" s="5" t="s">
        <v>272</v>
      </c>
      <c r="N45" s="64" t="s">
        <v>284</v>
      </c>
      <c r="O45" s="64" t="s">
        <v>262</v>
      </c>
      <c r="P45" s="148">
        <v>375000000</v>
      </c>
      <c r="Q45" s="28"/>
      <c r="R45" s="5"/>
      <c r="S45" s="5"/>
      <c r="T45" s="5"/>
      <c r="U45" s="5"/>
      <c r="V45" s="5"/>
      <c r="W45" s="46"/>
      <c r="X45" s="46"/>
      <c r="Y45" s="6">
        <f t="shared" si="0"/>
        <v>1</v>
      </c>
    </row>
    <row r="46" spans="1:25" s="48" customFormat="1" ht="51">
      <c r="A46" s="114">
        <v>10</v>
      </c>
      <c r="B46" s="72" t="s">
        <v>50</v>
      </c>
      <c r="C46" s="5" t="s">
        <v>48</v>
      </c>
      <c r="D46" s="42" t="s">
        <v>263</v>
      </c>
      <c r="E46" s="5" t="s">
        <v>264</v>
      </c>
      <c r="F46" s="5" t="s">
        <v>240</v>
      </c>
      <c r="G46" s="5" t="s">
        <v>229</v>
      </c>
      <c r="H46" s="5" t="s">
        <v>220</v>
      </c>
      <c r="I46" s="111" t="s">
        <v>288</v>
      </c>
      <c r="J46" s="5">
        <v>10</v>
      </c>
      <c r="K46" s="5" t="s">
        <v>285</v>
      </c>
      <c r="L46" s="5" t="s">
        <v>250</v>
      </c>
      <c r="M46" s="5" t="s">
        <v>272</v>
      </c>
      <c r="N46" s="64" t="s">
        <v>252</v>
      </c>
      <c r="O46" s="64" t="s">
        <v>262</v>
      </c>
      <c r="P46" s="148">
        <v>262500000</v>
      </c>
      <c r="Q46" s="28"/>
      <c r="R46" s="5"/>
      <c r="S46" s="5"/>
      <c r="T46" s="5"/>
      <c r="U46" s="5"/>
      <c r="V46" s="5"/>
      <c r="W46" s="46"/>
      <c r="X46" s="46"/>
      <c r="Y46" s="6">
        <f t="shared" si="0"/>
        <v>1</v>
      </c>
    </row>
    <row r="47" spans="1:25" s="48" customFormat="1" ht="57.75" customHeight="1">
      <c r="A47" s="114">
        <v>11</v>
      </c>
      <c r="B47" s="72" t="s">
        <v>50</v>
      </c>
      <c r="C47" s="5" t="s">
        <v>48</v>
      </c>
      <c r="D47" s="42" t="s">
        <v>286</v>
      </c>
      <c r="E47" s="5" t="s">
        <v>287</v>
      </c>
      <c r="F47" s="5" t="s">
        <v>241</v>
      </c>
      <c r="G47" s="5" t="s">
        <v>229</v>
      </c>
      <c r="H47" s="5" t="s">
        <v>32</v>
      </c>
      <c r="I47" s="111" t="s">
        <v>289</v>
      </c>
      <c r="J47" s="5">
        <v>500</v>
      </c>
      <c r="K47" s="5" t="s">
        <v>361</v>
      </c>
      <c r="L47" s="5" t="s">
        <v>250</v>
      </c>
      <c r="M47" s="5" t="s">
        <v>272</v>
      </c>
      <c r="N47" s="64" t="s">
        <v>252</v>
      </c>
      <c r="O47" s="64" t="s">
        <v>262</v>
      </c>
      <c r="P47" s="148">
        <v>150000000</v>
      </c>
      <c r="Q47" s="28"/>
      <c r="R47" s="5"/>
      <c r="S47" s="5"/>
      <c r="T47" s="5"/>
      <c r="U47" s="5"/>
      <c r="V47" s="5"/>
      <c r="W47" s="46"/>
      <c r="X47" s="46"/>
      <c r="Y47" s="6">
        <f t="shared" si="0"/>
        <v>1</v>
      </c>
    </row>
    <row r="48" spans="1:25" s="48" customFormat="1" ht="51">
      <c r="A48" s="114">
        <v>12</v>
      </c>
      <c r="B48" s="72" t="s">
        <v>50</v>
      </c>
      <c r="C48" s="5" t="s">
        <v>48</v>
      </c>
      <c r="D48" s="142" t="s">
        <v>147</v>
      </c>
      <c r="E48" s="5" t="s">
        <v>153</v>
      </c>
      <c r="F48" s="5" t="s">
        <v>242</v>
      </c>
      <c r="G48" s="5" t="s">
        <v>132</v>
      </c>
      <c r="H48" s="5" t="s">
        <v>159</v>
      </c>
      <c r="I48" s="112" t="s">
        <v>290</v>
      </c>
      <c r="J48" s="49">
        <v>1</v>
      </c>
      <c r="K48" s="71" t="s">
        <v>291</v>
      </c>
      <c r="L48" s="5" t="s">
        <v>292</v>
      </c>
      <c r="M48" s="5"/>
      <c r="N48" s="64" t="s">
        <v>252</v>
      </c>
      <c r="O48" s="64" t="s">
        <v>262</v>
      </c>
      <c r="P48" s="148">
        <v>112500000</v>
      </c>
      <c r="Q48" s="28"/>
      <c r="R48" s="5"/>
      <c r="S48" s="5"/>
      <c r="T48" s="5"/>
      <c r="U48" s="5"/>
      <c r="V48" s="5"/>
      <c r="W48" s="46"/>
      <c r="X48" s="46"/>
      <c r="Y48" s="6">
        <f t="shared" si="0"/>
        <v>1</v>
      </c>
    </row>
    <row r="49" spans="1:25" s="48" customFormat="1" ht="76.5">
      <c r="A49" s="114">
        <v>13</v>
      </c>
      <c r="B49" s="72" t="s">
        <v>50</v>
      </c>
      <c r="C49" s="5" t="s">
        <v>48</v>
      </c>
      <c r="D49" s="42" t="s">
        <v>235</v>
      </c>
      <c r="E49" s="5" t="s">
        <v>236</v>
      </c>
      <c r="F49" s="5" t="s">
        <v>243</v>
      </c>
      <c r="G49" s="5" t="s">
        <v>136</v>
      </c>
      <c r="H49" s="5" t="s">
        <v>216</v>
      </c>
      <c r="I49" s="111" t="s">
        <v>679</v>
      </c>
      <c r="J49" s="128">
        <v>1</v>
      </c>
      <c r="K49" s="71" t="s">
        <v>680</v>
      </c>
      <c r="L49" s="5" t="s">
        <v>250</v>
      </c>
      <c r="M49" s="5" t="s">
        <v>293</v>
      </c>
      <c r="N49" s="64" t="s">
        <v>252</v>
      </c>
      <c r="O49" s="64" t="s">
        <v>262</v>
      </c>
      <c r="P49" s="148">
        <v>375000000</v>
      </c>
      <c r="Q49" s="28"/>
      <c r="R49" s="5"/>
      <c r="S49" s="5"/>
      <c r="T49" s="5"/>
      <c r="U49" s="5"/>
      <c r="V49" s="5"/>
      <c r="W49" s="46"/>
      <c r="X49" s="46"/>
      <c r="Y49" s="6">
        <f t="shared" si="0"/>
        <v>1</v>
      </c>
    </row>
    <row r="50" spans="1:25" s="48" customFormat="1" ht="63.75">
      <c r="A50" s="114">
        <v>14</v>
      </c>
      <c r="B50" s="72" t="s">
        <v>50</v>
      </c>
      <c r="C50" s="5" t="s">
        <v>48</v>
      </c>
      <c r="D50" s="42" t="s">
        <v>302</v>
      </c>
      <c r="E50" s="5" t="s">
        <v>303</v>
      </c>
      <c r="F50" s="5" t="s">
        <v>246</v>
      </c>
      <c r="G50" s="5" t="s">
        <v>130</v>
      </c>
      <c r="H50" s="5" t="s">
        <v>162</v>
      </c>
      <c r="I50" s="111" t="s">
        <v>685</v>
      </c>
      <c r="J50" s="128">
        <v>1</v>
      </c>
      <c r="K50" s="71" t="s">
        <v>686</v>
      </c>
      <c r="L50" s="73" t="s">
        <v>687</v>
      </c>
      <c r="M50" s="73" t="s">
        <v>688</v>
      </c>
      <c r="N50" s="64" t="s">
        <v>252</v>
      </c>
      <c r="O50" s="64" t="s">
        <v>253</v>
      </c>
      <c r="P50" s="148">
        <v>225000000</v>
      </c>
      <c r="Q50" s="28"/>
      <c r="R50" s="5"/>
      <c r="S50" s="5"/>
      <c r="T50" s="5"/>
      <c r="U50" s="5"/>
      <c r="V50" s="5"/>
      <c r="W50" s="46"/>
      <c r="X50" s="46"/>
      <c r="Y50" s="6"/>
    </row>
    <row r="51" spans="1:25" s="48" customFormat="1" ht="63.75">
      <c r="A51" s="114">
        <v>15</v>
      </c>
      <c r="B51" s="72" t="s">
        <v>50</v>
      </c>
      <c r="C51" s="5" t="s">
        <v>48</v>
      </c>
      <c r="D51" s="42" t="s">
        <v>302</v>
      </c>
      <c r="E51" s="5" t="s">
        <v>303</v>
      </c>
      <c r="F51" s="5" t="s">
        <v>246</v>
      </c>
      <c r="G51" s="5" t="s">
        <v>130</v>
      </c>
      <c r="H51" s="5" t="s">
        <v>218</v>
      </c>
      <c r="I51" s="111" t="s">
        <v>689</v>
      </c>
      <c r="J51" s="128">
        <v>1</v>
      </c>
      <c r="K51" s="71" t="s">
        <v>690</v>
      </c>
      <c r="L51" s="73" t="s">
        <v>687</v>
      </c>
      <c r="M51" s="5" t="s">
        <v>250</v>
      </c>
      <c r="N51" s="64" t="s">
        <v>252</v>
      </c>
      <c r="O51" s="64" t="s">
        <v>262</v>
      </c>
      <c r="P51" s="148">
        <v>225000000</v>
      </c>
      <c r="Q51" s="28"/>
      <c r="R51" s="5"/>
      <c r="S51" s="5"/>
      <c r="T51" s="5"/>
      <c r="U51" s="5"/>
      <c r="V51" s="5"/>
      <c r="W51" s="46"/>
      <c r="X51" s="46"/>
      <c r="Y51" s="6"/>
    </row>
    <row r="52" spans="1:25" s="48" customFormat="1" ht="63.75">
      <c r="A52" s="114">
        <v>16</v>
      </c>
      <c r="B52" s="5" t="s">
        <v>50</v>
      </c>
      <c r="C52" s="5" t="s">
        <v>48</v>
      </c>
      <c r="D52" s="42" t="s">
        <v>237</v>
      </c>
      <c r="E52" s="5" t="s">
        <v>238</v>
      </c>
      <c r="F52" s="5" t="s">
        <v>246</v>
      </c>
      <c r="G52" s="5" t="s">
        <v>136</v>
      </c>
      <c r="H52" s="5" t="s">
        <v>161</v>
      </c>
      <c r="I52" s="111" t="s">
        <v>307</v>
      </c>
      <c r="J52" s="5">
        <v>5</v>
      </c>
      <c r="K52" s="71" t="s">
        <v>308</v>
      </c>
      <c r="L52" s="71" t="s">
        <v>250</v>
      </c>
      <c r="M52" s="73" t="s">
        <v>309</v>
      </c>
      <c r="N52" s="64" t="s">
        <v>252</v>
      </c>
      <c r="O52" s="64" t="s">
        <v>262</v>
      </c>
      <c r="P52" s="148">
        <v>225000000</v>
      </c>
      <c r="Q52" s="28"/>
      <c r="R52" s="5"/>
      <c r="S52" s="5"/>
      <c r="T52" s="5"/>
      <c r="U52" s="5"/>
      <c r="V52" s="5"/>
      <c r="W52" s="5"/>
      <c r="X52" s="49"/>
      <c r="Y52" s="6">
        <f>IF(X52&lt;=33%,1,IF(X52&lt;76%,3,IF(X52&lt;100%,4,)))</f>
        <v>1</v>
      </c>
    </row>
    <row r="53" spans="1:25" s="48" customFormat="1" ht="51">
      <c r="A53" s="114">
        <v>17</v>
      </c>
      <c r="B53" s="72" t="s">
        <v>50</v>
      </c>
      <c r="C53" s="5" t="s">
        <v>48</v>
      </c>
      <c r="D53" s="42" t="s">
        <v>310</v>
      </c>
      <c r="E53" s="5" t="s">
        <v>311</v>
      </c>
      <c r="F53" s="5" t="s">
        <v>246</v>
      </c>
      <c r="G53" s="5" t="s">
        <v>136</v>
      </c>
      <c r="H53" s="5" t="s">
        <v>162</v>
      </c>
      <c r="I53" s="111" t="s">
        <v>682</v>
      </c>
      <c r="J53" s="49">
        <v>1</v>
      </c>
      <c r="K53" s="13" t="s">
        <v>166</v>
      </c>
      <c r="L53" s="71" t="s">
        <v>250</v>
      </c>
      <c r="M53" s="73" t="s">
        <v>312</v>
      </c>
      <c r="N53" s="64" t="s">
        <v>252</v>
      </c>
      <c r="O53" s="64" t="s">
        <v>262</v>
      </c>
      <c r="P53" s="148">
        <v>225000000</v>
      </c>
      <c r="Q53" s="28"/>
      <c r="R53" s="5"/>
      <c r="S53" s="5"/>
      <c r="T53" s="5"/>
      <c r="U53" s="5"/>
      <c r="V53" s="5"/>
      <c r="W53" s="5"/>
      <c r="X53" s="5"/>
      <c r="Y53" s="6">
        <f>IF(X53&lt;=33%,1,IF(X53&lt;76%,3,IF(X53&lt;100%,4,)))</f>
        <v>1</v>
      </c>
    </row>
    <row r="54" spans="1:25" s="48" customFormat="1" ht="63.75">
      <c r="A54" s="114">
        <v>18</v>
      </c>
      <c r="B54" s="72" t="s">
        <v>50</v>
      </c>
      <c r="C54" s="5" t="s">
        <v>48</v>
      </c>
      <c r="D54" s="42" t="s">
        <v>276</v>
      </c>
      <c r="E54" s="5" t="s">
        <v>277</v>
      </c>
      <c r="F54" s="5" t="s">
        <v>246</v>
      </c>
      <c r="G54" s="5" t="s">
        <v>233</v>
      </c>
      <c r="H54" s="5"/>
      <c r="I54" s="112" t="s">
        <v>755</v>
      </c>
      <c r="J54" s="5">
        <v>1</v>
      </c>
      <c r="K54" s="13" t="s">
        <v>756</v>
      </c>
      <c r="L54" s="71" t="s">
        <v>250</v>
      </c>
      <c r="M54" s="73" t="s">
        <v>309</v>
      </c>
      <c r="N54" s="135" t="s">
        <v>757</v>
      </c>
      <c r="O54" s="135" t="s">
        <v>758</v>
      </c>
      <c r="P54" s="148">
        <v>225000000</v>
      </c>
      <c r="Q54" s="28"/>
      <c r="R54" s="5"/>
      <c r="S54" s="5"/>
      <c r="T54" s="5"/>
      <c r="U54" s="5"/>
      <c r="V54" s="5"/>
      <c r="W54" s="46"/>
      <c r="X54" s="46"/>
      <c r="Y54" s="6"/>
    </row>
    <row r="55" spans="1:25" s="48" customFormat="1" ht="70.5" customHeight="1">
      <c r="A55" s="114">
        <v>19</v>
      </c>
      <c r="B55" s="72" t="s">
        <v>50</v>
      </c>
      <c r="C55" s="5" t="s">
        <v>49</v>
      </c>
      <c r="D55" s="42" t="s">
        <v>276</v>
      </c>
      <c r="E55" s="5" t="s">
        <v>277</v>
      </c>
      <c r="F55" s="5" t="s">
        <v>244</v>
      </c>
      <c r="G55" s="5" t="s">
        <v>233</v>
      </c>
      <c r="H55" s="5" t="s">
        <v>164</v>
      </c>
      <c r="I55" s="111" t="s">
        <v>294</v>
      </c>
      <c r="J55" s="49">
        <v>0.2</v>
      </c>
      <c r="K55" s="71" t="s">
        <v>295</v>
      </c>
      <c r="L55" s="71" t="s">
        <v>297</v>
      </c>
      <c r="M55" s="71" t="s">
        <v>296</v>
      </c>
      <c r="N55" s="64" t="s">
        <v>252</v>
      </c>
      <c r="O55" s="64" t="s">
        <v>262</v>
      </c>
      <c r="P55" s="148">
        <v>112500000</v>
      </c>
      <c r="Q55" s="28"/>
      <c r="R55" s="5"/>
      <c r="S55" s="5"/>
      <c r="T55" s="5"/>
      <c r="U55" s="5"/>
      <c r="V55" s="5"/>
      <c r="W55" s="46"/>
      <c r="X55" s="46"/>
      <c r="Y55" s="6">
        <f>IF(X55&lt;=33%,1,IF(X55&lt;76%,3,IF(X55&lt;100%,4,)))</f>
        <v>1</v>
      </c>
    </row>
    <row r="56" spans="1:25" s="48" customFormat="1" ht="123" customHeight="1">
      <c r="A56" s="114">
        <v>20</v>
      </c>
      <c r="B56" s="72" t="s">
        <v>50</v>
      </c>
      <c r="C56" s="5" t="s">
        <v>49</v>
      </c>
      <c r="D56" s="42" t="s">
        <v>299</v>
      </c>
      <c r="E56" s="5" t="s">
        <v>300</v>
      </c>
      <c r="F56" s="5" t="s">
        <v>246</v>
      </c>
      <c r="G56" s="5" t="s">
        <v>233</v>
      </c>
      <c r="H56" s="5" t="s">
        <v>33</v>
      </c>
      <c r="I56" s="111" t="s">
        <v>693</v>
      </c>
      <c r="J56" s="5" t="s">
        <v>692</v>
      </c>
      <c r="K56" s="5" t="s">
        <v>298</v>
      </c>
      <c r="L56" s="71" t="s">
        <v>694</v>
      </c>
      <c r="M56" s="71" t="s">
        <v>695</v>
      </c>
      <c r="N56" s="64" t="s">
        <v>252</v>
      </c>
      <c r="O56" s="64" t="s">
        <v>262</v>
      </c>
      <c r="P56" s="148">
        <v>225000000</v>
      </c>
      <c r="Q56" s="28"/>
      <c r="R56" s="5"/>
      <c r="S56" s="5"/>
      <c r="T56" s="5"/>
      <c r="U56" s="5"/>
      <c r="V56" s="5"/>
      <c r="W56" s="46"/>
      <c r="X56" s="46"/>
      <c r="Y56" s="6">
        <f>IF(X56&lt;=33%,1,IF(X56&lt;76%,3,IF(X56&lt;100%,4,)))</f>
        <v>1</v>
      </c>
    </row>
    <row r="57" spans="1:25" s="48" customFormat="1" ht="63.75">
      <c r="A57" s="114">
        <v>21</v>
      </c>
      <c r="B57" s="72" t="s">
        <v>50</v>
      </c>
      <c r="C57" s="5" t="s">
        <v>49</v>
      </c>
      <c r="D57" s="42" t="s">
        <v>302</v>
      </c>
      <c r="E57" s="5" t="s">
        <v>303</v>
      </c>
      <c r="F57" s="5" t="s">
        <v>245</v>
      </c>
      <c r="G57" s="5" t="s">
        <v>138</v>
      </c>
      <c r="H57" s="5" t="s">
        <v>218</v>
      </c>
      <c r="I57" s="112" t="s">
        <v>681</v>
      </c>
      <c r="J57" s="5" t="s">
        <v>359</v>
      </c>
      <c r="K57" s="5" t="s">
        <v>254</v>
      </c>
      <c r="L57" s="71" t="s">
        <v>250</v>
      </c>
      <c r="M57" s="71" t="s">
        <v>293</v>
      </c>
      <c r="N57" s="64" t="s">
        <v>252</v>
      </c>
      <c r="O57" s="64" t="s">
        <v>253</v>
      </c>
      <c r="P57" s="148">
        <v>30000000</v>
      </c>
      <c r="Q57" s="28"/>
      <c r="R57" s="5"/>
      <c r="S57" s="5"/>
      <c r="T57" s="5"/>
      <c r="U57" s="5"/>
      <c r="V57" s="5"/>
      <c r="W57" s="46"/>
      <c r="X57" s="46"/>
      <c r="Y57" s="6">
        <f>IF(X57&lt;=33%,1,IF(X57&lt;76%,3,IF(X57&lt;100%,4,)))</f>
        <v>1</v>
      </c>
    </row>
    <row r="58" spans="1:25" s="48" customFormat="1" ht="83.25" customHeight="1">
      <c r="A58" s="114">
        <v>22</v>
      </c>
      <c r="B58" s="72" t="s">
        <v>50</v>
      </c>
      <c r="C58" s="5" t="s">
        <v>49</v>
      </c>
      <c r="D58" s="42" t="s">
        <v>235</v>
      </c>
      <c r="E58" s="5" t="s">
        <v>236</v>
      </c>
      <c r="F58" s="5" t="s">
        <v>246</v>
      </c>
      <c r="G58" s="5" t="s">
        <v>136</v>
      </c>
      <c r="H58" s="5" t="s">
        <v>128</v>
      </c>
      <c r="I58" s="112" t="s">
        <v>305</v>
      </c>
      <c r="J58" s="49">
        <v>1</v>
      </c>
      <c r="K58" s="71" t="s">
        <v>306</v>
      </c>
      <c r="L58" s="71" t="s">
        <v>250</v>
      </c>
      <c r="M58" s="71" t="s">
        <v>301</v>
      </c>
      <c r="N58" s="64" t="s">
        <v>252</v>
      </c>
      <c r="O58" s="64" t="s">
        <v>262</v>
      </c>
      <c r="P58" s="148">
        <v>225000000</v>
      </c>
      <c r="Q58" s="28"/>
      <c r="R58" s="5"/>
      <c r="S58" s="5"/>
      <c r="T58" s="5"/>
      <c r="U58" s="5"/>
      <c r="V58" s="5"/>
      <c r="W58" s="46"/>
      <c r="X58" s="46"/>
      <c r="Y58" s="6">
        <f>IF(X58&lt;=33%,1,IF(X58&lt;76%,3,IF(X58&lt;100%,4,)))</f>
        <v>1</v>
      </c>
    </row>
    <row r="59" spans="1:25" s="48" customFormat="1" ht="70.5" customHeight="1">
      <c r="A59" s="114">
        <v>23</v>
      </c>
      <c r="B59" s="72" t="s">
        <v>50</v>
      </c>
      <c r="C59" s="5" t="s">
        <v>49</v>
      </c>
      <c r="D59" s="42" t="s">
        <v>25</v>
      </c>
      <c r="E59" s="74" t="s">
        <v>26</v>
      </c>
      <c r="F59" s="5" t="s">
        <v>246</v>
      </c>
      <c r="G59" s="5" t="s">
        <v>136</v>
      </c>
      <c r="H59" s="5" t="s">
        <v>165</v>
      </c>
      <c r="I59" s="111" t="s">
        <v>313</v>
      </c>
      <c r="J59" s="5" t="s">
        <v>360</v>
      </c>
      <c r="K59" s="5" t="s">
        <v>314</v>
      </c>
      <c r="L59" s="5" t="s">
        <v>786</v>
      </c>
      <c r="M59" s="73"/>
      <c r="N59" s="64" t="s">
        <v>252</v>
      </c>
      <c r="O59" s="64" t="s">
        <v>253</v>
      </c>
      <c r="P59" s="148">
        <v>225000000</v>
      </c>
      <c r="Q59" s="28"/>
      <c r="R59" s="5"/>
      <c r="S59" s="5"/>
      <c r="T59" s="5"/>
      <c r="U59" s="5"/>
      <c r="V59" s="5"/>
      <c r="W59" s="5"/>
      <c r="X59" s="5"/>
      <c r="Y59" s="6">
        <f t="shared" ref="Y59:Y61" si="1">IF(X59&lt;=33%,1,IF(X59&lt;76%,3,IF(X59&lt;100%,4,)))</f>
        <v>1</v>
      </c>
    </row>
    <row r="60" spans="1:25" s="48" customFormat="1" ht="102">
      <c r="A60" s="114">
        <v>24</v>
      </c>
      <c r="B60" s="72" t="s">
        <v>50</v>
      </c>
      <c r="C60" s="5" t="s">
        <v>49</v>
      </c>
      <c r="D60" s="42" t="s">
        <v>315</v>
      </c>
      <c r="E60" s="74" t="s">
        <v>316</v>
      </c>
      <c r="F60" s="5" t="s">
        <v>246</v>
      </c>
      <c r="G60" s="71" t="s">
        <v>136</v>
      </c>
      <c r="H60" s="5" t="s">
        <v>34</v>
      </c>
      <c r="I60" s="111" t="s">
        <v>696</v>
      </c>
      <c r="J60" s="42" t="s">
        <v>464</v>
      </c>
      <c r="K60" s="5" t="s">
        <v>317</v>
      </c>
      <c r="L60" s="71" t="s">
        <v>694</v>
      </c>
      <c r="M60" s="71" t="s">
        <v>695</v>
      </c>
      <c r="N60" s="64" t="s">
        <v>252</v>
      </c>
      <c r="O60" s="64" t="s">
        <v>253</v>
      </c>
      <c r="P60" s="148">
        <v>225000000</v>
      </c>
      <c r="Q60" s="28"/>
      <c r="R60" s="5"/>
      <c r="S60" s="5"/>
      <c r="T60" s="5"/>
      <c r="U60" s="5"/>
      <c r="V60" s="5"/>
      <c r="W60" s="5"/>
      <c r="X60" s="5"/>
      <c r="Y60" s="6">
        <f t="shared" si="1"/>
        <v>1</v>
      </c>
    </row>
    <row r="61" spans="1:25" s="48" customFormat="1" ht="76.5">
      <c r="A61" s="114">
        <v>25</v>
      </c>
      <c r="B61" s="72" t="s">
        <v>50</v>
      </c>
      <c r="C61" s="5" t="s">
        <v>49</v>
      </c>
      <c r="D61" s="42" t="s">
        <v>299</v>
      </c>
      <c r="E61" s="5" t="s">
        <v>300</v>
      </c>
      <c r="F61" s="5" t="s">
        <v>248</v>
      </c>
      <c r="G61" s="5" t="s">
        <v>233</v>
      </c>
      <c r="H61" s="5" t="s">
        <v>224</v>
      </c>
      <c r="I61" s="111" t="s">
        <v>321</v>
      </c>
      <c r="J61" s="5" t="s">
        <v>465</v>
      </c>
      <c r="K61" s="5" t="s">
        <v>318</v>
      </c>
      <c r="L61" s="73" t="s">
        <v>319</v>
      </c>
      <c r="M61" s="73" t="s">
        <v>320</v>
      </c>
      <c r="N61" s="64" t="s">
        <v>252</v>
      </c>
      <c r="O61" s="64" t="s">
        <v>253</v>
      </c>
      <c r="P61" s="148">
        <v>2000000000</v>
      </c>
      <c r="Q61" s="28"/>
      <c r="R61" s="5"/>
      <c r="S61" s="5"/>
      <c r="T61" s="5"/>
      <c r="U61" s="5"/>
      <c r="V61" s="5"/>
      <c r="W61" s="5"/>
      <c r="X61" s="5"/>
      <c r="Y61" s="6">
        <f t="shared" si="1"/>
        <v>1</v>
      </c>
    </row>
    <row r="62" spans="1:25" s="48" customFormat="1" ht="51">
      <c r="A62" s="114">
        <v>26</v>
      </c>
      <c r="B62" s="72" t="s">
        <v>50</v>
      </c>
      <c r="C62" s="5" t="s">
        <v>49</v>
      </c>
      <c r="D62" s="42" t="s">
        <v>299</v>
      </c>
      <c r="E62" s="5" t="s">
        <v>300</v>
      </c>
      <c r="F62" s="5" t="s">
        <v>248</v>
      </c>
      <c r="G62" s="5" t="s">
        <v>233</v>
      </c>
      <c r="H62" s="5" t="s">
        <v>224</v>
      </c>
      <c r="I62" s="111" t="s">
        <v>683</v>
      </c>
      <c r="J62" s="49">
        <v>0.5</v>
      </c>
      <c r="K62" s="5" t="s">
        <v>684</v>
      </c>
      <c r="L62" s="73" t="s">
        <v>319</v>
      </c>
      <c r="M62" s="73" t="s">
        <v>320</v>
      </c>
      <c r="N62" s="64" t="s">
        <v>252</v>
      </c>
      <c r="O62" s="64" t="s">
        <v>262</v>
      </c>
      <c r="P62" s="148">
        <v>2000000000</v>
      </c>
      <c r="Q62" s="28"/>
      <c r="R62" s="5"/>
      <c r="S62" s="5"/>
      <c r="T62" s="5"/>
      <c r="U62" s="5"/>
      <c r="V62" s="5"/>
      <c r="W62" s="5"/>
      <c r="X62" s="5"/>
      <c r="Y62" s="6">
        <f t="shared" ref="Y62" si="2">IF(X62&lt;=33%,1,IF(X62&lt;76%,3,IF(X62&lt;100%,4,)))</f>
        <v>1</v>
      </c>
    </row>
    <row r="63" spans="1:25">
      <c r="B63" s="203" t="s">
        <v>764</v>
      </c>
      <c r="C63" s="203"/>
    </row>
    <row r="64" spans="1:25" ht="34.5" customHeight="1">
      <c r="B64" s="204" t="s">
        <v>767</v>
      </c>
      <c r="C64" s="204"/>
    </row>
  </sheetData>
  <mergeCells count="34">
    <mergeCell ref="A34:A36"/>
    <mergeCell ref="B34:B36"/>
    <mergeCell ref="C34:C36"/>
    <mergeCell ref="D34:D36"/>
    <mergeCell ref="E34:E36"/>
    <mergeCell ref="A30:B33"/>
    <mergeCell ref="C30:W31"/>
    <mergeCell ref="X30:Y30"/>
    <mergeCell ref="X31:Y31"/>
    <mergeCell ref="C32:W33"/>
    <mergeCell ref="X32:Y32"/>
    <mergeCell ref="X33:Y33"/>
    <mergeCell ref="W35:W36"/>
    <mergeCell ref="X35:X36"/>
    <mergeCell ref="Y35:Y36"/>
    <mergeCell ref="R34:Y34"/>
    <mergeCell ref="R35:R36"/>
    <mergeCell ref="S35:V35"/>
    <mergeCell ref="B63:C63"/>
    <mergeCell ref="B64:C64"/>
    <mergeCell ref="O34:O36"/>
    <mergeCell ref="P34:P36"/>
    <mergeCell ref="Q34:Q36"/>
    <mergeCell ref="J35:J36"/>
    <mergeCell ref="K35:K36"/>
    <mergeCell ref="L35:L36"/>
    <mergeCell ref="M35:M36"/>
    <mergeCell ref="G34:G36"/>
    <mergeCell ref="L34:M34"/>
    <mergeCell ref="N34:N36"/>
    <mergeCell ref="F34:F36"/>
    <mergeCell ref="H34:H36"/>
    <mergeCell ref="I34:I36"/>
    <mergeCell ref="J34:K34"/>
  </mergeCells>
  <phoneticPr fontId="39" type="noConversion"/>
  <conditionalFormatting sqref="Y37:Y62">
    <cfRule type="cellIs" dxfId="43" priority="1" stopIfTrue="1" operator="greaterThan">
      <formula>3</formula>
    </cfRule>
    <cfRule type="cellIs" dxfId="42" priority="2" stopIfTrue="1" operator="between">
      <formula>1</formula>
      <formula>1</formula>
    </cfRule>
    <cfRule type="cellIs" dxfId="41" priority="3" stopIfTrue="1" operator="between">
      <formula>3</formula>
      <formula>3</formula>
    </cfRule>
    <cfRule type="cellIs" dxfId="40" priority="4" stopIfTrue="1" operator="between">
      <formula>3</formula>
      <formula>4</formula>
    </cfRule>
  </conditionalFormatting>
  <dataValidations count="9">
    <dataValidation type="list" allowBlank="1" showInputMessage="1" showErrorMessage="1" sqref="G37:G60" xr:uid="{332D7EC4-E36C-47CB-9B48-D7893A71F832}">
      <formula1>$G$1:$G$27</formula1>
    </dataValidation>
    <dataValidation type="list" allowBlank="1" showInputMessage="1" showErrorMessage="1" sqref="F37:F60" xr:uid="{03A90D94-E39E-439A-A099-39D8E91E5031}">
      <formula1>$F$1:$F$11</formula1>
    </dataValidation>
    <dataValidation type="list" allowBlank="1" showInputMessage="1" showErrorMessage="1" sqref="F52 F61:F62" xr:uid="{6E40E42D-FC2A-4CA8-A9DB-BFFFE5E07072}">
      <formula1>$F$1:$F$12</formula1>
    </dataValidation>
    <dataValidation type="list" allowBlank="1" showInputMessage="1" showErrorMessage="1" sqref="G52 G61:G62" xr:uid="{3BB1438F-4E51-4943-A2E4-4734D6AE52E2}">
      <formula1>$G$1:$G$26</formula1>
    </dataValidation>
    <dataValidation type="list" allowBlank="1" showInputMessage="1" showErrorMessage="1" sqref="E37:E62" xr:uid="{70F7AD00-C837-4450-8D2B-85F20639B8A7}">
      <formula1>$E$1:$E$17</formula1>
    </dataValidation>
    <dataValidation type="list" allowBlank="1" showInputMessage="1" showErrorMessage="1" sqref="H37:H62" xr:uid="{D31F839D-6F25-47AB-B34A-6FC62D0050A9}">
      <formula1>$H$1:$H$18</formula1>
    </dataValidation>
    <dataValidation type="list" allowBlank="1" showInputMessage="1" showErrorMessage="1" sqref="D37:D62" xr:uid="{C1F77587-F872-4174-8987-61CD2FA6FA82}">
      <formula1>$D$1:$D$17</formula1>
    </dataValidation>
    <dataValidation type="list" allowBlank="1" showInputMessage="1" showErrorMessage="1" sqref="C37:C62" xr:uid="{6FFD93F8-14C3-4E8C-B253-D3E5E5F346B5}">
      <formula1>$C$1:$C$2</formula1>
    </dataValidation>
    <dataValidation type="list" allowBlank="1" showInputMessage="1" showErrorMessage="1" sqref="B37:B62" xr:uid="{DA9443EB-EAD0-4666-BEFB-F0EC594D217B}">
      <formula1>$B$1</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5"/>
  <sheetViews>
    <sheetView tabSelected="1" view="pageBreakPreview" topLeftCell="E48" zoomScale="80" zoomScaleNormal="100" zoomScaleSheetLayoutView="80" workbookViewId="0">
      <selection activeCell="K50" sqref="K50"/>
    </sheetView>
  </sheetViews>
  <sheetFormatPr baseColWidth="10" defaultColWidth="11.28515625" defaultRowHeight="20.100000000000001" customHeight="1"/>
  <cols>
    <col min="1" max="1" width="11.28515625" style="1"/>
    <col min="2" max="2" width="23.85546875" style="1" customWidth="1"/>
    <col min="3" max="3" width="42" style="1" customWidth="1"/>
    <col min="4" max="4" width="23.85546875" style="3" customWidth="1"/>
    <col min="5" max="5" width="29.42578125" style="2" customWidth="1"/>
    <col min="6" max="8" width="30.7109375" style="2" customWidth="1"/>
    <col min="9" max="9" width="47" style="2" customWidth="1"/>
    <col min="10" max="10" width="23.42578125" style="2" customWidth="1"/>
    <col min="11" max="11" width="22.140625" style="2" customWidth="1"/>
    <col min="12" max="12" width="20.7109375" style="2" customWidth="1"/>
    <col min="13" max="13" width="20.5703125" style="1" customWidth="1"/>
    <col min="14" max="14" width="26.28515625" style="1" customWidth="1"/>
    <col min="15" max="15" width="23.7109375" style="1" customWidth="1"/>
    <col min="16" max="16" width="18" style="1" bestFit="1" customWidth="1"/>
    <col min="17" max="21" width="18" style="1" customWidth="1"/>
    <col min="22" max="22" width="17.5703125" style="1" customWidth="1"/>
    <col min="23" max="23" width="25.140625" style="1" customWidth="1"/>
    <col min="24" max="24" width="28" style="1" bestFit="1" customWidth="1"/>
    <col min="25" max="25" width="17.7109375" style="1" bestFit="1" customWidth="1"/>
    <col min="26" max="16384" width="11.28515625" style="1"/>
  </cols>
  <sheetData>
    <row r="1" spans="2:10" ht="77.25" hidden="1" thickBot="1">
      <c r="B1" s="9" t="s">
        <v>51</v>
      </c>
      <c r="C1" s="9" t="s">
        <v>68</v>
      </c>
      <c r="D1" s="86" t="s">
        <v>333</v>
      </c>
      <c r="E1" s="86" t="s">
        <v>334</v>
      </c>
      <c r="F1" s="62" t="s">
        <v>322</v>
      </c>
      <c r="G1" s="65" t="s">
        <v>215</v>
      </c>
      <c r="H1" s="82" t="s">
        <v>167</v>
      </c>
      <c r="I1" s="18"/>
      <c r="J1" s="18"/>
    </row>
    <row r="2" spans="2:10" ht="51.75" hidden="1" thickBot="1">
      <c r="B2" s="11"/>
      <c r="C2" s="9" t="s">
        <v>69</v>
      </c>
      <c r="D2" s="87" t="s">
        <v>335</v>
      </c>
      <c r="E2" s="87" t="s">
        <v>380</v>
      </c>
      <c r="F2" s="62" t="s">
        <v>323</v>
      </c>
      <c r="G2" s="66" t="s">
        <v>130</v>
      </c>
      <c r="H2" s="83" t="s">
        <v>53</v>
      </c>
      <c r="I2" s="18"/>
      <c r="J2" s="18"/>
    </row>
    <row r="3" spans="2:10" ht="51.75" hidden="1" thickBot="1">
      <c r="B3" s="11"/>
      <c r="C3" s="32" t="s">
        <v>70</v>
      </c>
      <c r="D3" s="86" t="s">
        <v>336</v>
      </c>
      <c r="E3" s="86" t="s">
        <v>337</v>
      </c>
      <c r="F3" s="62" t="s">
        <v>324</v>
      </c>
      <c r="G3" s="66" t="s">
        <v>133</v>
      </c>
      <c r="H3" s="83" t="s">
        <v>52</v>
      </c>
      <c r="I3" s="18"/>
      <c r="J3" s="18"/>
    </row>
    <row r="4" spans="2:10" ht="51.75" hidden="1" thickBot="1">
      <c r="B4" s="11"/>
      <c r="C4" s="11"/>
      <c r="D4" s="86" t="s">
        <v>338</v>
      </c>
      <c r="E4" s="86" t="s">
        <v>339</v>
      </c>
      <c r="F4" s="62" t="s">
        <v>325</v>
      </c>
      <c r="G4" s="67" t="s">
        <v>136</v>
      </c>
      <c r="H4" s="83" t="s">
        <v>54</v>
      </c>
      <c r="I4" s="18"/>
      <c r="J4" s="18"/>
    </row>
    <row r="5" spans="2:10" ht="64.5" hidden="1" thickBot="1">
      <c r="B5" s="16"/>
      <c r="C5" s="16"/>
      <c r="D5" s="88" t="s">
        <v>340</v>
      </c>
      <c r="E5" s="88" t="s">
        <v>341</v>
      </c>
      <c r="F5" s="62" t="s">
        <v>326</v>
      </c>
      <c r="G5" s="68" t="s">
        <v>217</v>
      </c>
      <c r="H5" s="83" t="s">
        <v>168</v>
      </c>
      <c r="I5" s="18"/>
      <c r="J5" s="18"/>
    </row>
    <row r="6" spans="2:10" ht="51.75" hidden="1" thickBot="1">
      <c r="B6" s="16"/>
      <c r="C6" s="16"/>
      <c r="D6" s="88" t="s">
        <v>342</v>
      </c>
      <c r="E6" s="88" t="s">
        <v>343</v>
      </c>
      <c r="F6" s="62" t="s">
        <v>327</v>
      </c>
      <c r="G6" s="68" t="s">
        <v>141</v>
      </c>
      <c r="H6" s="83" t="s">
        <v>169</v>
      </c>
      <c r="I6" s="18"/>
      <c r="J6" s="18"/>
    </row>
    <row r="7" spans="2:10" ht="39" hidden="1" thickBot="1">
      <c r="B7" s="16"/>
      <c r="C7" s="16"/>
      <c r="D7" s="88" t="s">
        <v>344</v>
      </c>
      <c r="E7" s="88" t="s">
        <v>345</v>
      </c>
      <c r="F7" s="1"/>
      <c r="G7" s="68" t="s">
        <v>145</v>
      </c>
      <c r="H7" s="84" t="s">
        <v>170</v>
      </c>
      <c r="I7" s="18"/>
      <c r="J7" s="18"/>
    </row>
    <row r="8" spans="2:10" ht="77.25" hidden="1" thickBot="1">
      <c r="B8" s="16"/>
      <c r="C8" s="16"/>
      <c r="D8" s="89" t="s">
        <v>346</v>
      </c>
      <c r="E8" s="89" t="s">
        <v>347</v>
      </c>
      <c r="F8" s="1"/>
      <c r="G8" s="68" t="s">
        <v>134</v>
      </c>
      <c r="H8" s="84" t="s">
        <v>171</v>
      </c>
      <c r="I8" s="18"/>
      <c r="J8" s="18"/>
    </row>
    <row r="9" spans="2:10" ht="64.5" hidden="1" thickBot="1">
      <c r="B9" s="16"/>
      <c r="C9" s="16"/>
      <c r="D9" s="90" t="s">
        <v>348</v>
      </c>
      <c r="E9" s="91" t="s">
        <v>349</v>
      </c>
      <c r="F9" s="1"/>
      <c r="G9" s="68" t="s">
        <v>144</v>
      </c>
      <c r="H9" s="84" t="s">
        <v>172</v>
      </c>
      <c r="I9" s="18"/>
      <c r="J9" s="18"/>
    </row>
    <row r="10" spans="2:10" ht="77.25" hidden="1" thickBot="1">
      <c r="B10" s="16"/>
      <c r="C10" s="16"/>
      <c r="D10" s="91" t="s">
        <v>350</v>
      </c>
      <c r="E10" s="91" t="s">
        <v>351</v>
      </c>
      <c r="F10" s="1"/>
      <c r="G10" s="68" t="s">
        <v>132</v>
      </c>
      <c r="H10" s="84" t="s">
        <v>377</v>
      </c>
      <c r="I10" s="18"/>
      <c r="J10" s="18"/>
    </row>
    <row r="11" spans="2:10" ht="51.75" hidden="1" thickBot="1">
      <c r="B11" s="16"/>
      <c r="C11" s="16"/>
      <c r="D11" s="90" t="s">
        <v>352</v>
      </c>
      <c r="E11" s="90" t="s">
        <v>353</v>
      </c>
      <c r="F11" s="1"/>
      <c r="G11" s="68" t="s">
        <v>140</v>
      </c>
      <c r="H11" s="85" t="s">
        <v>173</v>
      </c>
      <c r="I11" s="18"/>
      <c r="J11" s="18"/>
    </row>
    <row r="12" spans="2:10" ht="51.75" hidden="1" thickBot="1">
      <c r="B12" s="16"/>
      <c r="C12" s="16"/>
      <c r="D12" s="90" t="s">
        <v>354</v>
      </c>
      <c r="E12" s="90" t="s">
        <v>355</v>
      </c>
      <c r="F12" s="1"/>
      <c r="G12" s="65" t="s">
        <v>265</v>
      </c>
      <c r="H12" s="84" t="s">
        <v>174</v>
      </c>
      <c r="I12" s="18"/>
      <c r="J12" s="18"/>
    </row>
    <row r="13" spans="2:10" ht="77.25" hidden="1" thickBot="1">
      <c r="B13" s="16"/>
      <c r="C13" s="16"/>
      <c r="D13" s="90" t="s">
        <v>356</v>
      </c>
      <c r="E13" s="90" t="s">
        <v>357</v>
      </c>
      <c r="F13" s="1"/>
      <c r="G13" s="68" t="s">
        <v>135</v>
      </c>
      <c r="H13" s="84" t="s">
        <v>55</v>
      </c>
      <c r="I13" s="18"/>
      <c r="J13" s="18"/>
    </row>
    <row r="14" spans="2:10" ht="26.25" hidden="1" thickBot="1">
      <c r="B14" s="16"/>
      <c r="C14" s="16"/>
      <c r="D14" s="81"/>
      <c r="E14" s="77"/>
      <c r="F14" s="1"/>
      <c r="G14" s="69" t="s">
        <v>139</v>
      </c>
      <c r="H14" s="84" t="s">
        <v>57</v>
      </c>
      <c r="I14" s="18"/>
      <c r="J14" s="18"/>
    </row>
    <row r="15" spans="2:10" ht="26.25" hidden="1" thickBot="1">
      <c r="B15" s="16"/>
      <c r="C15" s="16"/>
      <c r="D15" s="81"/>
      <c r="E15" s="77"/>
      <c r="F15" s="18"/>
      <c r="G15" s="70" t="s">
        <v>131</v>
      </c>
      <c r="H15" s="84" t="s">
        <v>175</v>
      </c>
      <c r="I15" s="18"/>
      <c r="J15" s="18"/>
    </row>
    <row r="16" spans="2:10" ht="15" hidden="1" thickBot="1">
      <c r="B16" s="16"/>
      <c r="C16" s="16"/>
      <c r="D16" s="79"/>
      <c r="E16" s="76"/>
      <c r="F16" s="18"/>
      <c r="G16" s="67" t="s">
        <v>143</v>
      </c>
      <c r="H16" s="84" t="s">
        <v>127</v>
      </c>
      <c r="I16" s="18"/>
      <c r="J16" s="18"/>
    </row>
    <row r="17" spans="2:10" ht="51.75" hidden="1" thickBot="1">
      <c r="B17" s="16"/>
      <c r="C17" s="16"/>
      <c r="D17" s="81"/>
      <c r="E17" s="77"/>
      <c r="F17" s="18"/>
      <c r="G17" s="65" t="s">
        <v>138</v>
      </c>
      <c r="H17" s="84" t="s">
        <v>176</v>
      </c>
      <c r="I17" s="18"/>
      <c r="J17" s="18"/>
    </row>
    <row r="18" spans="2:10" ht="77.25" hidden="1" thickBot="1">
      <c r="B18" s="16"/>
      <c r="C18" s="16"/>
      <c r="D18" s="81"/>
      <c r="E18" s="77"/>
      <c r="F18" s="18"/>
      <c r="G18" s="68" t="s">
        <v>146</v>
      </c>
      <c r="H18" s="85" t="s">
        <v>177</v>
      </c>
      <c r="I18" s="18"/>
      <c r="J18" s="18"/>
    </row>
    <row r="19" spans="2:10" ht="26.25" hidden="1" thickBot="1">
      <c r="B19" s="16"/>
      <c r="C19" s="16"/>
      <c r="D19" s="80"/>
      <c r="E19" s="78"/>
      <c r="F19" s="18"/>
      <c r="G19" s="68" t="s">
        <v>142</v>
      </c>
      <c r="H19" s="85" t="s">
        <v>178</v>
      </c>
      <c r="I19" s="18"/>
      <c r="J19" s="18"/>
    </row>
    <row r="20" spans="2:10" ht="39" hidden="1" thickBot="1">
      <c r="B20" s="16"/>
      <c r="C20" s="16"/>
      <c r="D20" s="80"/>
      <c r="E20" s="78"/>
      <c r="F20" s="18"/>
      <c r="G20" s="68" t="s">
        <v>137</v>
      </c>
      <c r="H20" s="85" t="s">
        <v>378</v>
      </c>
      <c r="I20" s="18"/>
      <c r="J20" s="18"/>
    </row>
    <row r="21" spans="2:10" ht="51.75" hidden="1" thickBot="1">
      <c r="B21" s="16"/>
      <c r="C21" s="16"/>
      <c r="D21" s="80"/>
      <c r="E21" s="78"/>
      <c r="F21" s="18"/>
      <c r="G21" s="65" t="s">
        <v>227</v>
      </c>
      <c r="H21" s="85" t="s">
        <v>179</v>
      </c>
      <c r="I21" s="18"/>
      <c r="J21" s="18"/>
    </row>
    <row r="22" spans="2:10" ht="39" hidden="1" thickBot="1">
      <c r="B22" s="16"/>
      <c r="C22" s="16"/>
      <c r="D22" s="26"/>
      <c r="E22" s="27"/>
      <c r="F22" s="18"/>
      <c r="G22" s="65" t="s">
        <v>228</v>
      </c>
      <c r="H22" s="84" t="s">
        <v>56</v>
      </c>
      <c r="I22" s="18"/>
      <c r="J22" s="18"/>
    </row>
    <row r="23" spans="2:10" ht="39" hidden="1" thickBot="1">
      <c r="B23" s="16"/>
      <c r="C23" s="16"/>
      <c r="D23" s="26"/>
      <c r="E23" s="27"/>
      <c r="F23" s="18"/>
      <c r="G23" s="65" t="s">
        <v>229</v>
      </c>
      <c r="H23" s="59" t="s">
        <v>61</v>
      </c>
      <c r="I23" s="18"/>
      <c r="J23" s="18"/>
    </row>
    <row r="24" spans="2:10" ht="39" hidden="1" thickBot="1">
      <c r="B24" s="16"/>
      <c r="C24" s="16"/>
      <c r="D24" s="26"/>
      <c r="E24" s="27"/>
      <c r="F24" s="18"/>
      <c r="G24" s="65" t="s">
        <v>230</v>
      </c>
      <c r="H24" s="59" t="s">
        <v>62</v>
      </c>
      <c r="I24" s="18"/>
      <c r="J24" s="18"/>
    </row>
    <row r="25" spans="2:10" ht="51.75" hidden="1" thickBot="1">
      <c r="B25" s="16"/>
      <c r="C25" s="16"/>
      <c r="D25" s="26"/>
      <c r="E25" s="27"/>
      <c r="F25" s="18"/>
      <c r="G25" s="65" t="s">
        <v>231</v>
      </c>
      <c r="H25" s="59" t="s">
        <v>63</v>
      </c>
      <c r="I25" s="18"/>
      <c r="J25" s="18"/>
    </row>
    <row r="26" spans="2:10" ht="39" hidden="1" thickBot="1">
      <c r="B26" s="16"/>
      <c r="C26" s="16"/>
      <c r="D26" s="26"/>
      <c r="E26" s="27"/>
      <c r="F26" s="18"/>
      <c r="G26" s="68" t="s">
        <v>232</v>
      </c>
      <c r="H26" s="59" t="s">
        <v>180</v>
      </c>
      <c r="I26" s="18"/>
      <c r="J26" s="18"/>
    </row>
    <row r="27" spans="2:10" ht="77.25" hidden="1" thickBot="1">
      <c r="B27" s="16"/>
      <c r="C27" s="16"/>
      <c r="D27" s="26"/>
      <c r="E27" s="27"/>
      <c r="F27" s="18"/>
      <c r="G27" s="65" t="s">
        <v>233</v>
      </c>
      <c r="H27" s="59" t="s">
        <v>724</v>
      </c>
      <c r="I27" s="18"/>
      <c r="J27" s="18"/>
    </row>
    <row r="28" spans="2:10" ht="38.25" hidden="1">
      <c r="B28" s="16"/>
      <c r="C28" s="16"/>
      <c r="D28" s="26"/>
      <c r="E28" s="27"/>
      <c r="F28" s="18"/>
      <c r="G28" s="18"/>
      <c r="H28" s="59" t="s">
        <v>379</v>
      </c>
      <c r="I28" s="18"/>
      <c r="J28" s="18"/>
    </row>
    <row r="29" spans="2:10" ht="51" hidden="1">
      <c r="B29" s="16"/>
      <c r="C29" s="16"/>
      <c r="D29" s="26"/>
      <c r="E29" s="27"/>
      <c r="F29" s="18"/>
      <c r="G29" s="18"/>
      <c r="H29" s="59" t="s">
        <v>723</v>
      </c>
      <c r="I29" s="18"/>
      <c r="J29" s="18"/>
    </row>
    <row r="30" spans="2:10" ht="51" hidden="1">
      <c r="B30" s="16"/>
      <c r="C30" s="16"/>
      <c r="D30" s="26"/>
      <c r="E30" s="27"/>
      <c r="F30" s="18"/>
      <c r="G30" s="18"/>
      <c r="H30" s="59" t="s">
        <v>58</v>
      </c>
      <c r="I30" s="18"/>
      <c r="J30" s="18"/>
    </row>
    <row r="31" spans="2:10" ht="51" hidden="1">
      <c r="B31" s="16"/>
      <c r="C31" s="16"/>
      <c r="D31" s="26"/>
      <c r="E31" s="27"/>
      <c r="F31" s="18"/>
      <c r="G31" s="18"/>
      <c r="H31" s="59" t="s">
        <v>60</v>
      </c>
      <c r="I31" s="18"/>
      <c r="J31" s="18"/>
    </row>
    <row r="32" spans="2:10" ht="51" hidden="1">
      <c r="B32" s="16"/>
      <c r="C32" s="16"/>
      <c r="D32" s="26"/>
      <c r="E32" s="27"/>
      <c r="F32" s="18"/>
      <c r="G32" s="18"/>
      <c r="H32" s="59" t="s">
        <v>59</v>
      </c>
      <c r="I32" s="18"/>
      <c r="J32" s="18"/>
    </row>
    <row r="33" spans="1:25" ht="51" hidden="1">
      <c r="B33" s="16"/>
      <c r="C33" s="16"/>
      <c r="D33" s="26"/>
      <c r="E33" s="27"/>
      <c r="F33" s="18"/>
      <c r="G33" s="18"/>
      <c r="H33" s="59" t="s">
        <v>722</v>
      </c>
      <c r="I33" s="18"/>
      <c r="J33" s="18"/>
    </row>
    <row r="34" spans="1:25" ht="25.5" hidden="1">
      <c r="B34" s="16"/>
      <c r="C34" s="16"/>
      <c r="D34" s="26"/>
      <c r="E34" s="27"/>
      <c r="F34" s="18"/>
      <c r="G34" s="18"/>
      <c r="H34" s="59" t="s">
        <v>727</v>
      </c>
      <c r="I34" s="18"/>
      <c r="J34" s="18"/>
    </row>
    <row r="35" spans="1:25" ht="14.25" hidden="1">
      <c r="B35" s="16"/>
      <c r="C35" s="16"/>
      <c r="D35" s="26"/>
      <c r="E35" s="27"/>
      <c r="F35" s="18"/>
      <c r="G35" s="18"/>
      <c r="H35" s="14"/>
      <c r="I35" s="18"/>
      <c r="J35" s="18"/>
    </row>
    <row r="36" spans="1:25" ht="15" hidden="1" thickBot="1">
      <c r="B36" s="16"/>
      <c r="C36" s="16"/>
      <c r="D36" s="22"/>
      <c r="E36" s="23"/>
      <c r="F36" s="18"/>
      <c r="G36" s="18"/>
      <c r="H36" s="14"/>
      <c r="I36" s="18"/>
      <c r="J36" s="18"/>
    </row>
    <row r="37" spans="1:25" ht="14.25" hidden="1">
      <c r="B37" s="16"/>
      <c r="C37" s="16"/>
      <c r="D37" s="25"/>
      <c r="E37" s="18"/>
      <c r="F37" s="18"/>
      <c r="G37" s="18"/>
      <c r="H37" s="14"/>
      <c r="I37" s="18"/>
      <c r="J37" s="18"/>
    </row>
    <row r="38" spans="1:25" ht="14.25" hidden="1">
      <c r="B38" s="16"/>
      <c r="C38" s="16"/>
      <c r="D38" s="25"/>
      <c r="E38" s="18"/>
      <c r="F38" s="18"/>
      <c r="G38" s="18"/>
      <c r="H38" s="14"/>
      <c r="I38" s="18"/>
      <c r="J38" s="18"/>
    </row>
    <row r="39" spans="1:25" ht="14.25" hidden="1">
      <c r="B39" s="16"/>
      <c r="C39" s="16"/>
      <c r="D39" s="25"/>
      <c r="E39" s="18"/>
      <c r="F39" s="18"/>
      <c r="G39" s="18"/>
      <c r="H39" s="18"/>
      <c r="I39" s="18"/>
      <c r="J39" s="18"/>
    </row>
    <row r="40" spans="1:25" ht="15.75" hidden="1" thickBot="1"/>
    <row r="41" spans="1:25" ht="14.25">
      <c r="A41" s="227"/>
      <c r="B41" s="228"/>
      <c r="C41" s="231" t="s">
        <v>6</v>
      </c>
      <c r="D41" s="232"/>
      <c r="E41" s="232"/>
      <c r="F41" s="232"/>
      <c r="G41" s="232"/>
      <c r="H41" s="232"/>
      <c r="I41" s="232"/>
      <c r="J41" s="232"/>
      <c r="K41" s="232"/>
      <c r="L41" s="232"/>
      <c r="M41" s="232"/>
      <c r="N41" s="232"/>
      <c r="O41" s="232"/>
      <c r="P41" s="232"/>
      <c r="Q41" s="232"/>
      <c r="R41" s="232"/>
      <c r="S41" s="232"/>
      <c r="T41" s="232"/>
      <c r="U41" s="232"/>
      <c r="V41" s="232"/>
      <c r="W41" s="233"/>
      <c r="X41" s="237" t="s">
        <v>7</v>
      </c>
      <c r="Y41" s="238"/>
    </row>
    <row r="42" spans="1:25" ht="14.25">
      <c r="A42" s="227"/>
      <c r="B42" s="228"/>
      <c r="C42" s="234"/>
      <c r="D42" s="235"/>
      <c r="E42" s="235"/>
      <c r="F42" s="235"/>
      <c r="G42" s="235"/>
      <c r="H42" s="235"/>
      <c r="I42" s="235"/>
      <c r="J42" s="235"/>
      <c r="K42" s="235"/>
      <c r="L42" s="235"/>
      <c r="M42" s="235"/>
      <c r="N42" s="235"/>
      <c r="O42" s="235"/>
      <c r="P42" s="235"/>
      <c r="Q42" s="235"/>
      <c r="R42" s="235"/>
      <c r="S42" s="235"/>
      <c r="T42" s="235"/>
      <c r="U42" s="235"/>
      <c r="V42" s="235"/>
      <c r="W42" s="236"/>
      <c r="X42" s="239" t="s">
        <v>1</v>
      </c>
      <c r="Y42" s="240"/>
    </row>
    <row r="43" spans="1:25" ht="14.25">
      <c r="A43" s="227"/>
      <c r="B43" s="228"/>
      <c r="C43" s="241" t="s">
        <v>760</v>
      </c>
      <c r="D43" s="242"/>
      <c r="E43" s="242"/>
      <c r="F43" s="242"/>
      <c r="G43" s="242"/>
      <c r="H43" s="242"/>
      <c r="I43" s="242"/>
      <c r="J43" s="242"/>
      <c r="K43" s="242"/>
      <c r="L43" s="242"/>
      <c r="M43" s="242"/>
      <c r="N43" s="242"/>
      <c r="O43" s="242"/>
      <c r="P43" s="242"/>
      <c r="Q43" s="242"/>
      <c r="R43" s="242"/>
      <c r="S43" s="242"/>
      <c r="T43" s="242"/>
      <c r="U43" s="242"/>
      <c r="V43" s="242"/>
      <c r="W43" s="243"/>
      <c r="X43" s="239" t="s">
        <v>209</v>
      </c>
      <c r="Y43" s="240"/>
    </row>
    <row r="44" spans="1:25" ht="36.75" customHeight="1" thickBot="1">
      <c r="A44" s="229"/>
      <c r="B44" s="230"/>
      <c r="C44" s="241"/>
      <c r="D44" s="242"/>
      <c r="E44" s="242"/>
      <c r="F44" s="242"/>
      <c r="G44" s="242"/>
      <c r="H44" s="242"/>
      <c r="I44" s="242"/>
      <c r="J44" s="242"/>
      <c r="K44" s="242"/>
      <c r="L44" s="242"/>
      <c r="M44" s="242"/>
      <c r="N44" s="242"/>
      <c r="O44" s="242"/>
      <c r="P44" s="242"/>
      <c r="Q44" s="242"/>
      <c r="R44" s="242"/>
      <c r="S44" s="242"/>
      <c r="T44" s="242"/>
      <c r="U44" s="242"/>
      <c r="V44" s="242"/>
      <c r="W44" s="243"/>
      <c r="X44" s="244" t="s">
        <v>210</v>
      </c>
      <c r="Y44" s="245"/>
    </row>
    <row r="45" spans="1:25" ht="15.75" customHeight="1">
      <c r="A45" s="209" t="s">
        <v>211</v>
      </c>
      <c r="B45" s="220" t="s">
        <v>12</v>
      </c>
      <c r="C45" s="220" t="s">
        <v>0</v>
      </c>
      <c r="D45" s="247" t="s">
        <v>23</v>
      </c>
      <c r="E45" s="226" t="s">
        <v>24</v>
      </c>
      <c r="F45" s="220" t="s">
        <v>234</v>
      </c>
      <c r="G45" s="211" t="s">
        <v>129</v>
      </c>
      <c r="H45" s="220" t="s">
        <v>65</v>
      </c>
      <c r="I45" s="220" t="s">
        <v>30</v>
      </c>
      <c r="J45" s="221" t="s">
        <v>29</v>
      </c>
      <c r="K45" s="222"/>
      <c r="L45" s="218" t="s">
        <v>10</v>
      </c>
      <c r="M45" s="219"/>
      <c r="N45" s="205" t="s">
        <v>2</v>
      </c>
      <c r="O45" s="205" t="s">
        <v>3</v>
      </c>
      <c r="P45" s="208" t="s">
        <v>20</v>
      </c>
      <c r="Q45" s="208" t="s">
        <v>5</v>
      </c>
      <c r="R45" s="225" t="s">
        <v>9</v>
      </c>
      <c r="S45" s="225"/>
      <c r="T45" s="225"/>
      <c r="U45" s="225"/>
      <c r="V45" s="225"/>
      <c r="W45" s="225"/>
      <c r="X45" s="225"/>
      <c r="Y45" s="225"/>
    </row>
    <row r="46" spans="1:25" s="4" customFormat="1" ht="15">
      <c r="A46" s="246"/>
      <c r="B46" s="220"/>
      <c r="C46" s="220"/>
      <c r="D46" s="248"/>
      <c r="E46" s="220"/>
      <c r="F46" s="220"/>
      <c r="G46" s="217"/>
      <c r="H46" s="220"/>
      <c r="I46" s="220"/>
      <c r="J46" s="209" t="s">
        <v>27</v>
      </c>
      <c r="K46" s="211" t="s">
        <v>22</v>
      </c>
      <c r="L46" s="213" t="s">
        <v>14</v>
      </c>
      <c r="M46" s="215" t="s">
        <v>15</v>
      </c>
      <c r="N46" s="206"/>
      <c r="O46" s="206"/>
      <c r="P46" s="208"/>
      <c r="Q46" s="208"/>
      <c r="R46" s="226" t="s">
        <v>11</v>
      </c>
      <c r="S46" s="226" t="s">
        <v>13</v>
      </c>
      <c r="T46" s="226"/>
      <c r="U46" s="226"/>
      <c r="V46" s="226"/>
      <c r="W46" s="211" t="s">
        <v>4</v>
      </c>
      <c r="X46" s="211" t="s">
        <v>28</v>
      </c>
      <c r="Y46" s="223" t="s">
        <v>8</v>
      </c>
    </row>
    <row r="47" spans="1:25" s="4" customFormat="1" ht="25.5">
      <c r="A47" s="210"/>
      <c r="B47" s="220"/>
      <c r="C47" s="220"/>
      <c r="D47" s="248"/>
      <c r="E47" s="220"/>
      <c r="F47" s="220"/>
      <c r="G47" s="212"/>
      <c r="H47" s="220"/>
      <c r="I47" s="220"/>
      <c r="J47" s="210"/>
      <c r="K47" s="212"/>
      <c r="L47" s="214"/>
      <c r="M47" s="216"/>
      <c r="N47" s="207"/>
      <c r="O47" s="207"/>
      <c r="P47" s="208"/>
      <c r="Q47" s="208"/>
      <c r="R47" s="226"/>
      <c r="S47" s="7" t="s">
        <v>16</v>
      </c>
      <c r="T47" s="7" t="s">
        <v>17</v>
      </c>
      <c r="U47" s="7" t="s">
        <v>18</v>
      </c>
      <c r="V47" s="7" t="s">
        <v>19</v>
      </c>
      <c r="W47" s="212"/>
      <c r="X47" s="212"/>
      <c r="Y47" s="224"/>
    </row>
    <row r="48" spans="1:25" s="48" customFormat="1" ht="89.25">
      <c r="A48" s="113">
        <v>1</v>
      </c>
      <c r="B48" s="5" t="s">
        <v>51</v>
      </c>
      <c r="C48" s="5" t="s">
        <v>68</v>
      </c>
      <c r="D48" s="5" t="s">
        <v>328</v>
      </c>
      <c r="E48" s="5" t="s">
        <v>329</v>
      </c>
      <c r="F48" s="5" t="s">
        <v>322</v>
      </c>
      <c r="G48" s="71" t="s">
        <v>139</v>
      </c>
      <c r="H48" s="13" t="s">
        <v>171</v>
      </c>
      <c r="I48" s="136" t="s">
        <v>330</v>
      </c>
      <c r="J48" s="5" t="s">
        <v>362</v>
      </c>
      <c r="K48" s="5" t="s">
        <v>365</v>
      </c>
      <c r="L48" s="73" t="s">
        <v>331</v>
      </c>
      <c r="M48" s="73" t="s">
        <v>332</v>
      </c>
      <c r="N48" s="75">
        <v>45672</v>
      </c>
      <c r="O48" s="64" t="s">
        <v>253</v>
      </c>
      <c r="P48" s="149">
        <v>400000000</v>
      </c>
      <c r="Q48" s="28"/>
      <c r="R48" s="5"/>
      <c r="S48" s="5"/>
      <c r="T48" s="5"/>
      <c r="U48" s="5"/>
      <c r="V48" s="5"/>
      <c r="W48" s="46"/>
      <c r="X48" s="47"/>
      <c r="Y48" s="6">
        <f t="shared" ref="Y48:Y69" si="0">IF(X48&lt;=33%,1,IF(X48&lt;76%,3,IF(X48&lt;100%,4,)))</f>
        <v>1</v>
      </c>
    </row>
    <row r="49" spans="1:26" s="48" customFormat="1" ht="144.6" customHeight="1">
      <c r="A49" s="113">
        <v>2</v>
      </c>
      <c r="B49" s="5" t="s">
        <v>51</v>
      </c>
      <c r="C49" s="5" t="s">
        <v>68</v>
      </c>
      <c r="D49" s="71" t="s">
        <v>387</v>
      </c>
      <c r="E49" s="5" t="s">
        <v>388</v>
      </c>
      <c r="F49" s="5" t="s">
        <v>322</v>
      </c>
      <c r="G49" s="5" t="s">
        <v>139</v>
      </c>
      <c r="H49" s="5" t="s">
        <v>167</v>
      </c>
      <c r="I49" s="111" t="s">
        <v>385</v>
      </c>
      <c r="J49" s="5" t="s">
        <v>698</v>
      </c>
      <c r="K49" s="97" t="s">
        <v>929</v>
      </c>
      <c r="L49" s="73" t="s">
        <v>386</v>
      </c>
      <c r="M49" s="73" t="s">
        <v>331</v>
      </c>
      <c r="N49" s="75">
        <v>45672</v>
      </c>
      <c r="O49" s="64" t="s">
        <v>262</v>
      </c>
      <c r="P49" s="149">
        <v>400000000</v>
      </c>
      <c r="Q49" s="28"/>
      <c r="R49" s="5"/>
      <c r="S49" s="5"/>
      <c r="T49" s="5"/>
      <c r="U49" s="5"/>
      <c r="V49" s="5"/>
      <c r="W49" s="46"/>
      <c r="X49" s="47"/>
      <c r="Y49" s="6">
        <f t="shared" si="0"/>
        <v>1</v>
      </c>
    </row>
    <row r="50" spans="1:26" s="48" customFormat="1" ht="69.75" customHeight="1">
      <c r="A50" s="113">
        <v>3</v>
      </c>
      <c r="B50" s="5" t="s">
        <v>51</v>
      </c>
      <c r="C50" s="5" t="s">
        <v>68</v>
      </c>
      <c r="D50" s="5" t="s">
        <v>381</v>
      </c>
      <c r="E50" s="5" t="s">
        <v>389</v>
      </c>
      <c r="F50" s="5" t="s">
        <v>322</v>
      </c>
      <c r="G50" s="5" t="s">
        <v>139</v>
      </c>
      <c r="H50" s="5" t="s">
        <v>52</v>
      </c>
      <c r="I50" s="111" t="s">
        <v>766</v>
      </c>
      <c r="J50" s="5">
        <v>160</v>
      </c>
      <c r="K50" s="117" t="s">
        <v>699</v>
      </c>
      <c r="L50" s="73" t="s">
        <v>386</v>
      </c>
      <c r="M50" s="73" t="s">
        <v>331</v>
      </c>
      <c r="N50" s="75">
        <v>45672</v>
      </c>
      <c r="O50" s="64" t="s">
        <v>262</v>
      </c>
      <c r="P50" s="149">
        <v>400000000</v>
      </c>
      <c r="Q50" s="28"/>
      <c r="R50" s="5"/>
      <c r="S50" s="5"/>
      <c r="T50" s="5"/>
      <c r="U50" s="5"/>
      <c r="V50" s="5"/>
      <c r="W50" s="46"/>
      <c r="X50" s="47"/>
      <c r="Y50" s="6">
        <f t="shared" si="0"/>
        <v>1</v>
      </c>
    </row>
    <row r="51" spans="1:26" customFormat="1" ht="63.75">
      <c r="A51" s="113">
        <v>4</v>
      </c>
      <c r="B51" s="97" t="s">
        <v>51</v>
      </c>
      <c r="C51" s="97" t="s">
        <v>69</v>
      </c>
      <c r="D51" s="104" t="s">
        <v>363</v>
      </c>
      <c r="E51" s="104" t="s">
        <v>364</v>
      </c>
      <c r="F51" s="97" t="s">
        <v>323</v>
      </c>
      <c r="G51" s="97" t="s">
        <v>139</v>
      </c>
      <c r="H51" s="97" t="s">
        <v>170</v>
      </c>
      <c r="I51" s="111" t="s">
        <v>768</v>
      </c>
      <c r="J51" s="138">
        <v>8</v>
      </c>
      <c r="K51" s="97" t="s">
        <v>769</v>
      </c>
      <c r="L51" s="100" t="s">
        <v>331</v>
      </c>
      <c r="M51" s="100" t="s">
        <v>386</v>
      </c>
      <c r="N51" s="124">
        <v>45672</v>
      </c>
      <c r="O51" s="139" t="s">
        <v>262</v>
      </c>
      <c r="P51" s="149">
        <v>1000000000</v>
      </c>
      <c r="Q51" s="123"/>
      <c r="R51" s="97"/>
      <c r="S51" s="97"/>
      <c r="T51" s="97"/>
      <c r="U51" s="97"/>
      <c r="V51" s="97"/>
      <c r="W51" s="100"/>
      <c r="X51" s="100"/>
      <c r="Y51" s="140">
        <f t="shared" si="0"/>
        <v>1</v>
      </c>
      <c r="Z51" s="141"/>
    </row>
    <row r="52" spans="1:26" customFormat="1" ht="139.5" customHeight="1">
      <c r="A52" s="113">
        <v>5</v>
      </c>
      <c r="B52" s="97" t="s">
        <v>51</v>
      </c>
      <c r="C52" s="97" t="s">
        <v>69</v>
      </c>
      <c r="D52" s="97" t="s">
        <v>366</v>
      </c>
      <c r="E52" s="97" t="s">
        <v>367</v>
      </c>
      <c r="F52" s="97" t="s">
        <v>323</v>
      </c>
      <c r="G52" s="97" t="s">
        <v>139</v>
      </c>
      <c r="H52" s="97" t="s">
        <v>56</v>
      </c>
      <c r="I52" s="111" t="s">
        <v>785</v>
      </c>
      <c r="J52" s="138" t="s">
        <v>771</v>
      </c>
      <c r="K52" s="97" t="s">
        <v>770</v>
      </c>
      <c r="L52" s="100" t="s">
        <v>331</v>
      </c>
      <c r="M52" s="100" t="s">
        <v>332</v>
      </c>
      <c r="N52" s="124">
        <v>45672</v>
      </c>
      <c r="O52" s="139" t="s">
        <v>262</v>
      </c>
      <c r="P52" s="149">
        <v>1000000000</v>
      </c>
      <c r="Q52" s="123"/>
      <c r="R52" s="97"/>
      <c r="S52" s="97"/>
      <c r="T52" s="97"/>
      <c r="U52" s="97"/>
      <c r="V52" s="97"/>
      <c r="W52" s="100"/>
      <c r="X52" s="100"/>
      <c r="Y52" s="140">
        <f>IF(X52&lt;=33%,1,IF(X52&lt;76%,3,IF(X52&lt;100%,4,)))</f>
        <v>1</v>
      </c>
      <c r="Z52" s="141"/>
    </row>
    <row r="53" spans="1:26" s="48" customFormat="1" ht="85.5" customHeight="1">
      <c r="A53" s="113">
        <v>6</v>
      </c>
      <c r="B53" s="5" t="s">
        <v>51</v>
      </c>
      <c r="C53" s="5" t="s">
        <v>69</v>
      </c>
      <c r="D53" s="5" t="s">
        <v>366</v>
      </c>
      <c r="E53" s="5" t="s">
        <v>367</v>
      </c>
      <c r="F53" s="5" t="s">
        <v>323</v>
      </c>
      <c r="G53" s="5" t="s">
        <v>139</v>
      </c>
      <c r="H53" s="5" t="s">
        <v>378</v>
      </c>
      <c r="I53" s="111" t="s">
        <v>740</v>
      </c>
      <c r="J53" s="5" t="s">
        <v>362</v>
      </c>
      <c r="K53" s="71" t="s">
        <v>739</v>
      </c>
      <c r="L53" s="73" t="s">
        <v>331</v>
      </c>
      <c r="M53" s="73" t="s">
        <v>332</v>
      </c>
      <c r="N53" s="75">
        <v>45672</v>
      </c>
      <c r="O53" s="64" t="s">
        <v>262</v>
      </c>
      <c r="P53" s="149">
        <v>1000000000</v>
      </c>
      <c r="Q53" s="28"/>
      <c r="R53" s="5"/>
      <c r="S53" s="5"/>
      <c r="T53" s="5"/>
      <c r="U53" s="5"/>
      <c r="V53" s="5"/>
      <c r="W53" s="46"/>
      <c r="X53" s="46"/>
      <c r="Y53" s="6">
        <f t="shared" si="0"/>
        <v>1</v>
      </c>
    </row>
    <row r="54" spans="1:26" s="48" customFormat="1" ht="76.5">
      <c r="A54" s="113">
        <v>7</v>
      </c>
      <c r="B54" s="5" t="s">
        <v>51</v>
      </c>
      <c r="C54" s="5" t="s">
        <v>69</v>
      </c>
      <c r="D54" s="71" t="s">
        <v>328</v>
      </c>
      <c r="E54" s="5" t="s">
        <v>329</v>
      </c>
      <c r="F54" s="5" t="s">
        <v>323</v>
      </c>
      <c r="G54" s="5" t="s">
        <v>139</v>
      </c>
      <c r="H54" s="5" t="s">
        <v>171</v>
      </c>
      <c r="I54" s="111" t="s">
        <v>368</v>
      </c>
      <c r="J54" s="5" t="s">
        <v>369</v>
      </c>
      <c r="K54" s="71" t="s">
        <v>370</v>
      </c>
      <c r="L54" s="73" t="s">
        <v>386</v>
      </c>
      <c r="M54" s="73" t="s">
        <v>331</v>
      </c>
      <c r="N54" s="75">
        <v>45672</v>
      </c>
      <c r="O54" s="64" t="s">
        <v>262</v>
      </c>
      <c r="P54" s="149">
        <v>1000000000</v>
      </c>
      <c r="Q54" s="28"/>
      <c r="R54" s="5"/>
      <c r="S54" s="5"/>
      <c r="T54" s="5"/>
      <c r="U54" s="5"/>
      <c r="V54" s="5"/>
      <c r="W54" s="46"/>
      <c r="X54" s="46"/>
      <c r="Y54" s="6">
        <f t="shared" si="0"/>
        <v>1</v>
      </c>
    </row>
    <row r="55" spans="1:26" s="48" customFormat="1" ht="63.75">
      <c r="A55" s="113">
        <v>8</v>
      </c>
      <c r="B55" s="5" t="s">
        <v>51</v>
      </c>
      <c r="C55" s="5" t="s">
        <v>69</v>
      </c>
      <c r="D55" s="5" t="s">
        <v>373</v>
      </c>
      <c r="E55" s="5" t="s">
        <v>374</v>
      </c>
      <c r="F55" s="5" t="s">
        <v>323</v>
      </c>
      <c r="G55" s="5" t="s">
        <v>139</v>
      </c>
      <c r="H55" s="5" t="s">
        <v>176</v>
      </c>
      <c r="I55" s="111" t="s">
        <v>371</v>
      </c>
      <c r="J55" s="5">
        <v>8</v>
      </c>
      <c r="K55" s="5" t="s">
        <v>372</v>
      </c>
      <c r="L55" s="73" t="s">
        <v>386</v>
      </c>
      <c r="M55" s="73" t="s">
        <v>331</v>
      </c>
      <c r="N55" s="75">
        <v>45672</v>
      </c>
      <c r="O55" s="64" t="s">
        <v>262</v>
      </c>
      <c r="P55" s="149">
        <v>1000000000</v>
      </c>
      <c r="Q55" s="28"/>
      <c r="R55" s="5"/>
      <c r="S55" s="5"/>
      <c r="T55" s="5"/>
      <c r="U55" s="5"/>
      <c r="V55" s="5"/>
      <c r="W55" s="46"/>
      <c r="X55" s="46"/>
      <c r="Y55" s="6">
        <f t="shared" si="0"/>
        <v>1</v>
      </c>
    </row>
    <row r="56" spans="1:26" s="48" customFormat="1" ht="63.75">
      <c r="A56" s="113">
        <v>9</v>
      </c>
      <c r="B56" s="5" t="s">
        <v>51</v>
      </c>
      <c r="C56" s="5" t="s">
        <v>69</v>
      </c>
      <c r="D56" s="5" t="s">
        <v>363</v>
      </c>
      <c r="E56" s="5" t="s">
        <v>364</v>
      </c>
      <c r="F56" s="5" t="s">
        <v>323</v>
      </c>
      <c r="G56" s="5" t="s">
        <v>139</v>
      </c>
      <c r="H56" s="5" t="s">
        <v>377</v>
      </c>
      <c r="I56" s="111" t="s">
        <v>375</v>
      </c>
      <c r="J56" s="5">
        <v>5</v>
      </c>
      <c r="K56" s="5" t="s">
        <v>376</v>
      </c>
      <c r="L56" s="73" t="s">
        <v>386</v>
      </c>
      <c r="M56" s="73" t="s">
        <v>331</v>
      </c>
      <c r="N56" s="75">
        <v>45672</v>
      </c>
      <c r="O56" s="64" t="s">
        <v>262</v>
      </c>
      <c r="P56" s="149">
        <v>1000000000</v>
      </c>
      <c r="Q56" s="28"/>
      <c r="R56" s="5"/>
      <c r="S56" s="5"/>
      <c r="T56" s="5"/>
      <c r="U56" s="5"/>
      <c r="V56" s="5"/>
      <c r="W56" s="46"/>
      <c r="X56" s="46"/>
      <c r="Y56" s="6">
        <f t="shared" si="0"/>
        <v>1</v>
      </c>
    </row>
    <row r="57" spans="1:26" customFormat="1" ht="114.75">
      <c r="A57" s="113">
        <v>10</v>
      </c>
      <c r="B57" s="97" t="s">
        <v>51</v>
      </c>
      <c r="C57" s="97" t="s">
        <v>69</v>
      </c>
      <c r="D57" s="97" t="s">
        <v>328</v>
      </c>
      <c r="E57" s="97" t="s">
        <v>329</v>
      </c>
      <c r="F57" s="97" t="s">
        <v>323</v>
      </c>
      <c r="G57" s="97" t="s">
        <v>139</v>
      </c>
      <c r="H57" s="97" t="s">
        <v>171</v>
      </c>
      <c r="I57" s="111" t="s">
        <v>772</v>
      </c>
      <c r="J57" s="138" t="s">
        <v>773</v>
      </c>
      <c r="K57" s="97" t="s">
        <v>774</v>
      </c>
      <c r="L57" s="100" t="s">
        <v>775</v>
      </c>
      <c r="M57" s="100" t="s">
        <v>297</v>
      </c>
      <c r="N57" s="124">
        <v>45672</v>
      </c>
      <c r="O57" s="139" t="s">
        <v>262</v>
      </c>
      <c r="P57" s="149">
        <v>1000000000</v>
      </c>
      <c r="Q57" s="123"/>
      <c r="R57" s="97"/>
      <c r="S57" s="97"/>
      <c r="T57" s="97"/>
      <c r="U57" s="97"/>
      <c r="V57" s="97"/>
      <c r="W57" s="100"/>
      <c r="X57" s="100"/>
      <c r="Y57" s="140">
        <f>IF(X57&lt;=33%,1,IF(X57&lt;76%,3,IF(X57&lt;100%,4,)))</f>
        <v>1</v>
      </c>
      <c r="Z57" s="141"/>
    </row>
    <row r="58" spans="1:26" customFormat="1" ht="63.75">
      <c r="A58" s="113">
        <v>11</v>
      </c>
      <c r="B58" s="97" t="s">
        <v>51</v>
      </c>
      <c r="C58" s="97" t="s">
        <v>69</v>
      </c>
      <c r="D58" s="97" t="s">
        <v>328</v>
      </c>
      <c r="E58" s="97" t="s">
        <v>329</v>
      </c>
      <c r="F58" s="97" t="s">
        <v>323</v>
      </c>
      <c r="G58" s="97" t="s">
        <v>139</v>
      </c>
      <c r="H58" s="97" t="s">
        <v>56</v>
      </c>
      <c r="I58" s="125" t="s">
        <v>776</v>
      </c>
      <c r="J58" s="97">
        <v>10</v>
      </c>
      <c r="K58" s="97" t="s">
        <v>777</v>
      </c>
      <c r="L58" s="100" t="s">
        <v>775</v>
      </c>
      <c r="M58" s="100" t="s">
        <v>706</v>
      </c>
      <c r="N58" s="124">
        <v>45672</v>
      </c>
      <c r="O58" s="139" t="s">
        <v>262</v>
      </c>
      <c r="P58" s="149">
        <v>1000000000</v>
      </c>
      <c r="Q58" s="123"/>
      <c r="R58" s="97"/>
      <c r="S58" s="97"/>
      <c r="T58" s="97"/>
      <c r="U58" s="97"/>
      <c r="V58" s="97"/>
      <c r="W58" s="100"/>
      <c r="X58" s="100"/>
      <c r="Y58" s="140"/>
      <c r="Z58" s="141"/>
    </row>
    <row r="59" spans="1:26" customFormat="1" ht="76.5">
      <c r="A59" s="113">
        <v>12</v>
      </c>
      <c r="B59" s="97" t="s">
        <v>51</v>
      </c>
      <c r="C59" s="97" t="s">
        <v>69</v>
      </c>
      <c r="D59" s="97" t="s">
        <v>366</v>
      </c>
      <c r="E59" s="97" t="s">
        <v>395</v>
      </c>
      <c r="F59" s="97" t="s">
        <v>323</v>
      </c>
      <c r="G59" s="97" t="s">
        <v>139</v>
      </c>
      <c r="H59" s="97" t="s">
        <v>57</v>
      </c>
      <c r="I59" s="125" t="s">
        <v>778</v>
      </c>
      <c r="J59" s="138">
        <v>200</v>
      </c>
      <c r="K59" s="97" t="s">
        <v>779</v>
      </c>
      <c r="L59" s="100" t="s">
        <v>775</v>
      </c>
      <c r="M59" s="100" t="s">
        <v>706</v>
      </c>
      <c r="N59" s="124">
        <v>45672</v>
      </c>
      <c r="O59" s="139" t="s">
        <v>262</v>
      </c>
      <c r="P59" s="149">
        <v>1000000000</v>
      </c>
      <c r="Q59" s="123"/>
      <c r="R59" s="97"/>
      <c r="S59" s="97"/>
      <c r="T59" s="97"/>
      <c r="U59" s="97"/>
      <c r="V59" s="97"/>
      <c r="W59" s="100"/>
      <c r="X59" s="100"/>
      <c r="Y59" s="140"/>
      <c r="Z59" s="141"/>
    </row>
    <row r="60" spans="1:26" customFormat="1" ht="76.5">
      <c r="A60" s="113">
        <v>13</v>
      </c>
      <c r="B60" s="97" t="s">
        <v>51</v>
      </c>
      <c r="C60" s="97" t="s">
        <v>69</v>
      </c>
      <c r="D60" s="97" t="s">
        <v>366</v>
      </c>
      <c r="E60" s="97" t="s">
        <v>367</v>
      </c>
      <c r="F60" s="97" t="s">
        <v>323</v>
      </c>
      <c r="G60" s="97" t="s">
        <v>139</v>
      </c>
      <c r="H60" s="71" t="s">
        <v>56</v>
      </c>
      <c r="I60" s="125" t="s">
        <v>700</v>
      </c>
      <c r="J60" s="97">
        <v>1</v>
      </c>
      <c r="K60" s="97" t="s">
        <v>701</v>
      </c>
      <c r="L60" s="100" t="s">
        <v>386</v>
      </c>
      <c r="M60" s="100" t="s">
        <v>331</v>
      </c>
      <c r="N60" s="124">
        <v>45672</v>
      </c>
      <c r="O60" s="139" t="s">
        <v>262</v>
      </c>
      <c r="P60" s="149">
        <v>1000000000</v>
      </c>
      <c r="Q60" s="123"/>
      <c r="R60" s="97"/>
      <c r="S60" s="97"/>
      <c r="T60" s="97"/>
      <c r="U60" s="97"/>
      <c r="V60" s="97"/>
      <c r="W60" s="100"/>
      <c r="X60" s="100"/>
      <c r="Y60" s="140">
        <f t="shared" ref="Y60" si="1">IF(X60&lt;=33%,1,IF(X60&lt;76%,3,IF(X60&lt;100%,4,)))</f>
        <v>1</v>
      </c>
      <c r="Z60" s="141"/>
    </row>
    <row r="61" spans="1:26" s="48" customFormat="1" ht="76.5">
      <c r="A61" s="113">
        <v>14</v>
      </c>
      <c r="B61" s="5" t="s">
        <v>51</v>
      </c>
      <c r="C61" s="5" t="s">
        <v>69</v>
      </c>
      <c r="D61" s="5" t="s">
        <v>366</v>
      </c>
      <c r="E61" s="5" t="s">
        <v>367</v>
      </c>
      <c r="F61" s="5"/>
      <c r="G61" s="5" t="s">
        <v>215</v>
      </c>
      <c r="H61" s="5" t="s">
        <v>724</v>
      </c>
      <c r="I61" s="112" t="s">
        <v>704</v>
      </c>
      <c r="J61" s="129">
        <v>6</v>
      </c>
      <c r="K61" s="118" t="s">
        <v>705</v>
      </c>
      <c r="L61" s="119" t="s">
        <v>386</v>
      </c>
      <c r="M61" s="119" t="s">
        <v>706</v>
      </c>
      <c r="N61" s="120">
        <v>45672</v>
      </c>
      <c r="O61" s="121" t="s">
        <v>262</v>
      </c>
      <c r="P61" s="28"/>
      <c r="Q61" s="28"/>
      <c r="R61" s="5"/>
      <c r="S61" s="5"/>
      <c r="T61" s="5"/>
      <c r="U61" s="5"/>
      <c r="V61" s="5"/>
      <c r="W61" s="46"/>
      <c r="X61" s="46"/>
      <c r="Y61" s="6"/>
    </row>
    <row r="62" spans="1:26" customFormat="1" ht="63.75">
      <c r="A62" s="113">
        <v>15</v>
      </c>
      <c r="B62" s="97" t="s">
        <v>51</v>
      </c>
      <c r="C62" s="97" t="s">
        <v>69</v>
      </c>
      <c r="D62" s="97" t="s">
        <v>363</v>
      </c>
      <c r="E62" s="97" t="s">
        <v>364</v>
      </c>
      <c r="F62" s="97" t="s">
        <v>323</v>
      </c>
      <c r="G62" s="97" t="s">
        <v>139</v>
      </c>
      <c r="H62" s="97" t="s">
        <v>379</v>
      </c>
      <c r="I62" s="111" t="s">
        <v>702</v>
      </c>
      <c r="J62" s="138">
        <v>3</v>
      </c>
      <c r="K62" s="97" t="s">
        <v>703</v>
      </c>
      <c r="L62" s="100" t="s">
        <v>775</v>
      </c>
      <c r="M62" s="100" t="s">
        <v>331</v>
      </c>
      <c r="N62" s="124">
        <v>45672</v>
      </c>
      <c r="O62" s="139" t="s">
        <v>262</v>
      </c>
      <c r="P62" s="149">
        <v>1000000000</v>
      </c>
      <c r="Q62" s="123"/>
      <c r="R62" s="97"/>
      <c r="S62" s="97"/>
      <c r="T62" s="97"/>
      <c r="U62" s="97"/>
      <c r="V62" s="97"/>
      <c r="W62" s="100"/>
      <c r="X62" s="100"/>
      <c r="Y62" s="140">
        <f t="shared" si="0"/>
        <v>1</v>
      </c>
      <c r="Z62" s="141"/>
    </row>
    <row r="63" spans="1:26" s="48" customFormat="1" ht="63.75">
      <c r="A63" s="113">
        <v>16</v>
      </c>
      <c r="B63" s="5" t="s">
        <v>51</v>
      </c>
      <c r="C63" s="5" t="s">
        <v>70</v>
      </c>
      <c r="D63" s="5" t="s">
        <v>383</v>
      </c>
      <c r="E63" s="5" t="s">
        <v>384</v>
      </c>
      <c r="F63" s="5" t="s">
        <v>325</v>
      </c>
      <c r="G63" s="5" t="s">
        <v>145</v>
      </c>
      <c r="H63" s="5" t="s">
        <v>64</v>
      </c>
      <c r="I63" s="111" t="s">
        <v>708</v>
      </c>
      <c r="J63" s="137">
        <v>3</v>
      </c>
      <c r="K63" s="118" t="s">
        <v>709</v>
      </c>
      <c r="L63" s="73" t="s">
        <v>331</v>
      </c>
      <c r="M63" s="119" t="s">
        <v>710</v>
      </c>
      <c r="N63" s="120">
        <v>45698</v>
      </c>
      <c r="O63" s="120">
        <v>45991</v>
      </c>
      <c r="P63" s="149">
        <v>200000000</v>
      </c>
      <c r="Q63" s="28"/>
      <c r="R63" s="5"/>
      <c r="S63" s="5"/>
      <c r="T63" s="5"/>
      <c r="U63" s="5"/>
      <c r="V63" s="5"/>
      <c r="W63" s="46"/>
      <c r="X63" s="46"/>
      <c r="Y63" s="6">
        <f t="shared" si="0"/>
        <v>1</v>
      </c>
    </row>
    <row r="64" spans="1:26" s="48" customFormat="1" ht="76.5">
      <c r="A64" s="113">
        <v>17</v>
      </c>
      <c r="B64" s="5" t="s">
        <v>51</v>
      </c>
      <c r="C64" s="5" t="s">
        <v>70</v>
      </c>
      <c r="D64" s="5" t="s">
        <v>383</v>
      </c>
      <c r="E64" s="5" t="s">
        <v>384</v>
      </c>
      <c r="F64" s="5" t="s">
        <v>324</v>
      </c>
      <c r="G64" s="5" t="s">
        <v>130</v>
      </c>
      <c r="H64" s="5" t="s">
        <v>724</v>
      </c>
      <c r="I64" s="112" t="s">
        <v>394</v>
      </c>
      <c r="J64" s="49">
        <v>1</v>
      </c>
      <c r="K64" s="5" t="s">
        <v>393</v>
      </c>
      <c r="L64" s="73" t="s">
        <v>392</v>
      </c>
      <c r="M64" s="119"/>
      <c r="N64" s="75">
        <v>45672</v>
      </c>
      <c r="O64" s="64" t="s">
        <v>262</v>
      </c>
      <c r="P64" s="149">
        <v>100000000</v>
      </c>
      <c r="Q64" s="28"/>
      <c r="R64" s="5"/>
      <c r="S64" s="5"/>
      <c r="T64" s="5"/>
      <c r="U64" s="5"/>
      <c r="V64" s="5"/>
      <c r="W64" s="46"/>
      <c r="X64" s="46"/>
      <c r="Y64" s="6">
        <f t="shared" si="0"/>
        <v>1</v>
      </c>
    </row>
    <row r="65" spans="1:25" s="48" customFormat="1" ht="72.75" customHeight="1">
      <c r="A65" s="113">
        <v>18</v>
      </c>
      <c r="B65" s="5" t="s">
        <v>51</v>
      </c>
      <c r="C65" s="5" t="s">
        <v>70</v>
      </c>
      <c r="D65" s="5" t="s">
        <v>383</v>
      </c>
      <c r="E65" s="5" t="s">
        <v>384</v>
      </c>
      <c r="F65" s="5" t="s">
        <v>327</v>
      </c>
      <c r="G65" s="5" t="s">
        <v>145</v>
      </c>
      <c r="H65" s="5" t="s">
        <v>727</v>
      </c>
      <c r="I65" s="111" t="s">
        <v>725</v>
      </c>
      <c r="J65" s="129">
        <v>13</v>
      </c>
      <c r="K65" s="97" t="s">
        <v>726</v>
      </c>
      <c r="L65" s="97" t="s">
        <v>714</v>
      </c>
      <c r="M65" s="100" t="s">
        <v>715</v>
      </c>
      <c r="N65" s="124">
        <v>45673</v>
      </c>
      <c r="O65" s="124">
        <v>45991</v>
      </c>
      <c r="P65" s="149">
        <v>150000000</v>
      </c>
      <c r="Q65" s="28"/>
      <c r="R65" s="5"/>
      <c r="S65" s="5"/>
      <c r="T65" s="5"/>
      <c r="U65" s="5"/>
      <c r="V65" s="5"/>
      <c r="W65" s="46"/>
      <c r="X65" s="46"/>
      <c r="Y65" s="6"/>
    </row>
    <row r="66" spans="1:25" s="48" customFormat="1" ht="102">
      <c r="A66" s="113">
        <v>19</v>
      </c>
      <c r="B66" s="5" t="s">
        <v>51</v>
      </c>
      <c r="C66" s="5" t="s">
        <v>70</v>
      </c>
      <c r="D66" s="5" t="s">
        <v>391</v>
      </c>
      <c r="E66" s="5" t="s">
        <v>396</v>
      </c>
      <c r="F66" s="5" t="s">
        <v>327</v>
      </c>
      <c r="G66" s="5" t="s">
        <v>145</v>
      </c>
      <c r="H66" s="5" t="s">
        <v>64</v>
      </c>
      <c r="I66" s="111" t="s">
        <v>780</v>
      </c>
      <c r="J66" s="5">
        <v>2</v>
      </c>
      <c r="K66" s="5" t="s">
        <v>397</v>
      </c>
      <c r="L66" s="73" t="s">
        <v>390</v>
      </c>
      <c r="M66" s="73" t="s">
        <v>715</v>
      </c>
      <c r="N66" s="75">
        <v>45672</v>
      </c>
      <c r="O66" s="64" t="s">
        <v>262</v>
      </c>
      <c r="P66" s="149">
        <v>50000000</v>
      </c>
      <c r="Q66" s="28"/>
      <c r="R66" s="5"/>
      <c r="S66" s="5"/>
      <c r="T66" s="5"/>
      <c r="U66" s="5"/>
      <c r="V66" s="5"/>
      <c r="W66" s="46"/>
      <c r="X66" s="46"/>
      <c r="Y66" s="6">
        <f t="shared" si="0"/>
        <v>1</v>
      </c>
    </row>
    <row r="67" spans="1:25" s="48" customFormat="1" ht="76.5">
      <c r="A67" s="113">
        <v>20</v>
      </c>
      <c r="B67" s="5" t="s">
        <v>51</v>
      </c>
      <c r="C67" s="5" t="s">
        <v>70</v>
      </c>
      <c r="D67" s="5" t="s">
        <v>711</v>
      </c>
      <c r="E67" s="5" t="s">
        <v>712</v>
      </c>
      <c r="F67" s="5" t="s">
        <v>326</v>
      </c>
      <c r="G67" s="5" t="s">
        <v>217</v>
      </c>
      <c r="H67" s="5" t="s">
        <v>722</v>
      </c>
      <c r="I67" s="111" t="s">
        <v>713</v>
      </c>
      <c r="J67" s="129">
        <v>20</v>
      </c>
      <c r="K67" s="97" t="s">
        <v>781</v>
      </c>
      <c r="L67" s="100" t="s">
        <v>714</v>
      </c>
      <c r="M67" s="122" t="s">
        <v>715</v>
      </c>
      <c r="N67" s="146">
        <v>45673</v>
      </c>
      <c r="O67" s="146">
        <v>45991</v>
      </c>
      <c r="P67" s="149">
        <f>14900000+20000000+15000000+100000</f>
        <v>50000000</v>
      </c>
      <c r="Q67" s="28"/>
      <c r="R67" s="5"/>
      <c r="S67" s="5"/>
      <c r="T67" s="5"/>
      <c r="U67" s="5"/>
      <c r="V67" s="5"/>
      <c r="W67" s="46"/>
      <c r="X67" s="46"/>
      <c r="Y67" s="6">
        <f t="shared" si="0"/>
        <v>1</v>
      </c>
    </row>
    <row r="68" spans="1:25" s="48" customFormat="1" ht="63.75">
      <c r="A68" s="113">
        <v>21</v>
      </c>
      <c r="B68" s="5" t="s">
        <v>51</v>
      </c>
      <c r="C68" s="5" t="s">
        <v>70</v>
      </c>
      <c r="D68" s="5" t="s">
        <v>383</v>
      </c>
      <c r="E68" s="5" t="s">
        <v>384</v>
      </c>
      <c r="F68" s="5" t="s">
        <v>327</v>
      </c>
      <c r="G68" s="5" t="s">
        <v>145</v>
      </c>
      <c r="H68" s="5" t="s">
        <v>180</v>
      </c>
      <c r="I68" s="111" t="s">
        <v>716</v>
      </c>
      <c r="J68" s="129">
        <v>90</v>
      </c>
      <c r="K68" s="97" t="s">
        <v>717</v>
      </c>
      <c r="L68" s="100" t="s">
        <v>714</v>
      </c>
      <c r="M68" s="122" t="s">
        <v>715</v>
      </c>
      <c r="N68" s="146">
        <v>45673</v>
      </c>
      <c r="O68" s="146">
        <v>45991</v>
      </c>
      <c r="P68" s="149">
        <v>36000000</v>
      </c>
      <c r="Q68" s="28"/>
      <c r="R68" s="5"/>
      <c r="S68" s="5"/>
      <c r="T68" s="5"/>
      <c r="U68" s="5"/>
      <c r="V68" s="5"/>
      <c r="W68" s="46"/>
      <c r="X68" s="46"/>
      <c r="Y68" s="6">
        <f t="shared" si="0"/>
        <v>1</v>
      </c>
    </row>
    <row r="69" spans="1:25" s="48" customFormat="1" ht="63.75">
      <c r="A69" s="113">
        <v>22</v>
      </c>
      <c r="B69" s="5" t="s">
        <v>51</v>
      </c>
      <c r="C69" s="5" t="s">
        <v>70</v>
      </c>
      <c r="D69" s="5" t="s">
        <v>383</v>
      </c>
      <c r="E69" s="5" t="s">
        <v>384</v>
      </c>
      <c r="F69" s="5" t="s">
        <v>326</v>
      </c>
      <c r="G69" s="5" t="s">
        <v>232</v>
      </c>
      <c r="H69" s="5" t="s">
        <v>64</v>
      </c>
      <c r="I69" s="112" t="s">
        <v>718</v>
      </c>
      <c r="J69" s="129">
        <v>5</v>
      </c>
      <c r="K69" s="97" t="s">
        <v>719</v>
      </c>
      <c r="L69" s="100" t="s">
        <v>714</v>
      </c>
      <c r="M69" s="122" t="s">
        <v>715</v>
      </c>
      <c r="N69" s="146">
        <v>45673</v>
      </c>
      <c r="O69" s="146">
        <v>45991</v>
      </c>
      <c r="P69" s="149">
        <f>14900000+20000000+100000+15000000</f>
        <v>50000000</v>
      </c>
      <c r="Q69" s="28"/>
      <c r="R69" s="5"/>
      <c r="S69" s="5"/>
      <c r="T69" s="5"/>
      <c r="U69" s="5"/>
      <c r="V69" s="5"/>
      <c r="W69" s="46"/>
      <c r="X69" s="46"/>
      <c r="Y69" s="6">
        <f t="shared" si="0"/>
        <v>1</v>
      </c>
    </row>
    <row r="70" spans="1:25" s="48" customFormat="1" ht="76.5">
      <c r="A70" s="113">
        <v>23</v>
      </c>
      <c r="B70" s="5" t="s">
        <v>51</v>
      </c>
      <c r="C70" s="5" t="s">
        <v>70</v>
      </c>
      <c r="D70" s="5" t="s">
        <v>383</v>
      </c>
      <c r="E70" s="5" t="s">
        <v>384</v>
      </c>
      <c r="F70" s="5" t="s">
        <v>327</v>
      </c>
      <c r="G70" s="5" t="s">
        <v>145</v>
      </c>
      <c r="H70" s="5" t="s">
        <v>58</v>
      </c>
      <c r="I70" s="112" t="s">
        <v>783</v>
      </c>
      <c r="J70" s="129">
        <v>100</v>
      </c>
      <c r="K70" s="97" t="s">
        <v>782</v>
      </c>
      <c r="L70" s="100" t="s">
        <v>714</v>
      </c>
      <c r="M70" s="122" t="s">
        <v>715</v>
      </c>
      <c r="N70" s="146">
        <v>45673</v>
      </c>
      <c r="O70" s="146">
        <v>45991</v>
      </c>
      <c r="P70" s="149">
        <v>64000000</v>
      </c>
      <c r="Q70" s="28"/>
      <c r="R70" s="5"/>
      <c r="S70" s="5"/>
      <c r="T70" s="5"/>
      <c r="U70" s="5"/>
      <c r="V70" s="5"/>
      <c r="W70" s="5"/>
      <c r="X70" s="49"/>
      <c r="Y70" s="6">
        <f>IF(X70&lt;=33%,1,IF(X70&lt;76%,3,IF(X70&lt;100%,4,)))</f>
        <v>1</v>
      </c>
    </row>
    <row r="71" spans="1:25" s="48" customFormat="1" ht="76.5">
      <c r="A71" s="113">
        <v>24</v>
      </c>
      <c r="B71" s="5" t="s">
        <v>51</v>
      </c>
      <c r="C71" s="5" t="s">
        <v>70</v>
      </c>
      <c r="D71" s="5" t="s">
        <v>383</v>
      </c>
      <c r="E71" s="5" t="s">
        <v>384</v>
      </c>
      <c r="F71" s="5" t="s">
        <v>326</v>
      </c>
      <c r="G71" s="97" t="s">
        <v>145</v>
      </c>
      <c r="H71" s="97" t="s">
        <v>724</v>
      </c>
      <c r="I71" s="112" t="s">
        <v>784</v>
      </c>
      <c r="J71" s="129">
        <v>100</v>
      </c>
      <c r="K71" s="97" t="s">
        <v>720</v>
      </c>
      <c r="L71" s="100" t="s">
        <v>714</v>
      </c>
      <c r="M71" s="122" t="s">
        <v>721</v>
      </c>
      <c r="N71" s="146">
        <v>45673</v>
      </c>
      <c r="O71" s="146">
        <v>45991</v>
      </c>
      <c r="P71" s="149"/>
      <c r="Q71" s="28"/>
      <c r="R71" s="5"/>
      <c r="S71" s="5"/>
      <c r="T71" s="5"/>
      <c r="U71" s="5"/>
      <c r="V71" s="5"/>
      <c r="W71" s="5"/>
      <c r="X71" s="5"/>
      <c r="Y71" s="6">
        <f>IF(X71&lt;=33%,1,IF(X71&lt;76%,3,IF(X71&lt;100%,4,)))</f>
        <v>1</v>
      </c>
    </row>
    <row r="72" spans="1:25" s="48" customFormat="1" ht="14.25">
      <c r="A72" s="5"/>
      <c r="B72" s="5"/>
      <c r="C72" s="5"/>
      <c r="D72" s="5"/>
      <c r="E72" s="28"/>
      <c r="F72" s="5"/>
      <c r="G72" s="5"/>
      <c r="H72" s="5"/>
      <c r="I72" s="5"/>
      <c r="J72" s="5"/>
      <c r="K72" s="5"/>
      <c r="L72" s="31"/>
      <c r="M72" s="31"/>
      <c r="N72" s="28"/>
      <c r="O72" s="28"/>
      <c r="P72" s="28"/>
      <c r="Q72" s="28"/>
      <c r="R72" s="5"/>
      <c r="S72" s="5"/>
      <c r="T72" s="5"/>
      <c r="U72" s="5"/>
      <c r="V72" s="5"/>
      <c r="W72" s="5"/>
      <c r="X72" s="5"/>
      <c r="Y72" s="6">
        <f>IF(X72&lt;=33%,1,IF(X72&lt;76%,3,IF(X72&lt;100%,4,)))</f>
        <v>1</v>
      </c>
    </row>
    <row r="74" spans="1:25" ht="20.100000000000001" customHeight="1">
      <c r="B74" s="203" t="s">
        <v>763</v>
      </c>
      <c r="C74" s="203"/>
    </row>
    <row r="75" spans="1:25" ht="33" customHeight="1">
      <c r="B75" s="204" t="s">
        <v>767</v>
      </c>
      <c r="C75" s="204"/>
    </row>
  </sheetData>
  <autoFilter ref="A47:Z72" xr:uid="{00000000-0001-0000-0100-000000000000}"/>
  <mergeCells count="34">
    <mergeCell ref="Y46:Y47"/>
    <mergeCell ref="B74:C74"/>
    <mergeCell ref="B75:C75"/>
    <mergeCell ref="Q45:Q47"/>
    <mergeCell ref="R45:Y45"/>
    <mergeCell ref="J46:J47"/>
    <mergeCell ref="K46:K47"/>
    <mergeCell ref="L46:L47"/>
    <mergeCell ref="M46:M47"/>
    <mergeCell ref="R46:R47"/>
    <mergeCell ref="S46:V46"/>
    <mergeCell ref="W46:W47"/>
    <mergeCell ref="X46:X47"/>
    <mergeCell ref="I45:I47"/>
    <mergeCell ref="J45:K45"/>
    <mergeCell ref="L45:M45"/>
    <mergeCell ref="H45:H47"/>
    <mergeCell ref="A45:A47"/>
    <mergeCell ref="A41:B44"/>
    <mergeCell ref="C41:W42"/>
    <mergeCell ref="N45:N47"/>
    <mergeCell ref="O45:O47"/>
    <mergeCell ref="P45:P47"/>
    <mergeCell ref="B45:B47"/>
    <mergeCell ref="C45:C47"/>
    <mergeCell ref="D45:D47"/>
    <mergeCell ref="E45:E47"/>
    <mergeCell ref="F45:F47"/>
    <mergeCell ref="G45:G47"/>
    <mergeCell ref="X41:Y41"/>
    <mergeCell ref="X42:Y42"/>
    <mergeCell ref="C43:W44"/>
    <mergeCell ref="X43:Y43"/>
    <mergeCell ref="X44:Y44"/>
  </mergeCells>
  <conditionalFormatting sqref="Y48:Y50 Y53:Y56 Y61">
    <cfRule type="cellIs" dxfId="39" priority="41" stopIfTrue="1" operator="greaterThan">
      <formula>3</formula>
    </cfRule>
    <cfRule type="cellIs" dxfId="38" priority="42" stopIfTrue="1" operator="between">
      <formula>1</formula>
      <formula>1</formula>
    </cfRule>
    <cfRule type="cellIs" dxfId="37" priority="43" stopIfTrue="1" operator="between">
      <formula>3</formula>
      <formula>3</formula>
    </cfRule>
    <cfRule type="cellIs" dxfId="36" priority="44" stopIfTrue="1" operator="between">
      <formula>3</formula>
      <formula>4</formula>
    </cfRule>
  </conditionalFormatting>
  <conditionalFormatting sqref="Y51:Y52">
    <cfRule type="cellIs" dxfId="35" priority="25" stopIfTrue="1" operator="greaterThan">
      <formula>3</formula>
    </cfRule>
    <cfRule type="cellIs" dxfId="34" priority="26" stopIfTrue="1" operator="between">
      <formula>1</formula>
      <formula>1</formula>
    </cfRule>
    <cfRule type="cellIs" dxfId="33" priority="27" stopIfTrue="1" operator="between">
      <formula>3</formula>
      <formula>3</formula>
    </cfRule>
    <cfRule type="cellIs" dxfId="32" priority="28" stopIfTrue="1" operator="between">
      <formula>3</formula>
      <formula>4</formula>
    </cfRule>
  </conditionalFormatting>
  <conditionalFormatting sqref="Y57:Y60">
    <cfRule type="cellIs" dxfId="31" priority="9" stopIfTrue="1" operator="greaterThan">
      <formula>3</formula>
    </cfRule>
    <cfRule type="cellIs" dxfId="30" priority="10" stopIfTrue="1" operator="between">
      <formula>1</formula>
      <formula>1</formula>
    </cfRule>
    <cfRule type="cellIs" dxfId="29" priority="11" stopIfTrue="1" operator="between">
      <formula>3</formula>
      <formula>3</formula>
    </cfRule>
    <cfRule type="cellIs" dxfId="28" priority="12" stopIfTrue="1" operator="between">
      <formula>3</formula>
      <formula>4</formula>
    </cfRule>
  </conditionalFormatting>
  <conditionalFormatting sqref="Y62">
    <cfRule type="cellIs" dxfId="27" priority="5" stopIfTrue="1" operator="greaterThan">
      <formula>3</formula>
    </cfRule>
    <cfRule type="cellIs" dxfId="26" priority="6" stopIfTrue="1" operator="between">
      <formula>1</formula>
      <formula>1</formula>
    </cfRule>
    <cfRule type="cellIs" dxfId="25" priority="7" stopIfTrue="1" operator="between">
      <formula>3</formula>
      <formula>3</formula>
    </cfRule>
    <cfRule type="cellIs" dxfId="24" priority="8" stopIfTrue="1" operator="between">
      <formula>3</formula>
      <formula>4</formula>
    </cfRule>
  </conditionalFormatting>
  <conditionalFormatting sqref="Y63:Y72">
    <cfRule type="cellIs" dxfId="23" priority="37" stopIfTrue="1" operator="greaterThan">
      <formula>3</formula>
    </cfRule>
    <cfRule type="cellIs" dxfId="22" priority="38" stopIfTrue="1" operator="between">
      <formula>1</formula>
      <formula>1</formula>
    </cfRule>
    <cfRule type="cellIs" dxfId="21" priority="39" stopIfTrue="1" operator="between">
      <formula>3</formula>
      <formula>3</formula>
    </cfRule>
    <cfRule type="cellIs" dxfId="20" priority="40" stopIfTrue="1" operator="between">
      <formula>3</formula>
      <formula>4</formula>
    </cfRule>
  </conditionalFormatting>
  <dataValidations count="15">
    <dataValidation type="list" allowBlank="1" showInputMessage="1" showErrorMessage="1" sqref="H72" xr:uid="{00000000-0002-0000-0100-000000000000}">
      <formula1>$H$1:$H$33</formula1>
    </dataValidation>
    <dataValidation type="list" allowBlank="1" showInputMessage="1" showErrorMessage="1" sqref="G72 G48:G50 G53:G56 G63:G70 G61" xr:uid="{00000000-0002-0000-0100-000004000000}">
      <formula1>$G$1:$G$27</formula1>
    </dataValidation>
    <dataValidation type="list" allowBlank="1" showErrorMessage="1" sqref="G71 G51:G52 G57:G60 G62" xr:uid="{BC618331-6F8D-484A-819C-067E9F34453A}">
      <formula1>$G$1:$G$27</formula1>
    </dataValidation>
    <dataValidation type="list" allowBlank="1" showInputMessage="1" showErrorMessage="1" sqref="C48:C50 C53:C56 C63:C72 C61" xr:uid="{00000000-0002-0000-0100-000001000000}">
      <formula1>$C$1:$C$3</formula1>
    </dataValidation>
    <dataValidation type="list" allowBlank="1" showInputMessage="1" showErrorMessage="1" sqref="B48:B50 B53:B56 B63:B72 B61" xr:uid="{00000000-0002-0000-0100-000002000000}">
      <formula1>$B$1</formula1>
    </dataValidation>
    <dataValidation type="list" allowBlank="1" showInputMessage="1" showErrorMessage="1" sqref="F48:F50 F53:F56 F63:F72 F61" xr:uid="{00000000-0002-0000-0100-000003000000}">
      <formula1>$F$1:$F$6</formula1>
    </dataValidation>
    <dataValidation type="list" allowBlank="1" showInputMessage="1" showErrorMessage="1" sqref="E48:E50 E53:E56 E63:E72 E61" xr:uid="{00000000-0002-0000-0100-000005000000}">
      <formula1>$E$1:$E$13</formula1>
    </dataValidation>
    <dataValidation type="list" allowBlank="1" showInputMessage="1" showErrorMessage="1" sqref="D48:D50 D53:D56 D63:D72 D61" xr:uid="{00000000-0002-0000-0100-000006000000}">
      <formula1>$D$1:$D$13</formula1>
    </dataValidation>
    <dataValidation type="list" allowBlank="1" showInputMessage="1" showErrorMessage="1" sqref="H48:H50 H53:H56 H63:H71 H60:H61" xr:uid="{A7D1979E-4B79-471F-A081-EBF5F0180299}">
      <formula1>$H$1:$H$34</formula1>
    </dataValidation>
    <dataValidation type="list" allowBlank="1" showErrorMessage="1" sqref="D51:D52 D57:D60 D62" xr:uid="{7FBB085D-4805-4200-8DD7-C249DBBEFC00}">
      <formula1>$D$1:$D$13</formula1>
    </dataValidation>
    <dataValidation type="list" allowBlank="1" showErrorMessage="1" sqref="F51:F52 F57:F60 F62" xr:uid="{9F89530D-4E7A-4A8B-ACCB-C38F96FC37DF}">
      <formula1>$F$1:$F$6</formula1>
    </dataValidation>
    <dataValidation type="list" allowBlank="1" showErrorMessage="1" sqref="H51:H52 H62 H57:H59" xr:uid="{0BCC72F5-F016-4B32-A427-2880C469D4F9}">
      <formula1>$H$1:$H$33</formula1>
    </dataValidation>
    <dataValidation type="list" allowBlank="1" showErrorMessage="1" sqref="B51:B52 B57:B60 B62" xr:uid="{F91C385F-67D0-4A0E-A194-ACA29E1EC916}">
      <formula1>$B$1</formula1>
    </dataValidation>
    <dataValidation type="list" allowBlank="1" showErrorMessage="1" sqref="C51:C52 C57:C60 C62" xr:uid="{28EAC22C-C678-4BE8-9953-4DE92945CB84}">
      <formula1>$C$1:$C$3</formula1>
    </dataValidation>
    <dataValidation type="list" allowBlank="1" showErrorMessage="1" sqref="E51:E52 E57:E60 E62" xr:uid="{B4039105-1A44-498E-A739-080F929D97CA}">
      <formula1>$E$1:$E$13</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1"/>
  <sheetViews>
    <sheetView topLeftCell="G46" zoomScale="90" zoomScaleNormal="90" workbookViewId="0">
      <selection activeCell="A37" sqref="A37:H49"/>
    </sheetView>
  </sheetViews>
  <sheetFormatPr baseColWidth="10" defaultColWidth="11.28515625" defaultRowHeight="20.100000000000001" customHeight="1"/>
  <cols>
    <col min="1" max="1" width="11.28515625" style="1"/>
    <col min="2" max="2" width="29" style="1" customWidth="1"/>
    <col min="3" max="3" width="42" style="1" customWidth="1"/>
    <col min="4" max="4" width="27.28515625" style="3" customWidth="1"/>
    <col min="5" max="5" width="29.42578125" style="2" customWidth="1"/>
    <col min="6" max="8" width="30.7109375" style="2" customWidth="1"/>
    <col min="9" max="9" width="41" style="2" customWidth="1"/>
    <col min="10" max="10" width="25.28515625" style="2" customWidth="1"/>
    <col min="11" max="11" width="26.140625" style="2" customWidth="1"/>
    <col min="12" max="12" width="14.5703125" style="2" customWidth="1"/>
    <col min="13" max="13" width="20.5703125" style="1" customWidth="1"/>
    <col min="14" max="14" width="26.28515625" style="1" customWidth="1"/>
    <col min="15" max="15" width="17" style="1" customWidth="1"/>
    <col min="16" max="16" width="18" style="1" bestFit="1" customWidth="1"/>
    <col min="17" max="21" width="18" style="1" customWidth="1"/>
    <col min="22" max="22" width="17.5703125" style="1" customWidth="1"/>
    <col min="23" max="23" width="25.140625" style="1" customWidth="1"/>
    <col min="24" max="24" width="28" style="1" bestFit="1" customWidth="1"/>
    <col min="25" max="25" width="17.7109375" style="1" bestFit="1" customWidth="1"/>
    <col min="26" max="16384" width="11.28515625" style="1"/>
  </cols>
  <sheetData>
    <row r="1" spans="2:8" ht="51.75" hidden="1" thickBot="1">
      <c r="B1" s="9" t="s">
        <v>66</v>
      </c>
      <c r="C1" s="9" t="s">
        <v>67</v>
      </c>
      <c r="D1" s="79" t="s">
        <v>415</v>
      </c>
      <c r="E1" s="79" t="s">
        <v>428</v>
      </c>
      <c r="F1" s="93" t="s">
        <v>403</v>
      </c>
      <c r="G1" s="65" t="s">
        <v>215</v>
      </c>
      <c r="H1" s="13" t="s">
        <v>72</v>
      </c>
    </row>
    <row r="2" spans="2:8" ht="51.75" hidden="1" thickBot="1">
      <c r="B2" s="11"/>
      <c r="C2" s="9"/>
      <c r="D2" s="79" t="s">
        <v>398</v>
      </c>
      <c r="E2" s="79" t="s">
        <v>429</v>
      </c>
      <c r="F2" s="93" t="s">
        <v>404</v>
      </c>
      <c r="G2" s="66" t="s">
        <v>130</v>
      </c>
      <c r="H2" s="13" t="s">
        <v>71</v>
      </c>
    </row>
    <row r="3" spans="2:8" ht="39" hidden="1" thickBot="1">
      <c r="B3" s="11"/>
      <c r="C3" s="11"/>
      <c r="D3" s="79" t="s">
        <v>399</v>
      </c>
      <c r="E3" s="79" t="s">
        <v>430</v>
      </c>
      <c r="F3" s="93" t="s">
        <v>405</v>
      </c>
      <c r="G3" s="66" t="s">
        <v>133</v>
      </c>
      <c r="H3" s="13" t="s">
        <v>78</v>
      </c>
    </row>
    <row r="4" spans="2:8" ht="39" hidden="1" thickBot="1">
      <c r="B4" s="11"/>
      <c r="C4" s="11"/>
      <c r="D4" s="79" t="s">
        <v>400</v>
      </c>
      <c r="E4" s="79" t="s">
        <v>431</v>
      </c>
      <c r="F4" s="93" t="s">
        <v>406</v>
      </c>
      <c r="G4" s="67" t="s">
        <v>136</v>
      </c>
      <c r="H4" s="13" t="s">
        <v>75</v>
      </c>
    </row>
    <row r="5" spans="2:8" ht="39" hidden="1" thickBot="1">
      <c r="B5" s="16"/>
      <c r="C5" s="16"/>
      <c r="D5" s="80" t="s">
        <v>401</v>
      </c>
      <c r="E5" s="80" t="s">
        <v>432</v>
      </c>
      <c r="F5" s="93" t="s">
        <v>407</v>
      </c>
      <c r="G5" s="68" t="s">
        <v>217</v>
      </c>
      <c r="H5" s="13" t="s">
        <v>77</v>
      </c>
    </row>
    <row r="6" spans="2:8" ht="51.75" hidden="1" thickBot="1">
      <c r="B6" s="16"/>
      <c r="C6" s="16"/>
      <c r="D6" s="79" t="s">
        <v>402</v>
      </c>
      <c r="E6" s="79" t="s">
        <v>433</v>
      </c>
      <c r="F6" s="93" t="s">
        <v>408</v>
      </c>
      <c r="G6" s="68" t="s">
        <v>141</v>
      </c>
      <c r="H6" s="13" t="s">
        <v>79</v>
      </c>
    </row>
    <row r="7" spans="2:8" ht="26.25" hidden="1" thickBot="1">
      <c r="B7" s="16"/>
      <c r="C7" s="16"/>
      <c r="D7" s="33"/>
      <c r="E7" s="34"/>
      <c r="F7" s="93" t="s">
        <v>409</v>
      </c>
      <c r="G7" s="68" t="s">
        <v>145</v>
      </c>
      <c r="H7" s="13" t="s">
        <v>76</v>
      </c>
    </row>
    <row r="8" spans="2:8" ht="26.25" hidden="1" thickBot="1">
      <c r="B8" s="16"/>
      <c r="C8" s="16"/>
      <c r="D8" s="12"/>
      <c r="E8" s="13"/>
      <c r="F8" s="93" t="s">
        <v>410</v>
      </c>
      <c r="G8" s="68" t="s">
        <v>134</v>
      </c>
      <c r="H8" s="13" t="s">
        <v>73</v>
      </c>
    </row>
    <row r="9" spans="2:8" ht="26.25" hidden="1" thickBot="1">
      <c r="B9" s="16"/>
      <c r="C9" s="16"/>
      <c r="D9" s="13"/>
      <c r="E9" s="13"/>
      <c r="F9" s="93" t="s">
        <v>411</v>
      </c>
      <c r="G9" s="68" t="s">
        <v>144</v>
      </c>
      <c r="H9" s="13" t="s">
        <v>74</v>
      </c>
    </row>
    <row r="10" spans="2:8" ht="39" hidden="1" thickBot="1">
      <c r="B10" s="16"/>
      <c r="C10" s="16"/>
      <c r="D10" s="13"/>
      <c r="E10" s="13"/>
      <c r="F10" s="93" t="s">
        <v>412</v>
      </c>
      <c r="G10" s="68" t="s">
        <v>132</v>
      </c>
      <c r="H10" s="13" t="s">
        <v>181</v>
      </c>
    </row>
    <row r="11" spans="2:8" ht="51.75" hidden="1" thickBot="1">
      <c r="B11" s="16"/>
      <c r="C11" s="16"/>
      <c r="D11" s="13"/>
      <c r="E11" s="13"/>
      <c r="F11" s="93" t="s">
        <v>413</v>
      </c>
      <c r="G11" s="68" t="s">
        <v>140</v>
      </c>
      <c r="H11" s="13" t="s">
        <v>414</v>
      </c>
    </row>
    <row r="12" spans="2:8" ht="39" hidden="1" thickBot="1">
      <c r="B12" s="16"/>
      <c r="C12" s="16"/>
      <c r="D12" s="20"/>
      <c r="E12" s="20"/>
      <c r="F12" s="18"/>
      <c r="G12" s="65" t="s">
        <v>265</v>
      </c>
      <c r="H12" s="43" t="s">
        <v>182</v>
      </c>
    </row>
    <row r="13" spans="2:8" ht="15" hidden="1" thickBot="1">
      <c r="B13" s="16"/>
      <c r="C13" s="16"/>
      <c r="D13" s="13"/>
      <c r="E13" s="13"/>
      <c r="F13" s="18"/>
      <c r="G13" s="68" t="s">
        <v>135</v>
      </c>
      <c r="H13" s="19"/>
    </row>
    <row r="14" spans="2:8" ht="26.25" hidden="1" thickBot="1">
      <c r="B14" s="16"/>
      <c r="C14" s="16"/>
      <c r="D14" s="13"/>
      <c r="E14" s="12"/>
      <c r="F14" s="18"/>
      <c r="G14" s="69" t="s">
        <v>139</v>
      </c>
      <c r="H14" s="24"/>
    </row>
    <row r="15" spans="2:8" ht="15" hidden="1" thickBot="1">
      <c r="B15" s="16"/>
      <c r="C15" s="16"/>
      <c r="D15" s="21"/>
      <c r="E15" s="17"/>
      <c r="F15" s="18"/>
      <c r="G15" s="70" t="s">
        <v>131</v>
      </c>
      <c r="H15" s="14"/>
    </row>
    <row r="16" spans="2:8" ht="15" hidden="1" thickBot="1">
      <c r="B16" s="16"/>
      <c r="C16" s="16"/>
      <c r="D16" s="22"/>
      <c r="E16" s="23"/>
      <c r="F16" s="18"/>
      <c r="G16" s="67" t="s">
        <v>143</v>
      </c>
      <c r="H16" s="14"/>
    </row>
    <row r="17" spans="1:25" ht="15.75" hidden="1" thickBot="1">
      <c r="G17" s="65" t="s">
        <v>138</v>
      </c>
      <c r="H17" s="14"/>
    </row>
    <row r="18" spans="1:25" ht="77.25" hidden="1" thickBot="1">
      <c r="G18" s="68" t="s">
        <v>146</v>
      </c>
    </row>
    <row r="19" spans="1:25" ht="15.75" hidden="1" thickBot="1">
      <c r="G19" s="68" t="s">
        <v>142</v>
      </c>
    </row>
    <row r="20" spans="1:25" ht="26.25" hidden="1" thickBot="1">
      <c r="G20" s="68" t="s">
        <v>137</v>
      </c>
    </row>
    <row r="21" spans="1:25" ht="26.25" hidden="1" thickBot="1">
      <c r="G21" s="65" t="s">
        <v>227</v>
      </c>
    </row>
    <row r="22" spans="1:25" ht="15.75" hidden="1" thickBot="1">
      <c r="G22" s="65" t="s">
        <v>228</v>
      </c>
    </row>
    <row r="23" spans="1:25" ht="26.25" hidden="1" thickBot="1">
      <c r="G23" s="65" t="s">
        <v>229</v>
      </c>
    </row>
    <row r="24" spans="1:25" ht="39" hidden="1" thickBot="1">
      <c r="G24" s="65" t="s">
        <v>230</v>
      </c>
    </row>
    <row r="25" spans="1:25" ht="15.75" hidden="1" thickBot="1">
      <c r="G25" s="65" t="s">
        <v>231</v>
      </c>
    </row>
    <row r="26" spans="1:25" ht="15.75" hidden="1" thickBot="1">
      <c r="G26" s="68" t="s">
        <v>232</v>
      </c>
    </row>
    <row r="27" spans="1:25" ht="15.75" hidden="1" thickBot="1">
      <c r="G27" s="65" t="s">
        <v>233</v>
      </c>
    </row>
    <row r="28" spans="1:25" ht="15" hidden="1">
      <c r="G28" s="92"/>
    </row>
    <row r="29" spans="1:25" ht="15.75" hidden="1" thickBot="1"/>
    <row r="30" spans="1:25" ht="14.25">
      <c r="A30" s="227"/>
      <c r="B30" s="228"/>
      <c r="C30" s="231" t="s">
        <v>6</v>
      </c>
      <c r="D30" s="232"/>
      <c r="E30" s="232"/>
      <c r="F30" s="232"/>
      <c r="G30" s="232"/>
      <c r="H30" s="232"/>
      <c r="I30" s="232"/>
      <c r="J30" s="232"/>
      <c r="K30" s="232"/>
      <c r="L30" s="232"/>
      <c r="M30" s="232"/>
      <c r="N30" s="232"/>
      <c r="O30" s="232"/>
      <c r="P30" s="232"/>
      <c r="Q30" s="232"/>
      <c r="R30" s="232"/>
      <c r="S30" s="232"/>
      <c r="T30" s="232"/>
      <c r="U30" s="232"/>
      <c r="V30" s="232"/>
      <c r="W30" s="233"/>
      <c r="X30" s="237" t="s">
        <v>7</v>
      </c>
      <c r="Y30" s="238"/>
    </row>
    <row r="31" spans="1:25" ht="14.25">
      <c r="A31" s="227"/>
      <c r="B31" s="228"/>
      <c r="C31" s="234"/>
      <c r="D31" s="235"/>
      <c r="E31" s="235"/>
      <c r="F31" s="235"/>
      <c r="G31" s="235"/>
      <c r="H31" s="235"/>
      <c r="I31" s="235"/>
      <c r="J31" s="235"/>
      <c r="K31" s="235"/>
      <c r="L31" s="235"/>
      <c r="M31" s="235"/>
      <c r="N31" s="235"/>
      <c r="O31" s="235"/>
      <c r="P31" s="235"/>
      <c r="Q31" s="235"/>
      <c r="R31" s="235"/>
      <c r="S31" s="235"/>
      <c r="T31" s="235"/>
      <c r="U31" s="235"/>
      <c r="V31" s="235"/>
      <c r="W31" s="236"/>
      <c r="X31" s="239" t="s">
        <v>1</v>
      </c>
      <c r="Y31" s="240"/>
    </row>
    <row r="32" spans="1:25" ht="14.25">
      <c r="A32" s="227"/>
      <c r="B32" s="228"/>
      <c r="C32" s="241" t="s">
        <v>761</v>
      </c>
      <c r="D32" s="242"/>
      <c r="E32" s="242"/>
      <c r="F32" s="242"/>
      <c r="G32" s="242"/>
      <c r="H32" s="242"/>
      <c r="I32" s="242"/>
      <c r="J32" s="242"/>
      <c r="K32" s="242"/>
      <c r="L32" s="242"/>
      <c r="M32" s="242"/>
      <c r="N32" s="242"/>
      <c r="O32" s="242"/>
      <c r="P32" s="242"/>
      <c r="Q32" s="242"/>
      <c r="R32" s="242"/>
      <c r="S32" s="242"/>
      <c r="T32" s="242"/>
      <c r="U32" s="242"/>
      <c r="V32" s="242"/>
      <c r="W32" s="243"/>
      <c r="X32" s="239" t="s">
        <v>209</v>
      </c>
      <c r="Y32" s="240"/>
    </row>
    <row r="33" spans="1:25" ht="24.75" customHeight="1" thickBot="1">
      <c r="A33" s="229"/>
      <c r="B33" s="230"/>
      <c r="C33" s="241"/>
      <c r="D33" s="242"/>
      <c r="E33" s="242"/>
      <c r="F33" s="242"/>
      <c r="G33" s="242"/>
      <c r="H33" s="242"/>
      <c r="I33" s="242"/>
      <c r="J33" s="242"/>
      <c r="K33" s="242"/>
      <c r="L33" s="242"/>
      <c r="M33" s="242"/>
      <c r="N33" s="242"/>
      <c r="O33" s="242"/>
      <c r="P33" s="242"/>
      <c r="Q33" s="242"/>
      <c r="R33" s="242"/>
      <c r="S33" s="242"/>
      <c r="T33" s="242"/>
      <c r="U33" s="242"/>
      <c r="V33" s="242"/>
      <c r="W33" s="243"/>
      <c r="X33" s="244" t="s">
        <v>210</v>
      </c>
      <c r="Y33" s="245"/>
    </row>
    <row r="34" spans="1:25" ht="15.75" customHeight="1">
      <c r="A34" s="209" t="s">
        <v>211</v>
      </c>
      <c r="B34" s="220" t="s">
        <v>12</v>
      </c>
      <c r="C34" s="220" t="s">
        <v>0</v>
      </c>
      <c r="D34" s="247" t="s">
        <v>23</v>
      </c>
      <c r="E34" s="226" t="s">
        <v>24</v>
      </c>
      <c r="F34" s="220" t="s">
        <v>234</v>
      </c>
      <c r="G34" s="211" t="s">
        <v>129</v>
      </c>
      <c r="H34" s="220" t="s">
        <v>65</v>
      </c>
      <c r="I34" s="220" t="s">
        <v>30</v>
      </c>
      <c r="J34" s="221" t="s">
        <v>29</v>
      </c>
      <c r="K34" s="222"/>
      <c r="L34" s="218" t="s">
        <v>10</v>
      </c>
      <c r="M34" s="219"/>
      <c r="N34" s="205" t="s">
        <v>2</v>
      </c>
      <c r="O34" s="205" t="s">
        <v>3</v>
      </c>
      <c r="P34" s="208" t="s">
        <v>20</v>
      </c>
      <c r="Q34" s="208" t="s">
        <v>5</v>
      </c>
      <c r="R34" s="225" t="s">
        <v>9</v>
      </c>
      <c r="S34" s="225"/>
      <c r="T34" s="225"/>
      <c r="U34" s="225"/>
      <c r="V34" s="225"/>
      <c r="W34" s="225"/>
      <c r="X34" s="225"/>
      <c r="Y34" s="225"/>
    </row>
    <row r="35" spans="1:25" s="4" customFormat="1" ht="15">
      <c r="A35" s="246"/>
      <c r="B35" s="220"/>
      <c r="C35" s="220"/>
      <c r="D35" s="248"/>
      <c r="E35" s="220"/>
      <c r="F35" s="220"/>
      <c r="G35" s="217"/>
      <c r="H35" s="220"/>
      <c r="I35" s="220"/>
      <c r="J35" s="209" t="s">
        <v>27</v>
      </c>
      <c r="K35" s="211" t="s">
        <v>22</v>
      </c>
      <c r="L35" s="213" t="s">
        <v>14</v>
      </c>
      <c r="M35" s="215" t="s">
        <v>15</v>
      </c>
      <c r="N35" s="206"/>
      <c r="O35" s="206"/>
      <c r="P35" s="208"/>
      <c r="Q35" s="208"/>
      <c r="R35" s="226" t="s">
        <v>11</v>
      </c>
      <c r="S35" s="226" t="s">
        <v>13</v>
      </c>
      <c r="T35" s="226"/>
      <c r="U35" s="226"/>
      <c r="V35" s="226"/>
      <c r="W35" s="211" t="s">
        <v>4</v>
      </c>
      <c r="X35" s="211" t="s">
        <v>28</v>
      </c>
      <c r="Y35" s="223" t="s">
        <v>8</v>
      </c>
    </row>
    <row r="36" spans="1:25" s="4" customFormat="1" ht="25.5">
      <c r="A36" s="210"/>
      <c r="B36" s="220"/>
      <c r="C36" s="220"/>
      <c r="D36" s="248"/>
      <c r="E36" s="220"/>
      <c r="F36" s="220"/>
      <c r="G36" s="212"/>
      <c r="H36" s="220"/>
      <c r="I36" s="220"/>
      <c r="J36" s="210"/>
      <c r="K36" s="212"/>
      <c r="L36" s="214"/>
      <c r="M36" s="216"/>
      <c r="N36" s="207"/>
      <c r="O36" s="207"/>
      <c r="P36" s="208"/>
      <c r="Q36" s="208"/>
      <c r="R36" s="226"/>
      <c r="S36" s="7" t="s">
        <v>16</v>
      </c>
      <c r="T36" s="7" t="s">
        <v>17</v>
      </c>
      <c r="U36" s="7" t="s">
        <v>18</v>
      </c>
      <c r="V36" s="7" t="s">
        <v>19</v>
      </c>
      <c r="W36" s="212"/>
      <c r="X36" s="212"/>
      <c r="Y36" s="224"/>
    </row>
    <row r="37" spans="1:25" s="48" customFormat="1" ht="51">
      <c r="A37" s="113">
        <v>1</v>
      </c>
      <c r="B37" s="5" t="s">
        <v>66</v>
      </c>
      <c r="C37" s="5" t="s">
        <v>67</v>
      </c>
      <c r="D37" s="5" t="s">
        <v>415</v>
      </c>
      <c r="E37" s="5" t="s">
        <v>428</v>
      </c>
      <c r="F37" s="5" t="s">
        <v>413</v>
      </c>
      <c r="G37" s="5" t="s">
        <v>133</v>
      </c>
      <c r="H37" s="5" t="s">
        <v>71</v>
      </c>
      <c r="I37" s="111" t="s">
        <v>745</v>
      </c>
      <c r="J37" s="49">
        <v>1</v>
      </c>
      <c r="K37" s="5" t="s">
        <v>417</v>
      </c>
      <c r="L37" s="73" t="s">
        <v>422</v>
      </c>
      <c r="M37" s="73" t="s">
        <v>423</v>
      </c>
      <c r="N37" s="75">
        <v>45672</v>
      </c>
      <c r="O37" s="75">
        <v>46021</v>
      </c>
      <c r="P37" s="149">
        <v>227400773.11000061</v>
      </c>
      <c r="Q37" s="28"/>
      <c r="R37" s="5"/>
      <c r="S37" s="5"/>
      <c r="T37" s="5"/>
      <c r="U37" s="5"/>
      <c r="V37" s="5"/>
      <c r="W37" s="46"/>
      <c r="X37" s="47"/>
      <c r="Y37" s="6">
        <f t="shared" ref="Y37:Y47" si="0">IF(X37&lt;=33%,1,IF(X37&lt;76%,3,IF(X37&lt;100%,4,)))</f>
        <v>1</v>
      </c>
    </row>
    <row r="38" spans="1:25" s="48" customFormat="1" ht="51">
      <c r="A38" s="113">
        <v>2</v>
      </c>
      <c r="B38" s="5" t="s">
        <v>66</v>
      </c>
      <c r="C38" s="5" t="s">
        <v>67</v>
      </c>
      <c r="D38" s="5" t="s">
        <v>416</v>
      </c>
      <c r="E38" s="5" t="s">
        <v>429</v>
      </c>
      <c r="F38" s="5" t="s">
        <v>412</v>
      </c>
      <c r="G38" s="5" t="s">
        <v>133</v>
      </c>
      <c r="H38" s="5" t="s">
        <v>78</v>
      </c>
      <c r="I38" s="112" t="s">
        <v>734</v>
      </c>
      <c r="J38" s="5">
        <v>1</v>
      </c>
      <c r="K38" s="5" t="s">
        <v>735</v>
      </c>
      <c r="L38" s="73" t="s">
        <v>422</v>
      </c>
      <c r="M38" s="73" t="s">
        <v>424</v>
      </c>
      <c r="N38" s="75">
        <v>45672</v>
      </c>
      <c r="O38" s="75">
        <v>46021</v>
      </c>
      <c r="P38" s="149">
        <v>135000000</v>
      </c>
      <c r="Q38" s="28"/>
      <c r="R38" s="5"/>
      <c r="S38" s="5"/>
      <c r="T38" s="5"/>
      <c r="U38" s="5"/>
      <c r="V38" s="5"/>
      <c r="W38" s="46"/>
      <c r="X38" s="46"/>
      <c r="Y38" s="6">
        <f t="shared" si="0"/>
        <v>1</v>
      </c>
    </row>
    <row r="39" spans="1:25" s="48" customFormat="1" ht="44.25" customHeight="1">
      <c r="A39" s="113">
        <v>3</v>
      </c>
      <c r="B39" s="5" t="s">
        <v>66</v>
      </c>
      <c r="C39" s="5" t="s">
        <v>67</v>
      </c>
      <c r="D39" s="5" t="s">
        <v>418</v>
      </c>
      <c r="E39" s="5" t="s">
        <v>433</v>
      </c>
      <c r="F39" s="5" t="s">
        <v>403</v>
      </c>
      <c r="G39" s="5" t="s">
        <v>133</v>
      </c>
      <c r="H39" s="5" t="s">
        <v>182</v>
      </c>
      <c r="I39" s="150" t="s">
        <v>865</v>
      </c>
      <c r="J39" s="5">
        <v>2</v>
      </c>
      <c r="K39" s="5" t="s">
        <v>419</v>
      </c>
      <c r="L39" s="73" t="s">
        <v>422</v>
      </c>
      <c r="M39" s="73"/>
      <c r="N39" s="75">
        <v>45672</v>
      </c>
      <c r="O39" s="75">
        <v>46021</v>
      </c>
      <c r="P39" s="149">
        <v>90000000</v>
      </c>
      <c r="Q39" s="28"/>
      <c r="R39" s="5"/>
      <c r="S39" s="5"/>
      <c r="T39" s="5"/>
      <c r="U39" s="5"/>
      <c r="V39" s="5"/>
      <c r="W39" s="46"/>
      <c r="X39" s="46"/>
      <c r="Y39" s="6">
        <f t="shared" si="0"/>
        <v>1</v>
      </c>
    </row>
    <row r="40" spans="1:25" s="48" customFormat="1" ht="165.75">
      <c r="A40" s="113">
        <v>4</v>
      </c>
      <c r="B40" s="5" t="s">
        <v>66</v>
      </c>
      <c r="C40" s="5" t="s">
        <v>67</v>
      </c>
      <c r="D40" s="5" t="s">
        <v>418</v>
      </c>
      <c r="E40" s="5" t="s">
        <v>433</v>
      </c>
      <c r="F40" s="5" t="s">
        <v>404</v>
      </c>
      <c r="G40" s="5" t="s">
        <v>133</v>
      </c>
      <c r="H40" s="5" t="s">
        <v>414</v>
      </c>
      <c r="I40" s="111" t="s">
        <v>420</v>
      </c>
      <c r="J40" s="5">
        <v>1200</v>
      </c>
      <c r="K40" s="5" t="s">
        <v>421</v>
      </c>
      <c r="L40" s="73" t="s">
        <v>425</v>
      </c>
      <c r="M40" s="73" t="s">
        <v>426</v>
      </c>
      <c r="N40" s="75">
        <v>45672</v>
      </c>
      <c r="O40" s="75">
        <v>46021</v>
      </c>
      <c r="P40" s="149">
        <v>45000000</v>
      </c>
      <c r="Q40" s="28"/>
      <c r="R40" s="5"/>
      <c r="S40" s="5"/>
      <c r="T40" s="5"/>
      <c r="U40" s="5"/>
      <c r="V40" s="5"/>
      <c r="W40" s="46"/>
      <c r="X40" s="46"/>
      <c r="Y40" s="6">
        <f t="shared" si="0"/>
        <v>1</v>
      </c>
    </row>
    <row r="41" spans="1:25" s="48" customFormat="1" ht="178.5" customHeight="1">
      <c r="A41" s="113">
        <v>5</v>
      </c>
      <c r="B41" s="5" t="s">
        <v>66</v>
      </c>
      <c r="C41" s="5" t="s">
        <v>67</v>
      </c>
      <c r="D41" s="5" t="s">
        <v>427</v>
      </c>
      <c r="E41" s="5" t="s">
        <v>430</v>
      </c>
      <c r="F41" s="5" t="s">
        <v>406</v>
      </c>
      <c r="G41" s="5" t="s">
        <v>133</v>
      </c>
      <c r="H41" s="5" t="s">
        <v>77</v>
      </c>
      <c r="I41" s="111" t="s">
        <v>737</v>
      </c>
      <c r="J41" s="151">
        <v>3</v>
      </c>
      <c r="K41" s="151" t="s">
        <v>736</v>
      </c>
      <c r="L41" s="147" t="s">
        <v>422</v>
      </c>
      <c r="M41" s="147" t="s">
        <v>738</v>
      </c>
      <c r="N41" s="75">
        <v>45672</v>
      </c>
      <c r="O41" s="75">
        <v>46003</v>
      </c>
      <c r="P41" s="149">
        <v>45000000</v>
      </c>
      <c r="Q41" s="28"/>
      <c r="R41" s="5"/>
      <c r="S41" s="5"/>
      <c r="T41" s="5"/>
      <c r="U41" s="5"/>
      <c r="V41" s="5"/>
      <c r="W41" s="46"/>
      <c r="X41" s="46"/>
      <c r="Y41" s="6">
        <f t="shared" si="0"/>
        <v>1</v>
      </c>
    </row>
    <row r="42" spans="1:25" s="48" customFormat="1" ht="72.75" customHeight="1">
      <c r="A42" s="113">
        <v>6</v>
      </c>
      <c r="B42" s="5" t="s">
        <v>66</v>
      </c>
      <c r="C42" s="5" t="s">
        <v>67</v>
      </c>
      <c r="D42" s="5" t="s">
        <v>427</v>
      </c>
      <c r="E42" s="5" t="s">
        <v>430</v>
      </c>
      <c r="F42" s="5" t="s">
        <v>407</v>
      </c>
      <c r="G42" s="5" t="s">
        <v>133</v>
      </c>
      <c r="H42" s="5" t="s">
        <v>76</v>
      </c>
      <c r="I42" s="111" t="s">
        <v>436</v>
      </c>
      <c r="J42" s="151">
        <v>3</v>
      </c>
      <c r="K42" s="151" t="s">
        <v>437</v>
      </c>
      <c r="L42" s="73" t="s">
        <v>422</v>
      </c>
      <c r="M42" s="73" t="s">
        <v>424</v>
      </c>
      <c r="N42" s="75">
        <v>45672</v>
      </c>
      <c r="O42" s="75">
        <v>45838</v>
      </c>
      <c r="P42" s="149">
        <v>108000000</v>
      </c>
      <c r="Q42" s="28"/>
      <c r="R42" s="5"/>
      <c r="S42" s="5"/>
      <c r="T42" s="5"/>
      <c r="U42" s="5"/>
      <c r="V42" s="5"/>
      <c r="W42" s="46"/>
      <c r="X42" s="46"/>
      <c r="Y42" s="6">
        <f t="shared" si="0"/>
        <v>1</v>
      </c>
    </row>
    <row r="43" spans="1:25" s="48" customFormat="1" ht="126.75" customHeight="1">
      <c r="A43" s="113">
        <v>7</v>
      </c>
      <c r="B43" s="5" t="s">
        <v>66</v>
      </c>
      <c r="C43" s="5" t="s">
        <v>67</v>
      </c>
      <c r="D43" s="5" t="s">
        <v>427</v>
      </c>
      <c r="E43" s="5" t="s">
        <v>430</v>
      </c>
      <c r="F43" s="5" t="s">
        <v>408</v>
      </c>
      <c r="G43" s="5" t="s">
        <v>133</v>
      </c>
      <c r="H43" s="5" t="s">
        <v>77</v>
      </c>
      <c r="I43" s="111" t="s">
        <v>434</v>
      </c>
      <c r="J43" s="151">
        <v>1</v>
      </c>
      <c r="K43" s="151" t="s">
        <v>435</v>
      </c>
      <c r="L43" s="73" t="s">
        <v>422</v>
      </c>
      <c r="M43" s="73" t="s">
        <v>424</v>
      </c>
      <c r="N43" s="75">
        <v>45672</v>
      </c>
      <c r="O43" s="75">
        <v>46021</v>
      </c>
      <c r="P43" s="149">
        <v>108000000</v>
      </c>
      <c r="Q43" s="28"/>
      <c r="R43" s="5"/>
      <c r="S43" s="5"/>
      <c r="T43" s="5"/>
      <c r="U43" s="5"/>
      <c r="V43" s="5"/>
      <c r="W43" s="46"/>
      <c r="X43" s="46"/>
      <c r="Y43" s="6">
        <f t="shared" si="0"/>
        <v>1</v>
      </c>
    </row>
    <row r="44" spans="1:25" s="48" customFormat="1" ht="63.75">
      <c r="A44" s="113">
        <v>8</v>
      </c>
      <c r="B44" s="5" t="s">
        <v>66</v>
      </c>
      <c r="C44" s="5" t="s">
        <v>67</v>
      </c>
      <c r="D44" s="5" t="s">
        <v>439</v>
      </c>
      <c r="E44" s="5" t="s">
        <v>432</v>
      </c>
      <c r="F44" s="5" t="s">
        <v>409</v>
      </c>
      <c r="G44" s="5" t="s">
        <v>133</v>
      </c>
      <c r="H44" s="5" t="s">
        <v>74</v>
      </c>
      <c r="I44" s="111" t="s">
        <v>440</v>
      </c>
      <c r="J44" s="5">
        <v>4</v>
      </c>
      <c r="K44" s="5" t="s">
        <v>441</v>
      </c>
      <c r="L44" s="73" t="s">
        <v>422</v>
      </c>
      <c r="M44" s="73"/>
      <c r="N44" s="75">
        <v>45672</v>
      </c>
      <c r="O44" s="75">
        <v>46021</v>
      </c>
      <c r="P44" s="149">
        <v>135000000</v>
      </c>
      <c r="Q44" s="28"/>
      <c r="R44" s="5"/>
      <c r="S44" s="5"/>
      <c r="T44" s="5"/>
      <c r="U44" s="5"/>
      <c r="V44" s="5"/>
      <c r="W44" s="46"/>
      <c r="X44" s="46"/>
      <c r="Y44" s="6">
        <f t="shared" si="0"/>
        <v>1</v>
      </c>
    </row>
    <row r="45" spans="1:25" s="48" customFormat="1" ht="51">
      <c r="A45" s="113">
        <v>9</v>
      </c>
      <c r="B45" s="5" t="s">
        <v>66</v>
      </c>
      <c r="C45" s="5" t="s">
        <v>67</v>
      </c>
      <c r="D45" s="5" t="s">
        <v>438</v>
      </c>
      <c r="E45" s="5" t="s">
        <v>431</v>
      </c>
      <c r="F45" s="5" t="s">
        <v>410</v>
      </c>
      <c r="G45" s="5" t="s">
        <v>133</v>
      </c>
      <c r="H45" s="5" t="s">
        <v>73</v>
      </c>
      <c r="I45" s="111" t="s">
        <v>442</v>
      </c>
      <c r="J45" s="49">
        <v>1</v>
      </c>
      <c r="K45" s="5" t="s">
        <v>443</v>
      </c>
      <c r="L45" s="73" t="s">
        <v>422</v>
      </c>
      <c r="M45" s="73"/>
      <c r="N45" s="75">
        <v>45672</v>
      </c>
      <c r="O45" s="75">
        <v>46021</v>
      </c>
      <c r="P45" s="149">
        <v>63000000</v>
      </c>
      <c r="Q45" s="28"/>
      <c r="R45" s="5"/>
      <c r="S45" s="5"/>
      <c r="T45" s="5"/>
      <c r="U45" s="5"/>
      <c r="V45" s="5"/>
      <c r="W45" s="46"/>
      <c r="X45" s="46"/>
      <c r="Y45" s="6">
        <f t="shared" si="0"/>
        <v>1</v>
      </c>
    </row>
    <row r="46" spans="1:25" s="48" customFormat="1" ht="76.5">
      <c r="A46" s="113">
        <v>10</v>
      </c>
      <c r="B46" s="5" t="s">
        <v>66</v>
      </c>
      <c r="C46" s="5" t="s">
        <v>67</v>
      </c>
      <c r="D46" s="5" t="s">
        <v>438</v>
      </c>
      <c r="E46" s="5" t="s">
        <v>431</v>
      </c>
      <c r="F46" s="5" t="s">
        <v>411</v>
      </c>
      <c r="G46" s="5" t="s">
        <v>133</v>
      </c>
      <c r="H46" s="5" t="s">
        <v>79</v>
      </c>
      <c r="I46" s="111" t="s">
        <v>444</v>
      </c>
      <c r="J46" s="5">
        <v>1</v>
      </c>
      <c r="K46" s="71" t="s">
        <v>445</v>
      </c>
      <c r="L46" s="73" t="s">
        <v>422</v>
      </c>
      <c r="M46" s="73" t="s">
        <v>424</v>
      </c>
      <c r="N46" s="75">
        <v>45672</v>
      </c>
      <c r="O46" s="75">
        <v>46021</v>
      </c>
      <c r="P46" s="149">
        <v>54000000</v>
      </c>
      <c r="Q46" s="28"/>
      <c r="R46" s="5"/>
      <c r="S46" s="5"/>
      <c r="T46" s="5"/>
      <c r="U46" s="5"/>
      <c r="V46" s="5"/>
      <c r="W46" s="46"/>
      <c r="X46" s="46"/>
      <c r="Y46" s="6">
        <f t="shared" si="0"/>
        <v>1</v>
      </c>
    </row>
    <row r="47" spans="1:25" s="48" customFormat="1" ht="51">
      <c r="A47" s="113">
        <v>11</v>
      </c>
      <c r="B47" s="5" t="s">
        <v>66</v>
      </c>
      <c r="C47" s="5" t="s">
        <v>67</v>
      </c>
      <c r="D47" s="5" t="s">
        <v>416</v>
      </c>
      <c r="E47" s="5" t="s">
        <v>429</v>
      </c>
      <c r="F47" s="5" t="s">
        <v>412</v>
      </c>
      <c r="G47" s="5" t="s">
        <v>133</v>
      </c>
      <c r="H47" s="5" t="s">
        <v>78</v>
      </c>
      <c r="I47" s="150" t="s">
        <v>446</v>
      </c>
      <c r="J47" s="5">
        <v>1</v>
      </c>
      <c r="K47" s="5" t="s">
        <v>447</v>
      </c>
      <c r="L47" s="73" t="s">
        <v>422</v>
      </c>
      <c r="M47" s="73" t="s">
        <v>424</v>
      </c>
      <c r="N47" s="75">
        <v>45672</v>
      </c>
      <c r="O47" s="75">
        <v>45838</v>
      </c>
      <c r="P47" s="149">
        <v>135000000</v>
      </c>
      <c r="Q47" s="28"/>
      <c r="R47" s="5"/>
      <c r="S47" s="5"/>
      <c r="T47" s="5"/>
      <c r="U47" s="5"/>
      <c r="V47" s="5"/>
      <c r="W47" s="46"/>
      <c r="X47" s="46"/>
      <c r="Y47" s="6">
        <f t="shared" si="0"/>
        <v>1</v>
      </c>
    </row>
    <row r="48" spans="1:25" s="48" customFormat="1" ht="60" customHeight="1">
      <c r="A48" s="113">
        <v>12</v>
      </c>
      <c r="B48" s="5" t="s">
        <v>66</v>
      </c>
      <c r="C48" s="5" t="s">
        <v>67</v>
      </c>
      <c r="D48" s="5" t="s">
        <v>415</v>
      </c>
      <c r="E48" s="5" t="s">
        <v>428</v>
      </c>
      <c r="F48" s="5"/>
      <c r="G48" s="5" t="s">
        <v>133</v>
      </c>
      <c r="H48" s="5" t="s">
        <v>182</v>
      </c>
      <c r="I48" s="150" t="s">
        <v>459</v>
      </c>
      <c r="J48" s="5">
        <v>1</v>
      </c>
      <c r="K48" s="5" t="s">
        <v>691</v>
      </c>
      <c r="L48" s="73" t="s">
        <v>422</v>
      </c>
      <c r="M48" s="73" t="s">
        <v>743</v>
      </c>
      <c r="N48" s="75">
        <v>45672</v>
      </c>
      <c r="O48" s="75">
        <v>46021</v>
      </c>
      <c r="P48" s="149"/>
      <c r="Q48" s="28"/>
      <c r="R48" s="5"/>
      <c r="S48" s="5"/>
      <c r="T48" s="5"/>
      <c r="U48" s="5"/>
      <c r="V48" s="5"/>
      <c r="W48" s="46"/>
      <c r="X48" s="46"/>
      <c r="Y48" s="6"/>
    </row>
    <row r="49" spans="1:25" s="48" customFormat="1" ht="91.5" customHeight="1">
      <c r="A49" s="113">
        <v>13</v>
      </c>
      <c r="B49" s="5" t="s">
        <v>66</v>
      </c>
      <c r="C49" s="5" t="s">
        <v>67</v>
      </c>
      <c r="D49" s="5" t="s">
        <v>418</v>
      </c>
      <c r="E49" s="5" t="s">
        <v>433</v>
      </c>
      <c r="F49" s="5" t="s">
        <v>403</v>
      </c>
      <c r="G49" s="5" t="s">
        <v>133</v>
      </c>
      <c r="H49" s="5" t="s">
        <v>414</v>
      </c>
      <c r="I49" s="150" t="s">
        <v>741</v>
      </c>
      <c r="J49" s="5">
        <v>5</v>
      </c>
      <c r="K49" s="151" t="s">
        <v>744</v>
      </c>
      <c r="L49" s="73" t="s">
        <v>422</v>
      </c>
      <c r="M49" s="73" t="s">
        <v>742</v>
      </c>
      <c r="N49" s="75">
        <v>45673</v>
      </c>
      <c r="O49" s="75">
        <v>46021</v>
      </c>
      <c r="P49" s="149">
        <v>90000000</v>
      </c>
      <c r="Q49" s="28"/>
      <c r="R49" s="5"/>
      <c r="S49" s="5"/>
      <c r="T49" s="5"/>
      <c r="U49" s="5"/>
      <c r="V49" s="5"/>
      <c r="W49" s="46"/>
      <c r="X49" s="46"/>
      <c r="Y49" s="6"/>
    </row>
    <row r="50" spans="1:25" ht="20.100000000000001" customHeight="1">
      <c r="B50" s="203" t="s">
        <v>763</v>
      </c>
      <c r="C50" s="203"/>
    </row>
    <row r="51" spans="1:25" ht="31.5" customHeight="1">
      <c r="B51" s="204" t="s">
        <v>767</v>
      </c>
      <c r="C51" s="204"/>
    </row>
  </sheetData>
  <autoFilter ref="A36:Y51" xr:uid="{00000000-0001-0000-0200-000000000000}"/>
  <mergeCells count="34">
    <mergeCell ref="Y35:Y36"/>
    <mergeCell ref="B50:C50"/>
    <mergeCell ref="B51:C51"/>
    <mergeCell ref="Q34:Q36"/>
    <mergeCell ref="R34:Y34"/>
    <mergeCell ref="J35:J36"/>
    <mergeCell ref="K35:K36"/>
    <mergeCell ref="L35:L36"/>
    <mergeCell ref="M35:M36"/>
    <mergeCell ref="R35:R36"/>
    <mergeCell ref="S35:V35"/>
    <mergeCell ref="W35:W36"/>
    <mergeCell ref="X35:X36"/>
    <mergeCell ref="I34:I36"/>
    <mergeCell ref="J34:K34"/>
    <mergeCell ref="L34:M34"/>
    <mergeCell ref="H34:H36"/>
    <mergeCell ref="A34:A36"/>
    <mergeCell ref="A30:B33"/>
    <mergeCell ref="C30:W31"/>
    <mergeCell ref="N34:N36"/>
    <mergeCell ref="O34:O36"/>
    <mergeCell ref="P34:P36"/>
    <mergeCell ref="B34:B36"/>
    <mergeCell ref="C34:C36"/>
    <mergeCell ref="D34:D36"/>
    <mergeCell ref="E34:E36"/>
    <mergeCell ref="F34:F36"/>
    <mergeCell ref="G34:G36"/>
    <mergeCell ref="X30:Y30"/>
    <mergeCell ref="X31:Y31"/>
    <mergeCell ref="C32:W33"/>
    <mergeCell ref="X32:Y32"/>
    <mergeCell ref="X33:Y33"/>
  </mergeCells>
  <conditionalFormatting sqref="Y37:Y49">
    <cfRule type="cellIs" dxfId="19" priority="1" stopIfTrue="1" operator="greaterThan">
      <formula>3</formula>
    </cfRule>
    <cfRule type="cellIs" dxfId="18" priority="2" stopIfTrue="1" operator="between">
      <formula>1</formula>
      <formula>1</formula>
    </cfRule>
    <cfRule type="cellIs" dxfId="17" priority="3" stopIfTrue="1" operator="between">
      <formula>3</formula>
      <formula>3</formula>
    </cfRule>
    <cfRule type="cellIs" dxfId="16" priority="4" stopIfTrue="1" operator="between">
      <formula>3</formula>
      <formula>4</formula>
    </cfRule>
  </conditionalFormatting>
  <dataValidations count="7">
    <dataValidation type="list" allowBlank="1" showInputMessage="1" showErrorMessage="1" sqref="H37:H49" xr:uid="{00000000-0002-0000-0200-000000000000}">
      <formula1>$H$1:$H$12</formula1>
    </dataValidation>
    <dataValidation type="list" allowBlank="1" showInputMessage="1" showErrorMessage="1" sqref="F37:F49" xr:uid="{00000000-0002-0000-0200-000001000000}">
      <formula1>$F$1:$F$11</formula1>
    </dataValidation>
    <dataValidation type="list" allowBlank="1" showInputMessage="1" showErrorMessage="1" sqref="E37:E49" xr:uid="{00000000-0002-0000-0200-000002000000}">
      <formula1>$E$1:$E$6</formula1>
    </dataValidation>
    <dataValidation type="list" allowBlank="1" showInputMessage="1" showErrorMessage="1" sqref="D37:D49" xr:uid="{00000000-0002-0000-0200-000003000000}">
      <formula1>$D$1:$D$6</formula1>
    </dataValidation>
    <dataValidation type="list" allowBlank="1" showInputMessage="1" showErrorMessage="1" sqref="C37:C49" xr:uid="{00000000-0002-0000-0200-000004000000}">
      <formula1>$C$1</formula1>
    </dataValidation>
    <dataValidation type="list" allowBlank="1" showInputMessage="1" showErrorMessage="1" sqref="B37:B49" xr:uid="{00000000-0002-0000-0200-000005000000}">
      <formula1>$B$1</formula1>
    </dataValidation>
    <dataValidation type="list" allowBlank="1" showInputMessage="1" showErrorMessage="1" sqref="G37:G49" xr:uid="{00000000-0002-0000-0200-000006000000}">
      <formula1>$G$1:$G$19</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54"/>
  <sheetViews>
    <sheetView topLeftCell="G48" zoomScale="80" zoomScaleNormal="80" workbookViewId="0">
      <selection activeCell="J52" sqref="J52"/>
    </sheetView>
  </sheetViews>
  <sheetFormatPr baseColWidth="10" defaultColWidth="11.28515625" defaultRowHeight="20.100000000000001" customHeight="1"/>
  <cols>
    <col min="1" max="1" width="6.42578125" style="1" bestFit="1" customWidth="1"/>
    <col min="2" max="2" width="35.28515625" style="1" bestFit="1" customWidth="1"/>
    <col min="3" max="3" width="37" style="1" bestFit="1" customWidth="1"/>
    <col min="4" max="4" width="40.42578125" style="3" bestFit="1" customWidth="1"/>
    <col min="5" max="5" width="40.42578125" style="2" bestFit="1" customWidth="1"/>
    <col min="6" max="6" width="46.140625" style="2" customWidth="1"/>
    <col min="7" max="7" width="41.28515625" style="2" customWidth="1"/>
    <col min="8" max="8" width="41.5703125" style="2" customWidth="1"/>
    <col min="9" max="9" width="55.5703125" style="2" customWidth="1"/>
    <col min="10" max="10" width="29" style="2" customWidth="1"/>
    <col min="11" max="11" width="28.7109375" style="2" customWidth="1"/>
    <col min="12" max="12" width="29.7109375" style="2" customWidth="1"/>
    <col min="13" max="14" width="24.140625" style="1" customWidth="1"/>
    <col min="15" max="15" width="27.140625" style="1" customWidth="1"/>
    <col min="16" max="16" width="29.5703125" style="1" bestFit="1" customWidth="1"/>
    <col min="17" max="17" width="31.7109375" style="1" bestFit="1" customWidth="1"/>
    <col min="18" max="18" width="10.7109375" style="1" bestFit="1" customWidth="1"/>
    <col min="19" max="20" width="22.140625" style="1" bestFit="1" customWidth="1"/>
    <col min="21" max="21" width="23.28515625" style="1" bestFit="1" customWidth="1"/>
    <col min="22" max="22" width="27.28515625" style="1" bestFit="1" customWidth="1"/>
    <col min="23" max="23" width="19.85546875" style="1" bestFit="1" customWidth="1"/>
    <col min="24" max="24" width="51.5703125" style="1" bestFit="1" customWidth="1"/>
    <col min="25" max="25" width="15.28515625" style="1" bestFit="1" customWidth="1"/>
    <col min="26" max="16384" width="11.28515625" style="1"/>
  </cols>
  <sheetData>
    <row r="1" spans="2:25" ht="41.25" hidden="1" thickBot="1">
      <c r="B1" s="9" t="s">
        <v>80</v>
      </c>
      <c r="C1" s="9" t="s">
        <v>81</v>
      </c>
      <c r="D1" s="44" t="s">
        <v>85</v>
      </c>
      <c r="E1" s="35" t="s">
        <v>183</v>
      </c>
      <c r="F1" s="94" t="s">
        <v>448</v>
      </c>
      <c r="G1" s="65" t="s">
        <v>215</v>
      </c>
      <c r="H1" s="13" t="s">
        <v>86</v>
      </c>
      <c r="X1" s="237" t="s">
        <v>7</v>
      </c>
      <c r="Y1" s="238"/>
    </row>
    <row r="2" spans="2:25" ht="39" hidden="1" thickBot="1">
      <c r="B2" s="11"/>
      <c r="C2" s="9" t="s">
        <v>82</v>
      </c>
      <c r="D2" s="35" t="s">
        <v>83</v>
      </c>
      <c r="E2" s="35" t="s">
        <v>84</v>
      </c>
      <c r="F2" s="94" t="s">
        <v>449</v>
      </c>
      <c r="G2" s="66" t="s">
        <v>130</v>
      </c>
      <c r="H2" s="13" t="s">
        <v>471</v>
      </c>
      <c r="X2" s="239" t="s">
        <v>1</v>
      </c>
      <c r="Y2" s="240"/>
    </row>
    <row r="3" spans="2:25" ht="51.75" hidden="1" thickBot="1">
      <c r="B3" s="11"/>
      <c r="C3" s="11"/>
      <c r="D3" s="44" t="s">
        <v>184</v>
      </c>
      <c r="E3" s="44" t="s">
        <v>185</v>
      </c>
      <c r="F3" s="94" t="s">
        <v>450</v>
      </c>
      <c r="G3" s="66" t="s">
        <v>133</v>
      </c>
      <c r="H3" s="13" t="s">
        <v>476</v>
      </c>
      <c r="X3" s="239" t="s">
        <v>209</v>
      </c>
      <c r="Y3" s="240"/>
    </row>
    <row r="4" spans="2:25" ht="51.75" hidden="1" thickBot="1">
      <c r="B4" s="11"/>
      <c r="C4" s="11"/>
      <c r="D4" s="13" t="s">
        <v>95</v>
      </c>
      <c r="E4" s="13" t="s">
        <v>96</v>
      </c>
      <c r="F4" s="94" t="s">
        <v>451</v>
      </c>
      <c r="G4" s="67" t="s">
        <v>136</v>
      </c>
      <c r="H4" s="13" t="s">
        <v>90</v>
      </c>
      <c r="X4" s="244" t="s">
        <v>210</v>
      </c>
      <c r="Y4" s="245"/>
    </row>
    <row r="5" spans="2:25" ht="51.75" hidden="1" thickBot="1">
      <c r="B5" s="16"/>
      <c r="C5" s="16"/>
      <c r="D5" s="13" t="s">
        <v>97</v>
      </c>
      <c r="E5" s="13" t="s">
        <v>98</v>
      </c>
      <c r="F5" s="96" t="s">
        <v>452</v>
      </c>
      <c r="G5" s="68" t="s">
        <v>217</v>
      </c>
      <c r="H5" s="13" t="s">
        <v>477</v>
      </c>
    </row>
    <row r="6" spans="2:25" ht="39" hidden="1" thickBot="1">
      <c r="B6" s="16"/>
      <c r="C6" s="16"/>
      <c r="D6" s="13"/>
      <c r="E6" s="13"/>
      <c r="F6" s="95" t="s">
        <v>453</v>
      </c>
      <c r="G6" s="68" t="s">
        <v>141</v>
      </c>
      <c r="H6" s="13" t="s">
        <v>89</v>
      </c>
    </row>
    <row r="7" spans="2:25" ht="51.75" hidden="1" thickBot="1">
      <c r="B7" s="16"/>
      <c r="C7" s="16"/>
      <c r="D7" s="12"/>
      <c r="E7" s="13"/>
      <c r="F7" s="96" t="s">
        <v>454</v>
      </c>
      <c r="G7" s="68" t="s">
        <v>145</v>
      </c>
      <c r="H7" s="13" t="s">
        <v>478</v>
      </c>
    </row>
    <row r="8" spans="2:25" ht="15" hidden="1" thickBot="1">
      <c r="B8" s="16"/>
      <c r="C8" s="16"/>
      <c r="D8" s="12"/>
      <c r="E8" s="13"/>
      <c r="F8" s="95" t="s">
        <v>455</v>
      </c>
      <c r="G8" s="68" t="s">
        <v>134</v>
      </c>
      <c r="H8" s="13" t="s">
        <v>87</v>
      </c>
    </row>
    <row r="9" spans="2:25" ht="15" hidden="1" thickBot="1">
      <c r="B9" s="16"/>
      <c r="C9" s="16"/>
      <c r="D9" s="13"/>
      <c r="E9" s="13"/>
      <c r="F9" s="96" t="s">
        <v>456</v>
      </c>
      <c r="G9" s="68" t="s">
        <v>144</v>
      </c>
      <c r="H9" s="13" t="s">
        <v>186</v>
      </c>
    </row>
    <row r="10" spans="2:25" ht="15" hidden="1" thickBot="1">
      <c r="B10" s="16"/>
      <c r="C10" s="16"/>
      <c r="D10" s="13"/>
      <c r="E10" s="13"/>
      <c r="F10" s="96" t="s">
        <v>457</v>
      </c>
      <c r="G10" s="68" t="s">
        <v>132</v>
      </c>
      <c r="H10" s="13" t="s">
        <v>187</v>
      </c>
    </row>
    <row r="11" spans="2:25" ht="26.25" hidden="1" thickBot="1">
      <c r="B11" s="16"/>
      <c r="C11" s="16"/>
      <c r="D11" s="13"/>
      <c r="E11" s="13"/>
      <c r="F11" s="96" t="s">
        <v>458</v>
      </c>
      <c r="G11" s="68" t="s">
        <v>140</v>
      </c>
      <c r="H11" s="13" t="s">
        <v>88</v>
      </c>
    </row>
    <row r="12" spans="2:25" ht="39" hidden="1" thickBot="1">
      <c r="B12" s="16"/>
      <c r="C12" s="16"/>
      <c r="D12" s="20"/>
      <c r="E12" s="20"/>
      <c r="F12" s="96" t="s">
        <v>500</v>
      </c>
      <c r="G12" s="65" t="s">
        <v>265</v>
      </c>
      <c r="H12" s="13" t="s">
        <v>92</v>
      </c>
    </row>
    <row r="13" spans="2:25" ht="26.25" hidden="1" thickBot="1">
      <c r="B13" s="16"/>
      <c r="C13" s="16"/>
      <c r="D13" s="13"/>
      <c r="E13" s="13"/>
      <c r="F13" s="96" t="s">
        <v>501</v>
      </c>
      <c r="G13" s="68" t="s">
        <v>135</v>
      </c>
      <c r="H13" s="13" t="s">
        <v>91</v>
      </c>
    </row>
    <row r="14" spans="2:25" ht="26.25" hidden="1" thickBot="1">
      <c r="B14" s="16"/>
      <c r="C14" s="16"/>
      <c r="D14" s="13"/>
      <c r="E14" s="12"/>
      <c r="F14" s="10"/>
      <c r="G14" s="69" t="s">
        <v>139</v>
      </c>
      <c r="H14" s="13" t="s">
        <v>188</v>
      </c>
    </row>
    <row r="15" spans="2:25" ht="26.25" hidden="1" thickBot="1">
      <c r="B15" s="16"/>
      <c r="C15" s="16"/>
      <c r="D15" s="21"/>
      <c r="E15" s="17"/>
      <c r="F15" s="18"/>
      <c r="G15" s="70" t="s">
        <v>131</v>
      </c>
      <c r="H15" s="13" t="s">
        <v>189</v>
      </c>
    </row>
    <row r="16" spans="2:25" ht="26.25" hidden="1" thickBot="1">
      <c r="B16" s="16"/>
      <c r="C16" s="16"/>
      <c r="D16" s="22"/>
      <c r="E16" s="23"/>
      <c r="F16" s="18"/>
      <c r="G16" s="67" t="s">
        <v>143</v>
      </c>
      <c r="H16" s="13" t="s">
        <v>190</v>
      </c>
    </row>
    <row r="17" spans="1:25" ht="39" hidden="1" thickBot="1">
      <c r="G17" s="65" t="s">
        <v>138</v>
      </c>
      <c r="H17" s="13" t="s">
        <v>479</v>
      </c>
    </row>
    <row r="18" spans="1:25" ht="51.75" hidden="1" thickBot="1">
      <c r="G18" s="68" t="s">
        <v>146</v>
      </c>
    </row>
    <row r="19" spans="1:25" ht="15.75" hidden="1" thickBot="1">
      <c r="G19" s="68" t="s">
        <v>142</v>
      </c>
    </row>
    <row r="20" spans="1:25" ht="15.75" hidden="1" thickBot="1">
      <c r="G20" s="68" t="s">
        <v>137</v>
      </c>
    </row>
    <row r="21" spans="1:25" ht="26.25" hidden="1" thickBot="1">
      <c r="G21" s="65" t="s">
        <v>227</v>
      </c>
    </row>
    <row r="22" spans="1:25" ht="15.75" hidden="1" thickBot="1">
      <c r="G22" s="65" t="s">
        <v>228</v>
      </c>
    </row>
    <row r="23" spans="1:25" ht="26.25" hidden="1" thickBot="1">
      <c r="G23" s="65" t="s">
        <v>229</v>
      </c>
    </row>
    <row r="24" spans="1:25" ht="26.25" hidden="1" thickBot="1">
      <c r="G24" s="65" t="s">
        <v>230</v>
      </c>
    </row>
    <row r="25" spans="1:25" ht="15.75" hidden="1" thickBot="1">
      <c r="G25" s="65" t="s">
        <v>231</v>
      </c>
    </row>
    <row r="26" spans="1:25" ht="15.75" hidden="1" thickBot="1">
      <c r="G26" s="68" t="s">
        <v>232</v>
      </c>
    </row>
    <row r="27" spans="1:25" ht="15.75" hidden="1" thickBot="1">
      <c r="G27" s="65" t="s">
        <v>233</v>
      </c>
    </row>
    <row r="28" spans="1:25" ht="15.75" hidden="1" thickBot="1"/>
    <row r="29" spans="1:25" ht="14.25">
      <c r="A29" s="227"/>
      <c r="B29" s="228"/>
      <c r="C29" s="231" t="s">
        <v>6</v>
      </c>
      <c r="D29" s="232"/>
      <c r="E29" s="232"/>
      <c r="F29" s="232"/>
      <c r="G29" s="232"/>
      <c r="H29" s="232"/>
      <c r="I29" s="232"/>
      <c r="J29" s="232"/>
      <c r="K29" s="232"/>
      <c r="L29" s="232"/>
      <c r="M29" s="232"/>
      <c r="N29" s="232"/>
      <c r="O29" s="232"/>
      <c r="P29" s="232"/>
      <c r="Q29" s="232"/>
      <c r="R29" s="232"/>
      <c r="S29" s="232"/>
      <c r="T29" s="232"/>
      <c r="U29" s="232"/>
      <c r="V29" s="232"/>
      <c r="W29" s="233"/>
      <c r="X29" s="237" t="s">
        <v>7</v>
      </c>
      <c r="Y29" s="238"/>
    </row>
    <row r="30" spans="1:25" ht="14.25">
      <c r="A30" s="227"/>
      <c r="B30" s="228"/>
      <c r="C30" s="234"/>
      <c r="D30" s="235"/>
      <c r="E30" s="235"/>
      <c r="F30" s="235"/>
      <c r="G30" s="235"/>
      <c r="H30" s="235"/>
      <c r="I30" s="235"/>
      <c r="J30" s="235"/>
      <c r="K30" s="235"/>
      <c r="L30" s="235"/>
      <c r="M30" s="235"/>
      <c r="N30" s="235"/>
      <c r="O30" s="235"/>
      <c r="P30" s="235"/>
      <c r="Q30" s="235"/>
      <c r="R30" s="235"/>
      <c r="S30" s="235"/>
      <c r="T30" s="235"/>
      <c r="U30" s="235"/>
      <c r="V30" s="235"/>
      <c r="W30" s="236"/>
      <c r="X30" s="239" t="s">
        <v>1</v>
      </c>
      <c r="Y30" s="240"/>
    </row>
    <row r="31" spans="1:25" ht="14.25">
      <c r="A31" s="227"/>
      <c r="B31" s="228"/>
      <c r="C31" s="241" t="s">
        <v>760</v>
      </c>
      <c r="D31" s="242"/>
      <c r="E31" s="242"/>
      <c r="F31" s="242"/>
      <c r="G31" s="242"/>
      <c r="H31" s="242"/>
      <c r="I31" s="242"/>
      <c r="J31" s="242"/>
      <c r="K31" s="242"/>
      <c r="L31" s="242"/>
      <c r="M31" s="242"/>
      <c r="N31" s="242"/>
      <c r="O31" s="242"/>
      <c r="P31" s="242"/>
      <c r="Q31" s="242"/>
      <c r="R31" s="242"/>
      <c r="S31" s="242"/>
      <c r="T31" s="242"/>
      <c r="U31" s="242"/>
      <c r="V31" s="242"/>
      <c r="W31" s="243"/>
      <c r="X31" s="239" t="s">
        <v>209</v>
      </c>
      <c r="Y31" s="240"/>
    </row>
    <row r="32" spans="1:25" ht="24.75" customHeight="1" thickBot="1">
      <c r="A32" s="229"/>
      <c r="B32" s="230"/>
      <c r="C32" s="241"/>
      <c r="D32" s="242"/>
      <c r="E32" s="242"/>
      <c r="F32" s="242"/>
      <c r="G32" s="242"/>
      <c r="H32" s="242"/>
      <c r="I32" s="242"/>
      <c r="J32" s="242"/>
      <c r="K32" s="242"/>
      <c r="L32" s="242"/>
      <c r="M32" s="242"/>
      <c r="N32" s="242"/>
      <c r="O32" s="242"/>
      <c r="P32" s="242"/>
      <c r="Q32" s="242"/>
      <c r="R32" s="242"/>
      <c r="S32" s="242"/>
      <c r="T32" s="242"/>
      <c r="U32" s="242"/>
      <c r="V32" s="242"/>
      <c r="W32" s="243"/>
      <c r="X32" s="244" t="s">
        <v>210</v>
      </c>
      <c r="Y32" s="245"/>
    </row>
    <row r="33" spans="1:25" ht="15.75" customHeight="1">
      <c r="A33" s="209" t="s">
        <v>211</v>
      </c>
      <c r="B33" s="220" t="s">
        <v>12</v>
      </c>
      <c r="C33" s="220" t="s">
        <v>0</v>
      </c>
      <c r="D33" s="247" t="s">
        <v>23</v>
      </c>
      <c r="E33" s="226" t="s">
        <v>24</v>
      </c>
      <c r="F33" s="220" t="s">
        <v>234</v>
      </c>
      <c r="G33" s="211" t="s">
        <v>129</v>
      </c>
      <c r="H33" s="220" t="s">
        <v>65</v>
      </c>
      <c r="I33" s="220" t="s">
        <v>30</v>
      </c>
      <c r="J33" s="221" t="s">
        <v>29</v>
      </c>
      <c r="K33" s="222"/>
      <c r="L33" s="218" t="s">
        <v>10</v>
      </c>
      <c r="M33" s="219"/>
      <c r="N33" s="205" t="s">
        <v>2</v>
      </c>
      <c r="O33" s="205" t="s">
        <v>3</v>
      </c>
      <c r="P33" s="208" t="s">
        <v>20</v>
      </c>
      <c r="Q33" s="208" t="s">
        <v>5</v>
      </c>
      <c r="R33" s="225" t="s">
        <v>9</v>
      </c>
      <c r="S33" s="225"/>
      <c r="T33" s="225"/>
      <c r="U33" s="225"/>
      <c r="V33" s="225"/>
      <c r="W33" s="225"/>
      <c r="X33" s="225"/>
      <c r="Y33" s="225"/>
    </row>
    <row r="34" spans="1:25" s="4" customFormat="1" ht="15">
      <c r="A34" s="246"/>
      <c r="B34" s="220"/>
      <c r="C34" s="220"/>
      <c r="D34" s="248"/>
      <c r="E34" s="220"/>
      <c r="F34" s="220"/>
      <c r="G34" s="217"/>
      <c r="H34" s="220"/>
      <c r="I34" s="220"/>
      <c r="J34" s="209" t="s">
        <v>27</v>
      </c>
      <c r="K34" s="211" t="s">
        <v>22</v>
      </c>
      <c r="L34" s="213" t="s">
        <v>14</v>
      </c>
      <c r="M34" s="215" t="s">
        <v>15</v>
      </c>
      <c r="N34" s="206"/>
      <c r="O34" s="206"/>
      <c r="P34" s="208"/>
      <c r="Q34" s="208"/>
      <c r="R34" s="226" t="s">
        <v>11</v>
      </c>
      <c r="S34" s="226" t="s">
        <v>13</v>
      </c>
      <c r="T34" s="226"/>
      <c r="U34" s="226"/>
      <c r="V34" s="226"/>
      <c r="W34" s="211" t="s">
        <v>4</v>
      </c>
      <c r="X34" s="211" t="s">
        <v>28</v>
      </c>
      <c r="Y34" s="223" t="s">
        <v>8</v>
      </c>
    </row>
    <row r="35" spans="1:25" s="4" customFormat="1" ht="15">
      <c r="A35" s="210"/>
      <c r="B35" s="220"/>
      <c r="C35" s="220"/>
      <c r="D35" s="248"/>
      <c r="E35" s="220"/>
      <c r="F35" s="220"/>
      <c r="G35" s="212"/>
      <c r="H35" s="220"/>
      <c r="I35" s="220"/>
      <c r="J35" s="210"/>
      <c r="K35" s="212"/>
      <c r="L35" s="214"/>
      <c r="M35" s="216"/>
      <c r="N35" s="207"/>
      <c r="O35" s="207"/>
      <c r="P35" s="208"/>
      <c r="Q35" s="208"/>
      <c r="R35" s="226"/>
      <c r="S35" s="7" t="s">
        <v>16</v>
      </c>
      <c r="T35" s="7" t="s">
        <v>17</v>
      </c>
      <c r="U35" s="7" t="s">
        <v>18</v>
      </c>
      <c r="V35" s="7" t="s">
        <v>19</v>
      </c>
      <c r="W35" s="212"/>
      <c r="X35" s="212"/>
      <c r="Y35" s="224"/>
    </row>
    <row r="36" spans="1:25" s="48" customFormat="1" ht="38.25">
      <c r="A36" s="113">
        <v>1</v>
      </c>
      <c r="B36" s="5" t="s">
        <v>80</v>
      </c>
      <c r="C36" s="5" t="s">
        <v>81</v>
      </c>
      <c r="D36" s="5" t="s">
        <v>460</v>
      </c>
      <c r="E36" s="5" t="s">
        <v>461</v>
      </c>
      <c r="F36" s="5" t="s">
        <v>448</v>
      </c>
      <c r="G36" s="5" t="s">
        <v>137</v>
      </c>
      <c r="H36" s="5" t="s">
        <v>187</v>
      </c>
      <c r="I36" s="111" t="s">
        <v>728</v>
      </c>
      <c r="J36" s="5">
        <v>1</v>
      </c>
      <c r="K36" s="5" t="s">
        <v>729</v>
      </c>
      <c r="L36" s="5" t="s">
        <v>462</v>
      </c>
      <c r="M36" s="73" t="s">
        <v>484</v>
      </c>
      <c r="N36" s="75">
        <v>45672</v>
      </c>
      <c r="O36" s="75">
        <v>46021</v>
      </c>
      <c r="P36" s="149">
        <v>400000000</v>
      </c>
      <c r="Q36" s="28"/>
      <c r="R36" s="5"/>
      <c r="S36" s="5"/>
      <c r="T36" s="5"/>
      <c r="U36" s="5"/>
      <c r="V36" s="5"/>
      <c r="W36" s="46"/>
      <c r="X36" s="47"/>
      <c r="Y36" s="6">
        <f t="shared" ref="Y36:Y51" si="0">IF(X36&lt;=33%,1,IF(X36&lt;76%,3,IF(X36&lt;100%,4,)))</f>
        <v>1</v>
      </c>
    </row>
    <row r="37" spans="1:25" s="48" customFormat="1" ht="38.25">
      <c r="A37" s="113">
        <v>2</v>
      </c>
      <c r="B37" s="5" t="s">
        <v>80</v>
      </c>
      <c r="C37" s="5" t="s">
        <v>81</v>
      </c>
      <c r="D37" s="5" t="s">
        <v>460</v>
      </c>
      <c r="E37" s="5" t="s">
        <v>461</v>
      </c>
      <c r="F37" s="5" t="s">
        <v>448</v>
      </c>
      <c r="G37" s="5" t="s">
        <v>137</v>
      </c>
      <c r="H37" s="5" t="s">
        <v>86</v>
      </c>
      <c r="I37" s="125" t="s">
        <v>463</v>
      </c>
      <c r="J37" s="49">
        <v>1</v>
      </c>
      <c r="K37" s="5" t="s">
        <v>730</v>
      </c>
      <c r="L37" s="5" t="s">
        <v>462</v>
      </c>
      <c r="M37" s="73" t="s">
        <v>484</v>
      </c>
      <c r="N37" s="75">
        <v>45672</v>
      </c>
      <c r="O37" s="75">
        <v>45838</v>
      </c>
      <c r="P37" s="149">
        <v>400000000</v>
      </c>
      <c r="Q37" s="28"/>
      <c r="R37" s="5"/>
      <c r="S37" s="5"/>
      <c r="T37" s="5"/>
      <c r="U37" s="5"/>
      <c r="V37" s="5"/>
      <c r="W37" s="46"/>
      <c r="X37" s="46"/>
      <c r="Y37" s="6">
        <f t="shared" si="0"/>
        <v>1</v>
      </c>
    </row>
    <row r="38" spans="1:25" s="48" customFormat="1" ht="51">
      <c r="A38" s="113">
        <v>3</v>
      </c>
      <c r="B38" s="5" t="s">
        <v>80</v>
      </c>
      <c r="C38" s="5" t="s">
        <v>81</v>
      </c>
      <c r="D38" s="5" t="s">
        <v>460</v>
      </c>
      <c r="E38" s="5" t="s">
        <v>461</v>
      </c>
      <c r="F38" s="5" t="s">
        <v>449</v>
      </c>
      <c r="G38" s="5" t="s">
        <v>137</v>
      </c>
      <c r="H38" s="5" t="s">
        <v>86</v>
      </c>
      <c r="I38" s="111" t="s">
        <v>466</v>
      </c>
      <c r="J38" s="5">
        <v>30</v>
      </c>
      <c r="K38" s="5" t="s">
        <v>731</v>
      </c>
      <c r="L38" s="5" t="s">
        <v>462</v>
      </c>
      <c r="M38" s="73" t="s">
        <v>484</v>
      </c>
      <c r="N38" s="75">
        <v>45672</v>
      </c>
      <c r="O38" s="75">
        <v>45838</v>
      </c>
      <c r="P38" s="149">
        <v>550000000</v>
      </c>
      <c r="Q38" s="28"/>
      <c r="R38" s="5"/>
      <c r="S38" s="5"/>
      <c r="T38" s="5"/>
      <c r="U38" s="5"/>
      <c r="V38" s="5"/>
      <c r="W38" s="46"/>
      <c r="X38" s="46"/>
      <c r="Y38" s="6">
        <f t="shared" si="0"/>
        <v>1</v>
      </c>
    </row>
    <row r="39" spans="1:25" s="48" customFormat="1" ht="51">
      <c r="A39" s="113">
        <v>4</v>
      </c>
      <c r="B39" s="5" t="s">
        <v>80</v>
      </c>
      <c r="C39" s="5" t="s">
        <v>81</v>
      </c>
      <c r="D39" s="5" t="s">
        <v>467</v>
      </c>
      <c r="E39" s="5" t="s">
        <v>468</v>
      </c>
      <c r="F39" s="5" t="s">
        <v>450</v>
      </c>
      <c r="G39" s="5" t="s">
        <v>137</v>
      </c>
      <c r="H39" s="5" t="s">
        <v>90</v>
      </c>
      <c r="I39" s="111" t="s">
        <v>469</v>
      </c>
      <c r="J39" s="5">
        <v>1000</v>
      </c>
      <c r="K39" s="5" t="s">
        <v>470</v>
      </c>
      <c r="L39" s="5" t="s">
        <v>462</v>
      </c>
      <c r="M39" s="5" t="s">
        <v>475</v>
      </c>
      <c r="N39" s="75">
        <v>45672</v>
      </c>
      <c r="O39" s="75">
        <v>45838</v>
      </c>
      <c r="P39" s="149">
        <v>100000000</v>
      </c>
      <c r="Q39" s="28"/>
      <c r="R39" s="5"/>
      <c r="S39" s="5"/>
      <c r="T39" s="5"/>
      <c r="U39" s="5"/>
      <c r="V39" s="5"/>
      <c r="W39" s="46"/>
      <c r="X39" s="46"/>
      <c r="Y39" s="6">
        <f t="shared" si="0"/>
        <v>1</v>
      </c>
    </row>
    <row r="40" spans="1:25" s="48" customFormat="1" ht="63.75">
      <c r="A40" s="113">
        <v>5</v>
      </c>
      <c r="B40" s="5" t="s">
        <v>80</v>
      </c>
      <c r="C40" s="5" t="s">
        <v>81</v>
      </c>
      <c r="D40" s="5" t="s">
        <v>467</v>
      </c>
      <c r="E40" s="5" t="s">
        <v>468</v>
      </c>
      <c r="F40" s="5" t="s">
        <v>451</v>
      </c>
      <c r="G40" s="5" t="s">
        <v>137</v>
      </c>
      <c r="H40" s="5" t="s">
        <v>90</v>
      </c>
      <c r="I40" s="125" t="s">
        <v>472</v>
      </c>
      <c r="J40" s="129" t="s">
        <v>473</v>
      </c>
      <c r="K40" s="97" t="s">
        <v>474</v>
      </c>
      <c r="L40" s="5" t="s">
        <v>486</v>
      </c>
      <c r="M40" s="73" t="s">
        <v>485</v>
      </c>
      <c r="N40" s="75">
        <v>45672</v>
      </c>
      <c r="O40" s="75">
        <v>46021</v>
      </c>
      <c r="P40" s="149">
        <v>200000000</v>
      </c>
      <c r="Q40" s="28"/>
      <c r="R40" s="5"/>
      <c r="S40" s="5"/>
      <c r="T40" s="5"/>
      <c r="U40" s="5"/>
      <c r="V40" s="5"/>
      <c r="W40" s="46"/>
      <c r="X40" s="46"/>
      <c r="Y40" s="6">
        <f t="shared" si="0"/>
        <v>1</v>
      </c>
    </row>
    <row r="41" spans="1:25" s="48" customFormat="1" ht="38.25">
      <c r="A41" s="113">
        <v>6</v>
      </c>
      <c r="B41" s="5" t="s">
        <v>80</v>
      </c>
      <c r="C41" s="5" t="s">
        <v>81</v>
      </c>
      <c r="D41" s="5" t="s">
        <v>481</v>
      </c>
      <c r="E41" s="5" t="s">
        <v>482</v>
      </c>
      <c r="F41" s="5" t="s">
        <v>452</v>
      </c>
      <c r="G41" s="5" t="s">
        <v>137</v>
      </c>
      <c r="H41" s="5" t="s">
        <v>186</v>
      </c>
      <c r="I41" s="111" t="s">
        <v>483</v>
      </c>
      <c r="J41" s="49">
        <v>1</v>
      </c>
      <c r="K41" s="5" t="s">
        <v>732</v>
      </c>
      <c r="L41" s="5" t="s">
        <v>462</v>
      </c>
      <c r="M41" s="73" t="s">
        <v>484</v>
      </c>
      <c r="N41" s="75">
        <v>45672</v>
      </c>
      <c r="O41" s="75">
        <v>46021</v>
      </c>
      <c r="P41" s="149">
        <v>5775000000</v>
      </c>
      <c r="Q41" s="28"/>
      <c r="R41" s="5"/>
      <c r="S41" s="5"/>
      <c r="T41" s="5"/>
      <c r="U41" s="5"/>
      <c r="V41" s="5"/>
      <c r="W41" s="46"/>
      <c r="X41" s="46"/>
      <c r="Y41" s="6">
        <f t="shared" si="0"/>
        <v>1</v>
      </c>
    </row>
    <row r="42" spans="1:25" s="48" customFormat="1" ht="51">
      <c r="A42" s="113">
        <v>7</v>
      </c>
      <c r="B42" s="5" t="s">
        <v>80</v>
      </c>
      <c r="C42" s="5" t="s">
        <v>81</v>
      </c>
      <c r="D42" s="5" t="s">
        <v>460</v>
      </c>
      <c r="E42" s="5" t="s">
        <v>461</v>
      </c>
      <c r="F42" s="5" t="s">
        <v>453</v>
      </c>
      <c r="G42" s="5" t="s">
        <v>137</v>
      </c>
      <c r="H42" s="5" t="s">
        <v>477</v>
      </c>
      <c r="I42" s="125" t="s">
        <v>488</v>
      </c>
      <c r="J42" s="49">
        <v>1</v>
      </c>
      <c r="K42" s="5" t="s">
        <v>489</v>
      </c>
      <c r="L42" s="5" t="s">
        <v>487</v>
      </c>
      <c r="M42" s="5" t="s">
        <v>462</v>
      </c>
      <c r="N42" s="75">
        <v>45672</v>
      </c>
      <c r="O42" s="75">
        <v>46021</v>
      </c>
      <c r="P42" s="149">
        <v>1450000000</v>
      </c>
      <c r="Q42" s="28"/>
      <c r="R42" s="5"/>
      <c r="S42" s="5"/>
      <c r="T42" s="5"/>
      <c r="U42" s="5"/>
      <c r="V42" s="5"/>
      <c r="W42" s="46"/>
      <c r="X42" s="46"/>
      <c r="Y42" s="6">
        <f t="shared" si="0"/>
        <v>1</v>
      </c>
    </row>
    <row r="43" spans="1:25" s="48" customFormat="1" ht="63.75">
      <c r="A43" s="113">
        <v>8</v>
      </c>
      <c r="B43" s="5" t="s">
        <v>80</v>
      </c>
      <c r="C43" s="5" t="s">
        <v>81</v>
      </c>
      <c r="D43" s="5" t="s">
        <v>460</v>
      </c>
      <c r="E43" s="5" t="s">
        <v>461</v>
      </c>
      <c r="F43" s="5" t="s">
        <v>454</v>
      </c>
      <c r="G43" s="5" t="s">
        <v>146</v>
      </c>
      <c r="H43" s="5" t="s">
        <v>89</v>
      </c>
      <c r="I43" s="112" t="s">
        <v>490</v>
      </c>
      <c r="J43" s="5" t="s">
        <v>492</v>
      </c>
      <c r="K43" s="71" t="s">
        <v>491</v>
      </c>
      <c r="L43" s="5" t="s">
        <v>493</v>
      </c>
      <c r="M43" s="5" t="s">
        <v>462</v>
      </c>
      <c r="N43" s="75">
        <v>45672</v>
      </c>
      <c r="O43" s="75">
        <v>45838</v>
      </c>
      <c r="P43" s="149">
        <v>150000000</v>
      </c>
      <c r="Q43" s="28"/>
      <c r="R43" s="5"/>
      <c r="S43" s="5"/>
      <c r="T43" s="5"/>
      <c r="U43" s="5"/>
      <c r="V43" s="5"/>
      <c r="W43" s="46"/>
      <c r="X43" s="46"/>
      <c r="Y43" s="6">
        <f t="shared" si="0"/>
        <v>1</v>
      </c>
    </row>
    <row r="44" spans="1:25" s="48" customFormat="1" ht="51">
      <c r="A44" s="113">
        <v>9</v>
      </c>
      <c r="B44" s="5" t="s">
        <v>80</v>
      </c>
      <c r="C44" s="5" t="s">
        <v>81</v>
      </c>
      <c r="D44" s="5" t="s">
        <v>460</v>
      </c>
      <c r="E44" s="5" t="s">
        <v>461</v>
      </c>
      <c r="F44" s="5" t="s">
        <v>454</v>
      </c>
      <c r="G44" s="5" t="s">
        <v>146</v>
      </c>
      <c r="H44" s="5" t="s">
        <v>89</v>
      </c>
      <c r="I44" s="111" t="s">
        <v>494</v>
      </c>
      <c r="J44" s="49">
        <v>1</v>
      </c>
      <c r="K44" s="5" t="s">
        <v>495</v>
      </c>
      <c r="L44" s="5" t="s">
        <v>493</v>
      </c>
      <c r="M44" s="5" t="s">
        <v>462</v>
      </c>
      <c r="N44" s="75">
        <v>45672</v>
      </c>
      <c r="O44" s="75">
        <v>46021</v>
      </c>
      <c r="P44" s="149">
        <v>150000000</v>
      </c>
      <c r="Q44" s="28"/>
      <c r="R44" s="5"/>
      <c r="S44" s="5"/>
      <c r="T44" s="5"/>
      <c r="U44" s="5"/>
      <c r="V44" s="5"/>
      <c r="W44" s="46"/>
      <c r="X44" s="46"/>
      <c r="Y44" s="6">
        <f t="shared" si="0"/>
        <v>1</v>
      </c>
    </row>
    <row r="45" spans="1:25" s="48" customFormat="1" ht="38.25">
      <c r="A45" s="113">
        <v>10</v>
      </c>
      <c r="B45" s="5" t="s">
        <v>80</v>
      </c>
      <c r="C45" s="5" t="s">
        <v>81</v>
      </c>
      <c r="D45" s="5" t="s">
        <v>460</v>
      </c>
      <c r="E45" s="5" t="s">
        <v>461</v>
      </c>
      <c r="F45" s="5" t="s">
        <v>455</v>
      </c>
      <c r="G45" s="5" t="s">
        <v>229</v>
      </c>
      <c r="H45" s="5" t="s">
        <v>478</v>
      </c>
      <c r="I45" s="125" t="s">
        <v>496</v>
      </c>
      <c r="J45" s="130">
        <v>1</v>
      </c>
      <c r="K45" s="97" t="s">
        <v>497</v>
      </c>
      <c r="L45" s="5" t="s">
        <v>498</v>
      </c>
      <c r="M45" s="73" t="s">
        <v>499</v>
      </c>
      <c r="N45" s="75">
        <v>45672</v>
      </c>
      <c r="O45" s="75">
        <v>46021</v>
      </c>
      <c r="P45" s="149">
        <v>600000000</v>
      </c>
      <c r="Q45" s="28"/>
      <c r="R45" s="5"/>
      <c r="S45" s="5"/>
      <c r="T45" s="5"/>
      <c r="U45" s="5"/>
      <c r="V45" s="5"/>
      <c r="W45" s="46"/>
      <c r="X45" s="46"/>
      <c r="Y45" s="6">
        <f t="shared" si="0"/>
        <v>1</v>
      </c>
    </row>
    <row r="46" spans="1:25" s="48" customFormat="1" ht="38.25">
      <c r="A46" s="113">
        <v>11</v>
      </c>
      <c r="B46" s="5" t="s">
        <v>80</v>
      </c>
      <c r="C46" s="5" t="s">
        <v>81</v>
      </c>
      <c r="D46" s="5" t="s">
        <v>460</v>
      </c>
      <c r="E46" s="5" t="s">
        <v>461</v>
      </c>
      <c r="F46" s="5" t="s">
        <v>456</v>
      </c>
      <c r="G46" s="5" t="s">
        <v>137</v>
      </c>
      <c r="H46" s="5" t="s">
        <v>471</v>
      </c>
      <c r="I46" s="111" t="s">
        <v>502</v>
      </c>
      <c r="J46" s="130">
        <v>1</v>
      </c>
      <c r="K46" s="97" t="s">
        <v>503</v>
      </c>
      <c r="L46" s="5" t="s">
        <v>486</v>
      </c>
      <c r="M46" s="73" t="s">
        <v>485</v>
      </c>
      <c r="N46" s="75">
        <v>45672</v>
      </c>
      <c r="O46" s="75">
        <v>46021</v>
      </c>
      <c r="P46" s="149">
        <v>600000000</v>
      </c>
      <c r="Q46" s="28"/>
      <c r="R46" s="5"/>
      <c r="S46" s="5"/>
      <c r="T46" s="5"/>
      <c r="U46" s="5"/>
      <c r="V46" s="5"/>
      <c r="W46" s="46"/>
      <c r="X46" s="46"/>
      <c r="Y46" s="6">
        <f t="shared" si="0"/>
        <v>1</v>
      </c>
    </row>
    <row r="47" spans="1:25" s="48" customFormat="1" ht="51">
      <c r="A47" s="113">
        <v>12</v>
      </c>
      <c r="B47" s="5" t="s">
        <v>80</v>
      </c>
      <c r="C47" s="5" t="s">
        <v>81</v>
      </c>
      <c r="D47" s="5" t="s">
        <v>460</v>
      </c>
      <c r="E47" s="5" t="s">
        <v>461</v>
      </c>
      <c r="F47" s="5" t="s">
        <v>457</v>
      </c>
      <c r="G47" s="5" t="s">
        <v>137</v>
      </c>
      <c r="H47" s="5" t="s">
        <v>476</v>
      </c>
      <c r="I47" s="111" t="s">
        <v>507</v>
      </c>
      <c r="J47" s="5">
        <v>200</v>
      </c>
      <c r="K47" s="5" t="s">
        <v>509</v>
      </c>
      <c r="L47" s="5" t="s">
        <v>508</v>
      </c>
      <c r="M47" s="73" t="s">
        <v>484</v>
      </c>
      <c r="N47" s="75">
        <v>45672</v>
      </c>
      <c r="O47" s="75">
        <v>46021</v>
      </c>
      <c r="P47" s="149">
        <v>1153264902</v>
      </c>
      <c r="Q47" s="28"/>
      <c r="R47" s="5"/>
      <c r="S47" s="5"/>
      <c r="T47" s="5"/>
      <c r="U47" s="5"/>
      <c r="V47" s="5"/>
      <c r="W47" s="46"/>
      <c r="X47" s="46"/>
      <c r="Y47" s="6">
        <f t="shared" si="0"/>
        <v>1</v>
      </c>
    </row>
    <row r="48" spans="1:25" s="48" customFormat="1" ht="38.25">
      <c r="A48" s="113">
        <v>13</v>
      </c>
      <c r="B48" s="5" t="s">
        <v>80</v>
      </c>
      <c r="C48" s="5" t="s">
        <v>81</v>
      </c>
      <c r="D48" s="5" t="s">
        <v>460</v>
      </c>
      <c r="E48" s="5" t="s">
        <v>461</v>
      </c>
      <c r="F48" s="5" t="s">
        <v>458</v>
      </c>
      <c r="G48" s="5" t="s">
        <v>137</v>
      </c>
      <c r="H48" s="5" t="s">
        <v>478</v>
      </c>
      <c r="I48" s="111" t="s">
        <v>510</v>
      </c>
      <c r="J48" s="5" t="s">
        <v>492</v>
      </c>
      <c r="K48" s="5" t="s">
        <v>733</v>
      </c>
      <c r="L48" s="73" t="s">
        <v>484</v>
      </c>
      <c r="M48" s="73"/>
      <c r="N48" s="75">
        <v>45672</v>
      </c>
      <c r="O48" s="75">
        <v>46021</v>
      </c>
      <c r="P48" s="149">
        <v>40867400.520000003</v>
      </c>
      <c r="Q48" s="28"/>
      <c r="R48" s="5"/>
      <c r="S48" s="5"/>
      <c r="T48" s="5"/>
      <c r="U48" s="5"/>
      <c r="V48" s="5"/>
      <c r="W48" s="46"/>
      <c r="X48" s="46"/>
      <c r="Y48" s="6">
        <f t="shared" si="0"/>
        <v>1</v>
      </c>
    </row>
    <row r="49" spans="1:25" s="48" customFormat="1" ht="102">
      <c r="A49" s="113">
        <v>14</v>
      </c>
      <c r="B49" s="5" t="s">
        <v>80</v>
      </c>
      <c r="C49" s="5" t="s">
        <v>82</v>
      </c>
      <c r="D49" s="5" t="s">
        <v>504</v>
      </c>
      <c r="E49" s="5" t="s">
        <v>505</v>
      </c>
      <c r="F49" s="5" t="s">
        <v>500</v>
      </c>
      <c r="G49" s="5" t="s">
        <v>134</v>
      </c>
      <c r="H49" s="5" t="s">
        <v>188</v>
      </c>
      <c r="I49" s="125" t="s">
        <v>511</v>
      </c>
      <c r="J49" s="131" t="s">
        <v>513</v>
      </c>
      <c r="K49" s="98" t="s">
        <v>512</v>
      </c>
      <c r="L49" s="5" t="s">
        <v>514</v>
      </c>
      <c r="M49" s="73" t="s">
        <v>515</v>
      </c>
      <c r="N49" s="75">
        <v>45672</v>
      </c>
      <c r="O49" s="75">
        <v>46021</v>
      </c>
      <c r="P49" s="149">
        <v>200000000</v>
      </c>
      <c r="Q49" s="28"/>
      <c r="R49" s="5"/>
      <c r="S49" s="5"/>
      <c r="T49" s="5"/>
      <c r="U49" s="5"/>
      <c r="V49" s="5"/>
      <c r="W49" s="46"/>
      <c r="X49" s="46"/>
      <c r="Y49" s="6">
        <f t="shared" si="0"/>
        <v>1</v>
      </c>
    </row>
    <row r="50" spans="1:25" s="48" customFormat="1" ht="51">
      <c r="A50" s="113">
        <v>15</v>
      </c>
      <c r="B50" s="5" t="s">
        <v>80</v>
      </c>
      <c r="C50" s="5" t="s">
        <v>82</v>
      </c>
      <c r="D50" s="5" t="s">
        <v>504</v>
      </c>
      <c r="E50" s="5" t="s">
        <v>505</v>
      </c>
      <c r="F50" s="5" t="s">
        <v>500</v>
      </c>
      <c r="G50" s="5" t="s">
        <v>134</v>
      </c>
      <c r="H50" s="5" t="s">
        <v>188</v>
      </c>
      <c r="I50" s="126" t="s">
        <v>517</v>
      </c>
      <c r="J50" s="132">
        <v>1</v>
      </c>
      <c r="K50" s="99" t="s">
        <v>516</v>
      </c>
      <c r="L50" s="5" t="s">
        <v>514</v>
      </c>
      <c r="M50" s="73" t="s">
        <v>515</v>
      </c>
      <c r="N50" s="30"/>
      <c r="O50" s="30"/>
      <c r="P50" s="149">
        <v>200000000</v>
      </c>
      <c r="Q50" s="28"/>
      <c r="R50" s="5"/>
      <c r="S50" s="5"/>
      <c r="T50" s="5"/>
      <c r="U50" s="5"/>
      <c r="V50" s="5"/>
      <c r="W50" s="46"/>
      <c r="X50" s="46"/>
      <c r="Y50" s="6">
        <f t="shared" si="0"/>
        <v>1</v>
      </c>
    </row>
    <row r="51" spans="1:25" s="48" customFormat="1" ht="63.75">
      <c r="A51" s="113">
        <v>16</v>
      </c>
      <c r="B51" s="5" t="s">
        <v>80</v>
      </c>
      <c r="C51" s="5" t="s">
        <v>82</v>
      </c>
      <c r="D51" s="5" t="s">
        <v>480</v>
      </c>
      <c r="E51" s="5" t="s">
        <v>506</v>
      </c>
      <c r="F51" s="5" t="s">
        <v>501</v>
      </c>
      <c r="G51" s="5" t="s">
        <v>140</v>
      </c>
      <c r="H51" s="5" t="s">
        <v>91</v>
      </c>
      <c r="I51" s="111" t="s">
        <v>518</v>
      </c>
      <c r="J51" s="5" t="s">
        <v>519</v>
      </c>
      <c r="K51" s="5" t="s">
        <v>520</v>
      </c>
      <c r="L51" s="5" t="s">
        <v>521</v>
      </c>
      <c r="M51" s="73" t="s">
        <v>484</v>
      </c>
      <c r="N51" s="30"/>
      <c r="O51" s="30"/>
      <c r="P51" s="149">
        <v>911000000</v>
      </c>
      <c r="Q51" s="28"/>
      <c r="R51" s="5"/>
      <c r="S51" s="5"/>
      <c r="T51" s="5"/>
      <c r="U51" s="5"/>
      <c r="V51" s="5"/>
      <c r="W51" s="46"/>
      <c r="X51" s="46"/>
      <c r="Y51" s="6">
        <f t="shared" si="0"/>
        <v>1</v>
      </c>
    </row>
    <row r="52" spans="1:25" s="48" customFormat="1" ht="43.5" customHeight="1">
      <c r="A52" s="113">
        <v>17</v>
      </c>
      <c r="B52" s="5" t="s">
        <v>80</v>
      </c>
      <c r="C52" s="5" t="s">
        <v>82</v>
      </c>
      <c r="D52" s="5"/>
      <c r="E52" s="5"/>
      <c r="F52" s="5"/>
      <c r="G52" s="42" t="s">
        <v>143</v>
      </c>
      <c r="H52" s="42" t="s">
        <v>60</v>
      </c>
      <c r="I52" s="112" t="s">
        <v>753</v>
      </c>
      <c r="J52" s="42">
        <v>1</v>
      </c>
      <c r="K52" s="142" t="s">
        <v>754</v>
      </c>
      <c r="L52" s="110" t="s">
        <v>707</v>
      </c>
      <c r="M52" s="143"/>
      <c r="N52" s="144">
        <v>45672</v>
      </c>
      <c r="O52" s="145" t="s">
        <v>262</v>
      </c>
      <c r="P52" s="149"/>
      <c r="Q52" s="28"/>
      <c r="R52" s="5"/>
      <c r="S52" s="5"/>
      <c r="T52" s="5"/>
      <c r="U52" s="5"/>
      <c r="V52" s="5"/>
      <c r="W52" s="46"/>
      <c r="X52" s="46"/>
      <c r="Y52" s="6"/>
    </row>
    <row r="53" spans="1:25" ht="20.100000000000001" customHeight="1">
      <c r="B53" s="203" t="s">
        <v>765</v>
      </c>
      <c r="C53" s="203"/>
    </row>
    <row r="54" spans="1:25" ht="32.25" customHeight="1">
      <c r="B54" s="204" t="s">
        <v>767</v>
      </c>
      <c r="C54" s="204"/>
    </row>
  </sheetData>
  <autoFilter ref="A35:Y54" xr:uid="{00000000-0001-0000-0300-000000000000}"/>
  <mergeCells count="38">
    <mergeCell ref="N33:N35"/>
    <mergeCell ref="X1:Y1"/>
    <mergeCell ref="X2:Y2"/>
    <mergeCell ref="X3:Y3"/>
    <mergeCell ref="X4:Y4"/>
    <mergeCell ref="Y34:Y35"/>
    <mergeCell ref="G33:G35"/>
    <mergeCell ref="B53:C53"/>
    <mergeCell ref="B54:C54"/>
    <mergeCell ref="Q33:Q35"/>
    <mergeCell ref="R33:Y33"/>
    <mergeCell ref="J34:J35"/>
    <mergeCell ref="K34:K35"/>
    <mergeCell ref="L34:L35"/>
    <mergeCell ref="M34:M35"/>
    <mergeCell ref="R34:R35"/>
    <mergeCell ref="S34:V34"/>
    <mergeCell ref="W34:W35"/>
    <mergeCell ref="X34:X35"/>
    <mergeCell ref="I33:I35"/>
    <mergeCell ref="J33:K33"/>
    <mergeCell ref="L33:M33"/>
    <mergeCell ref="A33:A35"/>
    <mergeCell ref="A29:B32"/>
    <mergeCell ref="C29:W30"/>
    <mergeCell ref="X29:Y29"/>
    <mergeCell ref="X30:Y30"/>
    <mergeCell ref="C31:W32"/>
    <mergeCell ref="X31:Y31"/>
    <mergeCell ref="X32:Y32"/>
    <mergeCell ref="O33:O35"/>
    <mergeCell ref="P33:P35"/>
    <mergeCell ref="B33:B35"/>
    <mergeCell ref="C33:C35"/>
    <mergeCell ref="D33:D35"/>
    <mergeCell ref="E33:E35"/>
    <mergeCell ref="F33:F35"/>
    <mergeCell ref="H33:H35"/>
  </mergeCells>
  <conditionalFormatting sqref="Y36:Y52">
    <cfRule type="cellIs" dxfId="15" priority="1" stopIfTrue="1" operator="greaterThan">
      <formula>3</formula>
    </cfRule>
    <cfRule type="cellIs" dxfId="14" priority="2" stopIfTrue="1" operator="between">
      <formula>1</formula>
      <formula>1</formula>
    </cfRule>
    <cfRule type="cellIs" dxfId="13" priority="3" stopIfTrue="1" operator="between">
      <formula>3</formula>
      <formula>3</formula>
    </cfRule>
    <cfRule type="cellIs" dxfId="12" priority="4" stopIfTrue="1" operator="between">
      <formula>3</formula>
      <formula>4</formula>
    </cfRule>
  </conditionalFormatting>
  <dataValidations count="8">
    <dataValidation type="list" allowBlank="1" showInputMessage="1" showErrorMessage="1" sqref="H36:H51" xr:uid="{00000000-0002-0000-0300-000000000000}">
      <formula1>$H$1:$H$17</formula1>
    </dataValidation>
    <dataValidation type="list" allowBlank="1" showInputMessage="1" showErrorMessage="1" sqref="F36:F52" xr:uid="{00000000-0002-0000-0300-000001000000}">
      <formula1>$F$1:$F$13</formula1>
    </dataValidation>
    <dataValidation type="list" allowBlank="1" showInputMessage="1" showErrorMessage="1" sqref="C36:C52" xr:uid="{00000000-0002-0000-0300-000002000000}">
      <formula1>$C$1:$C$2</formula1>
    </dataValidation>
    <dataValidation type="list" allowBlank="1" showInputMessage="1" showErrorMessage="1" sqref="B36:B52" xr:uid="{00000000-0002-0000-0300-000003000000}">
      <formula1>$B$1</formula1>
    </dataValidation>
    <dataValidation type="list" allowBlank="1" showInputMessage="1" showErrorMessage="1" sqref="E36:E52" xr:uid="{00000000-0002-0000-0300-000004000000}">
      <formula1>$E$1:$E$5</formula1>
    </dataValidation>
    <dataValidation type="list" allowBlank="1" showInputMessage="1" showErrorMessage="1" sqref="D36:D52" xr:uid="{00000000-0002-0000-0300-000005000000}">
      <formula1>$D$1:$D$5</formula1>
    </dataValidation>
    <dataValidation type="list" allowBlank="1" showInputMessage="1" showErrorMessage="1" sqref="G36:G52" xr:uid="{00000000-0002-0000-0300-000006000000}">
      <formula1>$G$1:$G$27</formula1>
    </dataValidation>
    <dataValidation type="list" allowBlank="1" showInputMessage="1" showErrorMessage="1" sqref="H52" xr:uid="{75FDB621-09F9-4C3A-B9FF-5F7D594BB687}">
      <formula1>$H$1:$H$34</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2"/>
  <sheetViews>
    <sheetView topLeftCell="A46" workbookViewId="0">
      <selection activeCell="A36" sqref="A36:H50"/>
    </sheetView>
  </sheetViews>
  <sheetFormatPr baseColWidth="10" defaultColWidth="11.28515625" defaultRowHeight="15"/>
  <cols>
    <col min="1" max="1" width="11.28515625" style="1"/>
    <col min="2" max="2" width="30.5703125" style="1" customWidth="1"/>
    <col min="3" max="3" width="42" style="1" customWidth="1"/>
    <col min="4" max="4" width="28.42578125" style="3" customWidth="1"/>
    <col min="5" max="5" width="29.42578125" style="2" customWidth="1"/>
    <col min="6" max="8" width="30.7109375" style="2" customWidth="1"/>
    <col min="9" max="9" width="48.5703125" style="2" customWidth="1"/>
    <col min="10" max="10" width="14" style="2" customWidth="1"/>
    <col min="11" max="11" width="21.5703125" style="2" customWidth="1"/>
    <col min="12" max="12" width="20.42578125" style="2" customWidth="1"/>
    <col min="13" max="13" width="20.5703125" style="1" customWidth="1"/>
    <col min="14" max="14" width="26.28515625" style="1" customWidth="1"/>
    <col min="15" max="15" width="21.28515625" style="1" customWidth="1"/>
    <col min="16" max="16" width="18" style="1" bestFit="1" customWidth="1"/>
    <col min="17" max="21" width="18" style="1" customWidth="1"/>
    <col min="22" max="22" width="17.5703125" style="1" customWidth="1"/>
    <col min="23" max="23" width="25.140625" style="1" customWidth="1"/>
    <col min="24" max="24" width="28" style="1" bestFit="1" customWidth="1"/>
    <col min="25" max="25" width="17.7109375" style="1" bestFit="1" customWidth="1"/>
    <col min="26" max="16384" width="11.28515625" style="1"/>
  </cols>
  <sheetData>
    <row r="1" spans="2:12" s="37" customFormat="1" ht="64.5" hidden="1" thickBot="1">
      <c r="B1" s="9" t="s">
        <v>93</v>
      </c>
      <c r="C1" s="9" t="s">
        <v>94</v>
      </c>
      <c r="D1" s="13" t="s">
        <v>191</v>
      </c>
      <c r="E1" s="13" t="s">
        <v>192</v>
      </c>
      <c r="F1" s="101" t="s">
        <v>522</v>
      </c>
      <c r="G1" s="65" t="s">
        <v>215</v>
      </c>
      <c r="H1" s="13" t="s">
        <v>195</v>
      </c>
      <c r="I1" s="36"/>
      <c r="J1" s="36"/>
      <c r="K1" s="36"/>
      <c r="L1" s="36"/>
    </row>
    <row r="2" spans="2:12" s="37" customFormat="1" ht="51.75" hidden="1" thickBot="1">
      <c r="B2" s="11"/>
      <c r="C2" s="9"/>
      <c r="D2" s="21" t="s">
        <v>99</v>
      </c>
      <c r="E2" s="21" t="s">
        <v>100</v>
      </c>
      <c r="F2" s="101" t="s">
        <v>523</v>
      </c>
      <c r="G2" s="66" t="s">
        <v>130</v>
      </c>
      <c r="H2" s="13" t="s">
        <v>125</v>
      </c>
      <c r="I2" s="36"/>
      <c r="J2" s="36"/>
      <c r="K2" s="36"/>
      <c r="L2" s="36"/>
    </row>
    <row r="3" spans="2:12" s="37" customFormat="1" ht="51.75" hidden="1" thickBot="1">
      <c r="B3" s="11"/>
      <c r="C3" s="11"/>
      <c r="D3" s="21" t="s">
        <v>101</v>
      </c>
      <c r="E3" s="21" t="s">
        <v>102</v>
      </c>
      <c r="F3" s="101" t="s">
        <v>524</v>
      </c>
      <c r="G3" s="66" t="s">
        <v>133</v>
      </c>
      <c r="H3" s="13" t="s">
        <v>196</v>
      </c>
      <c r="I3" s="36"/>
      <c r="J3" s="36"/>
      <c r="K3" s="36"/>
      <c r="L3" s="36"/>
    </row>
    <row r="4" spans="2:12" s="37" customFormat="1" ht="39" hidden="1" thickBot="1">
      <c r="B4" s="11"/>
      <c r="C4" s="11"/>
      <c r="D4" s="21" t="s">
        <v>103</v>
      </c>
      <c r="E4" s="21" t="s">
        <v>104</v>
      </c>
      <c r="F4" s="101" t="s">
        <v>525</v>
      </c>
      <c r="G4" s="67" t="s">
        <v>136</v>
      </c>
      <c r="H4" s="45" t="s">
        <v>121</v>
      </c>
      <c r="I4" s="36"/>
      <c r="J4" s="36"/>
      <c r="K4" s="36"/>
      <c r="L4" s="36"/>
    </row>
    <row r="5" spans="2:12" s="37" customFormat="1" ht="39" hidden="1" thickBot="1">
      <c r="B5" s="16"/>
      <c r="C5" s="16"/>
      <c r="D5" s="13" t="s">
        <v>105</v>
      </c>
      <c r="E5" s="13" t="s">
        <v>106</v>
      </c>
      <c r="F5" s="15"/>
      <c r="G5" s="68" t="s">
        <v>217</v>
      </c>
      <c r="H5" s="13" t="s">
        <v>123</v>
      </c>
      <c r="I5" s="36"/>
      <c r="J5" s="36"/>
      <c r="K5" s="36"/>
      <c r="L5" s="36"/>
    </row>
    <row r="6" spans="2:12" s="37" customFormat="1" ht="26.25" hidden="1" thickBot="1">
      <c r="B6" s="16"/>
      <c r="C6" s="16"/>
      <c r="D6" s="13" t="s">
        <v>193</v>
      </c>
      <c r="E6" s="13" t="s">
        <v>194</v>
      </c>
      <c r="F6" s="15"/>
      <c r="G6" s="68" t="s">
        <v>141</v>
      </c>
      <c r="H6" s="13" t="s">
        <v>122</v>
      </c>
      <c r="I6" s="36"/>
      <c r="J6" s="36"/>
      <c r="K6" s="36"/>
      <c r="L6" s="36"/>
    </row>
    <row r="7" spans="2:12" s="37" customFormat="1" ht="64.5" hidden="1" thickBot="1">
      <c r="B7" s="16"/>
      <c r="C7" s="16"/>
      <c r="D7" s="21" t="s">
        <v>107</v>
      </c>
      <c r="E7" s="21" t="s">
        <v>108</v>
      </c>
      <c r="F7" s="15"/>
      <c r="G7" s="68" t="s">
        <v>145</v>
      </c>
      <c r="H7" s="13" t="s">
        <v>126</v>
      </c>
      <c r="I7" s="36"/>
      <c r="J7" s="36"/>
      <c r="K7" s="36"/>
      <c r="L7" s="36"/>
    </row>
    <row r="8" spans="2:12" s="37" customFormat="1" ht="39" hidden="1" thickBot="1">
      <c r="B8" s="16"/>
      <c r="C8" s="16"/>
      <c r="F8" s="15"/>
      <c r="G8" s="68" t="s">
        <v>134</v>
      </c>
      <c r="H8" s="13" t="s">
        <v>124</v>
      </c>
      <c r="I8" s="36"/>
      <c r="J8" s="36"/>
      <c r="K8" s="36"/>
      <c r="L8" s="36"/>
    </row>
    <row r="9" spans="2:12" ht="26.25" hidden="1" thickBot="1">
      <c r="B9" s="16"/>
      <c r="C9" s="16"/>
      <c r="D9" s="13"/>
      <c r="E9" s="13"/>
      <c r="F9" s="15"/>
      <c r="G9" s="68" t="s">
        <v>144</v>
      </c>
      <c r="H9" s="13" t="s">
        <v>119</v>
      </c>
    </row>
    <row r="10" spans="2:12" ht="26.25" hidden="1" thickBot="1">
      <c r="B10" s="16"/>
      <c r="C10" s="16"/>
      <c r="D10" s="13"/>
      <c r="E10" s="13"/>
      <c r="F10" s="15"/>
      <c r="G10" s="68" t="s">
        <v>132</v>
      </c>
      <c r="H10" s="13" t="s">
        <v>526</v>
      </c>
    </row>
    <row r="11" spans="2:12" ht="26.25" hidden="1" thickBot="1">
      <c r="B11" s="16"/>
      <c r="C11" s="16"/>
      <c r="D11" s="13"/>
      <c r="E11" s="13"/>
      <c r="F11" s="18"/>
      <c r="G11" s="68" t="s">
        <v>140</v>
      </c>
      <c r="H11" s="45" t="s">
        <v>120</v>
      </c>
    </row>
    <row r="12" spans="2:12" ht="51.75" hidden="1" thickBot="1">
      <c r="B12" s="16"/>
      <c r="C12" s="16"/>
      <c r="D12" s="20"/>
      <c r="E12" s="20"/>
      <c r="F12" s="18"/>
      <c r="G12" s="65" t="s">
        <v>265</v>
      </c>
      <c r="H12" s="43" t="s">
        <v>197</v>
      </c>
    </row>
    <row r="13" spans="2:12" hidden="1" thickBot="1">
      <c r="B13" s="16"/>
      <c r="C13" s="16"/>
      <c r="D13" s="13"/>
      <c r="E13" s="13"/>
      <c r="F13" s="18"/>
      <c r="G13" s="68" t="s">
        <v>135</v>
      </c>
      <c r="H13" s="45"/>
    </row>
    <row r="14" spans="2:12" ht="26.25" hidden="1" thickBot="1">
      <c r="B14" s="16"/>
      <c r="C14" s="16"/>
      <c r="D14" s="13"/>
      <c r="E14" s="12"/>
      <c r="F14" s="18"/>
      <c r="G14" s="69" t="s">
        <v>139</v>
      </c>
      <c r="H14" s="43"/>
    </row>
    <row r="15" spans="2:12" hidden="1" thickBot="1">
      <c r="B15" s="16"/>
      <c r="C15" s="16"/>
      <c r="D15" s="21"/>
      <c r="E15" s="17"/>
      <c r="F15" s="18"/>
      <c r="G15" s="70" t="s">
        <v>131</v>
      </c>
      <c r="H15" s="14"/>
    </row>
    <row r="16" spans="2:12" hidden="1" thickBot="1">
      <c r="B16" s="16"/>
      <c r="C16" s="16"/>
      <c r="D16" s="22"/>
      <c r="E16" s="23"/>
      <c r="F16" s="18"/>
      <c r="G16" s="67" t="s">
        <v>143</v>
      </c>
      <c r="H16" s="14"/>
    </row>
    <row r="17" spans="1:25" ht="15.75" hidden="1" thickBot="1">
      <c r="G17" s="65" t="s">
        <v>138</v>
      </c>
      <c r="H17" s="14"/>
    </row>
    <row r="18" spans="1:25" ht="77.25" hidden="1" thickBot="1">
      <c r="G18" s="68" t="s">
        <v>146</v>
      </c>
    </row>
    <row r="19" spans="1:25" ht="15.75" hidden="1" thickBot="1">
      <c r="G19" s="68" t="s">
        <v>142</v>
      </c>
    </row>
    <row r="20" spans="1:25" ht="26.25" hidden="1" thickBot="1">
      <c r="G20" s="68" t="s">
        <v>137</v>
      </c>
    </row>
    <row r="21" spans="1:25" ht="26.25" hidden="1" thickBot="1">
      <c r="G21" s="65" t="s">
        <v>227</v>
      </c>
    </row>
    <row r="22" spans="1:25" ht="15.75" hidden="1" thickBot="1">
      <c r="G22" s="65" t="s">
        <v>228</v>
      </c>
    </row>
    <row r="23" spans="1:25" ht="26.25" hidden="1" thickBot="1">
      <c r="G23" s="65" t="s">
        <v>229</v>
      </c>
    </row>
    <row r="24" spans="1:25" ht="39" hidden="1" thickBot="1">
      <c r="G24" s="65" t="s">
        <v>230</v>
      </c>
    </row>
    <row r="25" spans="1:25" ht="15.75" hidden="1" thickBot="1">
      <c r="G25" s="65" t="s">
        <v>231</v>
      </c>
    </row>
    <row r="26" spans="1:25" ht="15.75" hidden="1" thickBot="1">
      <c r="G26" s="68" t="s">
        <v>232</v>
      </c>
    </row>
    <row r="27" spans="1:25" ht="15.75" hidden="1" thickBot="1">
      <c r="G27" s="65" t="s">
        <v>233</v>
      </c>
    </row>
    <row r="28" spans="1:25" ht="15.75" hidden="1" thickBot="1"/>
    <row r="29" spans="1:25" ht="21" customHeight="1">
      <c r="A29" s="227"/>
      <c r="B29" s="228"/>
      <c r="C29" s="231" t="s">
        <v>6</v>
      </c>
      <c r="D29" s="232"/>
      <c r="E29" s="232"/>
      <c r="F29" s="232"/>
      <c r="G29" s="232"/>
      <c r="H29" s="232"/>
      <c r="I29" s="232"/>
      <c r="J29" s="232"/>
      <c r="K29" s="232"/>
      <c r="L29" s="232"/>
      <c r="M29" s="232"/>
      <c r="N29" s="232"/>
      <c r="O29" s="232"/>
      <c r="P29" s="232"/>
      <c r="Q29" s="232"/>
      <c r="R29" s="232"/>
      <c r="S29" s="232"/>
      <c r="T29" s="232"/>
      <c r="U29" s="232"/>
      <c r="V29" s="232"/>
      <c r="W29" s="233"/>
      <c r="X29" s="237" t="s">
        <v>7</v>
      </c>
      <c r="Y29" s="238"/>
    </row>
    <row r="30" spans="1:25" ht="21" customHeight="1">
      <c r="A30" s="227"/>
      <c r="B30" s="228"/>
      <c r="C30" s="234"/>
      <c r="D30" s="235"/>
      <c r="E30" s="235"/>
      <c r="F30" s="235"/>
      <c r="G30" s="235"/>
      <c r="H30" s="235"/>
      <c r="I30" s="235"/>
      <c r="J30" s="235"/>
      <c r="K30" s="235"/>
      <c r="L30" s="235"/>
      <c r="M30" s="235"/>
      <c r="N30" s="235"/>
      <c r="O30" s="235"/>
      <c r="P30" s="235"/>
      <c r="Q30" s="235"/>
      <c r="R30" s="235"/>
      <c r="S30" s="235"/>
      <c r="T30" s="235"/>
      <c r="U30" s="235"/>
      <c r="V30" s="235"/>
      <c r="W30" s="236"/>
      <c r="X30" s="239" t="s">
        <v>1</v>
      </c>
      <c r="Y30" s="240"/>
    </row>
    <row r="31" spans="1:25" ht="31.5" customHeight="1">
      <c r="A31" s="227"/>
      <c r="B31" s="228"/>
      <c r="C31" s="241" t="s">
        <v>762</v>
      </c>
      <c r="D31" s="242"/>
      <c r="E31" s="242"/>
      <c r="F31" s="242"/>
      <c r="G31" s="242"/>
      <c r="H31" s="242"/>
      <c r="I31" s="242"/>
      <c r="J31" s="242"/>
      <c r="K31" s="242"/>
      <c r="L31" s="242"/>
      <c r="M31" s="242"/>
      <c r="N31" s="242"/>
      <c r="O31" s="242"/>
      <c r="P31" s="242"/>
      <c r="Q31" s="242"/>
      <c r="R31" s="242"/>
      <c r="S31" s="242"/>
      <c r="T31" s="242"/>
      <c r="U31" s="242"/>
      <c r="V31" s="242"/>
      <c r="W31" s="243"/>
      <c r="X31" s="239" t="s">
        <v>209</v>
      </c>
      <c r="Y31" s="240"/>
    </row>
    <row r="32" spans="1:25" ht="31.5" customHeight="1" thickBot="1">
      <c r="A32" s="229"/>
      <c r="B32" s="230"/>
      <c r="C32" s="241"/>
      <c r="D32" s="242"/>
      <c r="E32" s="242"/>
      <c r="F32" s="242"/>
      <c r="G32" s="242"/>
      <c r="H32" s="242"/>
      <c r="I32" s="242"/>
      <c r="J32" s="242"/>
      <c r="K32" s="242"/>
      <c r="L32" s="242"/>
      <c r="M32" s="242"/>
      <c r="N32" s="242"/>
      <c r="O32" s="242"/>
      <c r="P32" s="242"/>
      <c r="Q32" s="242"/>
      <c r="R32" s="242"/>
      <c r="S32" s="242"/>
      <c r="T32" s="242"/>
      <c r="U32" s="242"/>
      <c r="V32" s="242"/>
      <c r="W32" s="243"/>
      <c r="X32" s="244" t="s">
        <v>210</v>
      </c>
      <c r="Y32" s="245"/>
    </row>
    <row r="33" spans="1:25" ht="15.75" customHeight="1">
      <c r="A33" s="209" t="s">
        <v>211</v>
      </c>
      <c r="B33" s="209" t="s">
        <v>12</v>
      </c>
      <c r="C33" s="220" t="s">
        <v>0</v>
      </c>
      <c r="D33" s="247" t="s">
        <v>23</v>
      </c>
      <c r="E33" s="226" t="s">
        <v>24</v>
      </c>
      <c r="F33" s="220" t="s">
        <v>234</v>
      </c>
      <c r="G33" s="211" t="s">
        <v>129</v>
      </c>
      <c r="H33" s="220" t="s">
        <v>65</v>
      </c>
      <c r="I33" s="220" t="s">
        <v>30</v>
      </c>
      <c r="J33" s="221" t="s">
        <v>29</v>
      </c>
      <c r="K33" s="222"/>
      <c r="L33" s="218" t="s">
        <v>10</v>
      </c>
      <c r="M33" s="219"/>
      <c r="N33" s="205" t="s">
        <v>2</v>
      </c>
      <c r="O33" s="205" t="s">
        <v>3</v>
      </c>
      <c r="P33" s="208" t="s">
        <v>20</v>
      </c>
      <c r="Q33" s="208" t="s">
        <v>5</v>
      </c>
      <c r="R33" s="225" t="s">
        <v>9</v>
      </c>
      <c r="S33" s="225"/>
      <c r="T33" s="225"/>
      <c r="U33" s="225"/>
      <c r="V33" s="225"/>
      <c r="W33" s="225"/>
      <c r="X33" s="225"/>
      <c r="Y33" s="225"/>
    </row>
    <row r="34" spans="1:25" s="4" customFormat="1">
      <c r="A34" s="246"/>
      <c r="B34" s="246"/>
      <c r="C34" s="220"/>
      <c r="D34" s="248"/>
      <c r="E34" s="220"/>
      <c r="F34" s="220"/>
      <c r="G34" s="217"/>
      <c r="H34" s="220"/>
      <c r="I34" s="220"/>
      <c r="J34" s="209" t="s">
        <v>27</v>
      </c>
      <c r="K34" s="211" t="s">
        <v>22</v>
      </c>
      <c r="L34" s="213" t="s">
        <v>14</v>
      </c>
      <c r="M34" s="215" t="s">
        <v>15</v>
      </c>
      <c r="N34" s="206"/>
      <c r="O34" s="206"/>
      <c r="P34" s="208"/>
      <c r="Q34" s="208"/>
      <c r="R34" s="226" t="s">
        <v>11</v>
      </c>
      <c r="S34" s="226" t="s">
        <v>13</v>
      </c>
      <c r="T34" s="226"/>
      <c r="U34" s="226"/>
      <c r="V34" s="226"/>
      <c r="W34" s="211" t="s">
        <v>4</v>
      </c>
      <c r="X34" s="211" t="s">
        <v>28</v>
      </c>
      <c r="Y34" s="223" t="s">
        <v>8</v>
      </c>
    </row>
    <row r="35" spans="1:25" s="4" customFormat="1" ht="25.5">
      <c r="A35" s="210"/>
      <c r="B35" s="210"/>
      <c r="C35" s="220"/>
      <c r="D35" s="248"/>
      <c r="E35" s="220"/>
      <c r="F35" s="220"/>
      <c r="G35" s="212"/>
      <c r="H35" s="220"/>
      <c r="I35" s="220"/>
      <c r="J35" s="210"/>
      <c r="K35" s="212"/>
      <c r="L35" s="214"/>
      <c r="M35" s="216"/>
      <c r="N35" s="207"/>
      <c r="O35" s="207"/>
      <c r="P35" s="208"/>
      <c r="Q35" s="208"/>
      <c r="R35" s="226"/>
      <c r="S35" s="7" t="s">
        <v>16</v>
      </c>
      <c r="T35" s="7" t="s">
        <v>17</v>
      </c>
      <c r="U35" s="7" t="s">
        <v>18</v>
      </c>
      <c r="V35" s="7" t="s">
        <v>19</v>
      </c>
      <c r="W35" s="212"/>
      <c r="X35" s="212"/>
      <c r="Y35" s="224"/>
    </row>
    <row r="36" spans="1:25" s="48" customFormat="1" ht="51">
      <c r="A36" s="113">
        <v>1</v>
      </c>
      <c r="B36" s="71" t="s">
        <v>93</v>
      </c>
      <c r="C36" s="5" t="s">
        <v>94</v>
      </c>
      <c r="D36" s="5" t="s">
        <v>535</v>
      </c>
      <c r="E36" s="5" t="s">
        <v>536</v>
      </c>
      <c r="F36" s="5" t="s">
        <v>522</v>
      </c>
      <c r="G36" s="5" t="s">
        <v>135</v>
      </c>
      <c r="H36" s="5" t="s">
        <v>119</v>
      </c>
      <c r="I36" s="111" t="s">
        <v>527</v>
      </c>
      <c r="J36" s="5">
        <v>40</v>
      </c>
      <c r="K36" s="5" t="s">
        <v>528</v>
      </c>
      <c r="L36" s="5" t="s">
        <v>529</v>
      </c>
      <c r="M36" s="73" t="s">
        <v>530</v>
      </c>
      <c r="N36" s="75">
        <v>45672</v>
      </c>
      <c r="O36" s="75">
        <v>46021</v>
      </c>
      <c r="P36" s="149">
        <v>640000000</v>
      </c>
      <c r="Q36" s="28"/>
      <c r="R36" s="5"/>
      <c r="S36" s="5"/>
      <c r="T36" s="5"/>
      <c r="U36" s="5"/>
      <c r="V36" s="5"/>
      <c r="W36" s="46"/>
      <c r="X36" s="47"/>
      <c r="Y36" s="6">
        <f t="shared" ref="Y36:Y50" si="0">IF(X36&lt;=33%,1,IF(X36&lt;76%,3,IF(X36&lt;100%,4,)))</f>
        <v>1</v>
      </c>
    </row>
    <row r="37" spans="1:25" s="48" customFormat="1" ht="51">
      <c r="A37" s="113">
        <v>2</v>
      </c>
      <c r="B37" s="5" t="s">
        <v>93</v>
      </c>
      <c r="C37" s="5" t="s">
        <v>94</v>
      </c>
      <c r="D37" s="5" t="s">
        <v>535</v>
      </c>
      <c r="E37" s="5" t="s">
        <v>536</v>
      </c>
      <c r="F37" s="5" t="s">
        <v>523</v>
      </c>
      <c r="G37" s="5" t="s">
        <v>135</v>
      </c>
      <c r="H37" s="5" t="s">
        <v>119</v>
      </c>
      <c r="I37" s="112" t="s">
        <v>531</v>
      </c>
      <c r="J37" s="5">
        <v>60</v>
      </c>
      <c r="K37" s="5" t="s">
        <v>532</v>
      </c>
      <c r="L37" s="73" t="s">
        <v>530</v>
      </c>
      <c r="M37" s="73" t="s">
        <v>533</v>
      </c>
      <c r="N37" s="75">
        <v>45672</v>
      </c>
      <c r="O37" s="75">
        <v>46021</v>
      </c>
      <c r="P37" s="149">
        <v>400000000</v>
      </c>
      <c r="Q37" s="28"/>
      <c r="R37" s="5"/>
      <c r="S37" s="5"/>
      <c r="T37" s="5"/>
      <c r="U37" s="5"/>
      <c r="V37" s="5"/>
      <c r="W37" s="46"/>
      <c r="X37" s="46"/>
      <c r="Y37" s="6">
        <f t="shared" si="0"/>
        <v>1</v>
      </c>
    </row>
    <row r="38" spans="1:25" s="48" customFormat="1" ht="51">
      <c r="A38" s="113">
        <v>3</v>
      </c>
      <c r="B38" s="5" t="s">
        <v>93</v>
      </c>
      <c r="C38" s="5" t="s">
        <v>94</v>
      </c>
      <c r="D38" s="5" t="s">
        <v>535</v>
      </c>
      <c r="E38" s="5" t="s">
        <v>536</v>
      </c>
      <c r="F38" s="5" t="s">
        <v>524</v>
      </c>
      <c r="G38" s="5" t="s">
        <v>135</v>
      </c>
      <c r="H38" s="5" t="s">
        <v>526</v>
      </c>
      <c r="I38" s="112" t="s">
        <v>537</v>
      </c>
      <c r="J38" s="5">
        <v>2</v>
      </c>
      <c r="K38" s="5" t="s">
        <v>538</v>
      </c>
      <c r="L38" s="73" t="s">
        <v>530</v>
      </c>
      <c r="M38" s="73" t="s">
        <v>539</v>
      </c>
      <c r="N38" s="75">
        <v>45672</v>
      </c>
      <c r="O38" s="75">
        <v>46021</v>
      </c>
      <c r="P38" s="149">
        <v>20000000</v>
      </c>
      <c r="Q38" s="28"/>
      <c r="R38" s="5"/>
      <c r="S38" s="5"/>
      <c r="T38" s="5"/>
      <c r="U38" s="5"/>
      <c r="V38" s="5"/>
      <c r="W38" s="46"/>
      <c r="X38" s="46"/>
      <c r="Y38" s="6">
        <f t="shared" si="0"/>
        <v>1</v>
      </c>
    </row>
    <row r="39" spans="1:25" s="48" customFormat="1" ht="51">
      <c r="A39" s="113">
        <v>4</v>
      </c>
      <c r="B39" s="5" t="s">
        <v>93</v>
      </c>
      <c r="C39" s="5" t="s">
        <v>94</v>
      </c>
      <c r="D39" s="5" t="s">
        <v>546</v>
      </c>
      <c r="E39" s="5" t="s">
        <v>548</v>
      </c>
      <c r="F39" s="5" t="s">
        <v>524</v>
      </c>
      <c r="G39" s="5" t="s">
        <v>135</v>
      </c>
      <c r="H39" s="5" t="s">
        <v>125</v>
      </c>
      <c r="I39" s="111" t="s">
        <v>541</v>
      </c>
      <c r="J39" s="5">
        <v>2</v>
      </c>
      <c r="K39" s="5" t="s">
        <v>540</v>
      </c>
      <c r="L39" s="73" t="s">
        <v>559</v>
      </c>
      <c r="M39" s="73" t="s">
        <v>530</v>
      </c>
      <c r="N39" s="75">
        <v>45672</v>
      </c>
      <c r="O39" s="75">
        <v>46021</v>
      </c>
      <c r="P39" s="149">
        <v>20000000</v>
      </c>
      <c r="Q39" s="28"/>
      <c r="R39" s="5"/>
      <c r="S39" s="5"/>
      <c r="T39" s="5"/>
      <c r="U39" s="5"/>
      <c r="V39" s="5"/>
      <c r="W39" s="46"/>
      <c r="X39" s="46"/>
      <c r="Y39" s="6">
        <f t="shared" si="0"/>
        <v>1</v>
      </c>
    </row>
    <row r="40" spans="1:25" s="48" customFormat="1" ht="51">
      <c r="A40" s="113">
        <v>5</v>
      </c>
      <c r="B40" s="5" t="s">
        <v>93</v>
      </c>
      <c r="C40" s="5" t="s">
        <v>94</v>
      </c>
      <c r="D40" s="5" t="s">
        <v>535</v>
      </c>
      <c r="E40" s="5" t="s">
        <v>536</v>
      </c>
      <c r="F40" s="5" t="s">
        <v>525</v>
      </c>
      <c r="G40" s="5" t="s">
        <v>135</v>
      </c>
      <c r="H40" s="5"/>
      <c r="I40" s="111" t="s">
        <v>542</v>
      </c>
      <c r="J40" s="5">
        <v>1</v>
      </c>
      <c r="K40" s="5" t="s">
        <v>543</v>
      </c>
      <c r="L40" s="73" t="s">
        <v>530</v>
      </c>
      <c r="M40" s="73" t="s">
        <v>332</v>
      </c>
      <c r="N40" s="75">
        <v>45672</v>
      </c>
      <c r="O40" s="75">
        <v>46021</v>
      </c>
      <c r="P40" s="149">
        <v>120000000</v>
      </c>
      <c r="Q40" s="28"/>
      <c r="R40" s="5"/>
      <c r="S40" s="5"/>
      <c r="T40" s="5"/>
      <c r="U40" s="5"/>
      <c r="V40" s="5"/>
      <c r="W40" s="46"/>
      <c r="X40" s="46"/>
      <c r="Y40" s="6">
        <f t="shared" si="0"/>
        <v>1</v>
      </c>
    </row>
    <row r="41" spans="1:25" s="48" customFormat="1" ht="63.75">
      <c r="A41" s="113">
        <v>6</v>
      </c>
      <c r="B41" s="5" t="s">
        <v>93</v>
      </c>
      <c r="C41" s="5" t="s">
        <v>94</v>
      </c>
      <c r="D41" s="5" t="s">
        <v>549</v>
      </c>
      <c r="E41" s="5" t="s">
        <v>550</v>
      </c>
      <c r="F41" s="5" t="s">
        <v>524</v>
      </c>
      <c r="G41" s="5" t="s">
        <v>135</v>
      </c>
      <c r="H41" s="5" t="s">
        <v>195</v>
      </c>
      <c r="I41" s="111" t="s">
        <v>544</v>
      </c>
      <c r="J41" s="5">
        <v>2</v>
      </c>
      <c r="K41" s="5" t="s">
        <v>545</v>
      </c>
      <c r="L41" s="73" t="s">
        <v>539</v>
      </c>
      <c r="M41" s="73" t="s">
        <v>530</v>
      </c>
      <c r="N41" s="75">
        <v>45672</v>
      </c>
      <c r="O41" s="75">
        <v>46021</v>
      </c>
      <c r="P41" s="149">
        <v>20000000</v>
      </c>
      <c r="Q41" s="28"/>
      <c r="R41" s="5"/>
      <c r="S41" s="5"/>
      <c r="T41" s="5"/>
      <c r="U41" s="5"/>
      <c r="V41" s="5"/>
      <c r="W41" s="46"/>
      <c r="X41" s="46"/>
      <c r="Y41" s="6">
        <f t="shared" si="0"/>
        <v>1</v>
      </c>
    </row>
    <row r="42" spans="1:25" s="48" customFormat="1" ht="63.75">
      <c r="A42" s="113">
        <v>7</v>
      </c>
      <c r="B42" s="5" t="s">
        <v>93</v>
      </c>
      <c r="C42" s="5" t="s">
        <v>94</v>
      </c>
      <c r="D42" s="5" t="s">
        <v>573</v>
      </c>
      <c r="E42" s="5" t="s">
        <v>574</v>
      </c>
      <c r="F42" s="5" t="s">
        <v>524</v>
      </c>
      <c r="G42" s="5" t="s">
        <v>135</v>
      </c>
      <c r="H42" s="5" t="s">
        <v>197</v>
      </c>
      <c r="I42" s="112" t="s">
        <v>551</v>
      </c>
      <c r="J42" s="5">
        <v>2</v>
      </c>
      <c r="K42" s="5" t="s">
        <v>552</v>
      </c>
      <c r="L42" s="73" t="s">
        <v>553</v>
      </c>
      <c r="M42" s="73" t="s">
        <v>530</v>
      </c>
      <c r="N42" s="75">
        <v>45672</v>
      </c>
      <c r="O42" s="75">
        <v>46021</v>
      </c>
      <c r="P42" s="149">
        <v>20000000</v>
      </c>
      <c r="Q42" s="28"/>
      <c r="R42" s="5"/>
      <c r="S42" s="5"/>
      <c r="T42" s="5"/>
      <c r="U42" s="5"/>
      <c r="V42" s="5"/>
      <c r="W42" s="46"/>
      <c r="X42" s="46"/>
      <c r="Y42" s="6">
        <f t="shared" si="0"/>
        <v>1</v>
      </c>
    </row>
    <row r="43" spans="1:25" s="48" customFormat="1" ht="60.75" customHeight="1">
      <c r="A43" s="113">
        <v>8</v>
      </c>
      <c r="B43" s="5" t="s">
        <v>93</v>
      </c>
      <c r="C43" s="5" t="s">
        <v>94</v>
      </c>
      <c r="D43" s="5" t="s">
        <v>534</v>
      </c>
      <c r="E43" s="5" t="s">
        <v>554</v>
      </c>
      <c r="F43" s="5" t="s">
        <v>524</v>
      </c>
      <c r="G43" s="5" t="s">
        <v>131</v>
      </c>
      <c r="H43" s="5" t="s">
        <v>123</v>
      </c>
      <c r="I43" s="111" t="s">
        <v>555</v>
      </c>
      <c r="J43" s="5">
        <v>1</v>
      </c>
      <c r="K43" s="5" t="s">
        <v>382</v>
      </c>
      <c r="L43" s="73" t="s">
        <v>553</v>
      </c>
      <c r="M43" s="73" t="s">
        <v>530</v>
      </c>
      <c r="N43" s="75">
        <v>45672</v>
      </c>
      <c r="O43" s="75">
        <v>45838</v>
      </c>
      <c r="P43" s="149">
        <v>20000000</v>
      </c>
      <c r="Q43" s="28"/>
      <c r="R43" s="5"/>
      <c r="S43" s="5"/>
      <c r="T43" s="5"/>
      <c r="U43" s="5"/>
      <c r="V43" s="5"/>
      <c r="W43" s="46"/>
      <c r="X43" s="46"/>
      <c r="Y43" s="6">
        <f t="shared" si="0"/>
        <v>1</v>
      </c>
    </row>
    <row r="44" spans="1:25" s="48" customFormat="1" ht="51">
      <c r="A44" s="113">
        <v>9</v>
      </c>
      <c r="B44" s="5" t="s">
        <v>93</v>
      </c>
      <c r="C44" s="5" t="s">
        <v>94</v>
      </c>
      <c r="D44" s="5" t="s">
        <v>535</v>
      </c>
      <c r="E44" s="5" t="s">
        <v>536</v>
      </c>
      <c r="F44" s="5" t="s">
        <v>525</v>
      </c>
      <c r="G44" s="5" t="s">
        <v>135</v>
      </c>
      <c r="H44" s="5" t="s">
        <v>556</v>
      </c>
      <c r="I44" s="111" t="s">
        <v>558</v>
      </c>
      <c r="J44" s="5">
        <v>5</v>
      </c>
      <c r="K44" s="5" t="s">
        <v>557</v>
      </c>
      <c r="L44" s="73" t="s">
        <v>559</v>
      </c>
      <c r="M44" s="73" t="s">
        <v>530</v>
      </c>
      <c r="N44" s="75">
        <v>45672</v>
      </c>
      <c r="O44" s="75">
        <v>46021</v>
      </c>
      <c r="P44" s="149">
        <v>120000000</v>
      </c>
      <c r="Q44" s="28"/>
      <c r="R44" s="5"/>
      <c r="S44" s="5"/>
      <c r="T44" s="5"/>
      <c r="U44" s="5"/>
      <c r="V44" s="5"/>
      <c r="W44" s="46"/>
      <c r="X44" s="46"/>
      <c r="Y44" s="6">
        <f t="shared" si="0"/>
        <v>1</v>
      </c>
    </row>
    <row r="45" spans="1:25" s="48" customFormat="1" ht="51">
      <c r="A45" s="113">
        <v>10</v>
      </c>
      <c r="B45" s="5" t="s">
        <v>93</v>
      </c>
      <c r="C45" s="5" t="s">
        <v>94</v>
      </c>
      <c r="D45" s="5" t="s">
        <v>564</v>
      </c>
      <c r="E45" s="5" t="s">
        <v>547</v>
      </c>
      <c r="F45" s="5" t="s">
        <v>525</v>
      </c>
      <c r="G45" s="5" t="s">
        <v>135</v>
      </c>
      <c r="H45" s="5" t="s">
        <v>196</v>
      </c>
      <c r="I45" s="111" t="s">
        <v>560</v>
      </c>
      <c r="J45" s="5">
        <v>2</v>
      </c>
      <c r="K45" s="5" t="s">
        <v>561</v>
      </c>
      <c r="L45" s="73" t="s">
        <v>559</v>
      </c>
      <c r="M45" s="73" t="s">
        <v>530</v>
      </c>
      <c r="N45" s="75">
        <v>45672</v>
      </c>
      <c r="O45" s="75">
        <v>46021</v>
      </c>
      <c r="P45" s="149">
        <v>120000000</v>
      </c>
      <c r="Q45" s="28"/>
      <c r="R45" s="5"/>
      <c r="S45" s="5"/>
      <c r="T45" s="5"/>
      <c r="U45" s="5"/>
      <c r="V45" s="5"/>
      <c r="W45" s="46"/>
      <c r="X45" s="46"/>
      <c r="Y45" s="6">
        <f t="shared" si="0"/>
        <v>1</v>
      </c>
    </row>
    <row r="46" spans="1:25" s="48" customFormat="1" ht="57" customHeight="1">
      <c r="A46" s="113">
        <v>11</v>
      </c>
      <c r="B46" s="5" t="s">
        <v>93</v>
      </c>
      <c r="C46" s="5" t="s">
        <v>94</v>
      </c>
      <c r="D46" s="5" t="s">
        <v>534</v>
      </c>
      <c r="E46" s="5" t="s">
        <v>554</v>
      </c>
      <c r="F46" s="5" t="s">
        <v>524</v>
      </c>
      <c r="G46" s="5" t="s">
        <v>131</v>
      </c>
      <c r="H46" s="5" t="s">
        <v>565</v>
      </c>
      <c r="I46" s="111" t="s">
        <v>562</v>
      </c>
      <c r="J46" s="5">
        <v>60</v>
      </c>
      <c r="K46" s="5" t="s">
        <v>563</v>
      </c>
      <c r="L46" s="73" t="s">
        <v>559</v>
      </c>
      <c r="M46" s="73" t="s">
        <v>530</v>
      </c>
      <c r="N46" s="75">
        <v>45672</v>
      </c>
      <c r="O46" s="75">
        <v>46021</v>
      </c>
      <c r="P46" s="149">
        <v>20000000</v>
      </c>
      <c r="Q46" s="28"/>
      <c r="R46" s="5"/>
      <c r="S46" s="5"/>
      <c r="T46" s="5"/>
      <c r="U46" s="5"/>
      <c r="V46" s="5"/>
      <c r="W46" s="46"/>
      <c r="X46" s="46"/>
      <c r="Y46" s="6">
        <f t="shared" si="0"/>
        <v>1</v>
      </c>
    </row>
    <row r="47" spans="1:25" s="48" customFormat="1" ht="51">
      <c r="A47" s="113">
        <v>12</v>
      </c>
      <c r="B47" s="5" t="s">
        <v>93</v>
      </c>
      <c r="C47" s="5" t="s">
        <v>94</v>
      </c>
      <c r="D47" s="5" t="s">
        <v>535</v>
      </c>
      <c r="E47" s="5" t="s">
        <v>536</v>
      </c>
      <c r="F47" s="5" t="s">
        <v>524</v>
      </c>
      <c r="G47" s="5" t="s">
        <v>135</v>
      </c>
      <c r="H47" s="5" t="s">
        <v>119</v>
      </c>
      <c r="I47" s="111" t="s">
        <v>566</v>
      </c>
      <c r="J47" s="5">
        <v>5</v>
      </c>
      <c r="K47" s="5" t="s">
        <v>567</v>
      </c>
      <c r="L47" s="73" t="s">
        <v>559</v>
      </c>
      <c r="M47" s="73" t="s">
        <v>530</v>
      </c>
      <c r="N47" s="75">
        <v>45672</v>
      </c>
      <c r="O47" s="75">
        <v>46021</v>
      </c>
      <c r="P47" s="149">
        <v>20000000</v>
      </c>
      <c r="Q47" s="28"/>
      <c r="R47" s="5"/>
      <c r="S47" s="5"/>
      <c r="T47" s="5"/>
      <c r="U47" s="5"/>
      <c r="V47" s="5"/>
      <c r="W47" s="46"/>
      <c r="X47" s="46"/>
      <c r="Y47" s="6">
        <f t="shared" si="0"/>
        <v>1</v>
      </c>
    </row>
    <row r="48" spans="1:25" s="48" customFormat="1" ht="51">
      <c r="A48" s="113">
        <v>13</v>
      </c>
      <c r="B48" s="5" t="s">
        <v>93</v>
      </c>
      <c r="C48" s="5" t="s">
        <v>94</v>
      </c>
      <c r="D48" s="5" t="s">
        <v>535</v>
      </c>
      <c r="E48" s="5" t="s">
        <v>536</v>
      </c>
      <c r="F48" s="5" t="s">
        <v>524</v>
      </c>
      <c r="G48" s="5" t="s">
        <v>135</v>
      </c>
      <c r="H48" s="5" t="s">
        <v>119</v>
      </c>
      <c r="I48" s="111" t="s">
        <v>568</v>
      </c>
      <c r="J48" s="5">
        <v>20</v>
      </c>
      <c r="K48" s="5" t="s">
        <v>569</v>
      </c>
      <c r="L48" s="73" t="s">
        <v>530</v>
      </c>
      <c r="M48" s="73" t="s">
        <v>559</v>
      </c>
      <c r="N48" s="75">
        <v>45672</v>
      </c>
      <c r="O48" s="75">
        <v>46021</v>
      </c>
      <c r="P48" s="149">
        <v>20000000</v>
      </c>
      <c r="Q48" s="28"/>
      <c r="R48" s="5"/>
      <c r="S48" s="5"/>
      <c r="T48" s="5"/>
      <c r="U48" s="5"/>
      <c r="V48" s="5"/>
      <c r="W48" s="46"/>
      <c r="X48" s="46"/>
      <c r="Y48" s="6">
        <f t="shared" si="0"/>
        <v>1</v>
      </c>
    </row>
    <row r="49" spans="1:25" s="48" customFormat="1" ht="51">
      <c r="A49" s="113">
        <v>14</v>
      </c>
      <c r="B49" s="5" t="s">
        <v>93</v>
      </c>
      <c r="C49" s="5" t="s">
        <v>94</v>
      </c>
      <c r="D49" s="5" t="s">
        <v>535</v>
      </c>
      <c r="E49" s="5" t="s">
        <v>536</v>
      </c>
      <c r="F49" s="5" t="s">
        <v>524</v>
      </c>
      <c r="G49" s="5" t="s">
        <v>135</v>
      </c>
      <c r="H49" s="5" t="s">
        <v>122</v>
      </c>
      <c r="I49" s="111" t="s">
        <v>570</v>
      </c>
      <c r="J49" s="5">
        <v>5</v>
      </c>
      <c r="K49" s="5" t="s">
        <v>571</v>
      </c>
      <c r="L49" s="73" t="s">
        <v>530</v>
      </c>
      <c r="M49" s="29"/>
      <c r="N49" s="75">
        <v>45672</v>
      </c>
      <c r="O49" s="75">
        <v>46021</v>
      </c>
      <c r="P49" s="149">
        <v>20000000</v>
      </c>
      <c r="Q49" s="28"/>
      <c r="R49" s="5"/>
      <c r="S49" s="5"/>
      <c r="T49" s="5"/>
      <c r="U49" s="5"/>
      <c r="V49" s="5"/>
      <c r="W49" s="46"/>
      <c r="X49" s="46"/>
      <c r="Y49" s="6">
        <f t="shared" si="0"/>
        <v>1</v>
      </c>
    </row>
    <row r="50" spans="1:25" s="48" customFormat="1" ht="51">
      <c r="A50" s="113">
        <v>15</v>
      </c>
      <c r="B50" s="5" t="s">
        <v>93</v>
      </c>
      <c r="C50" s="5" t="s">
        <v>94</v>
      </c>
      <c r="D50" s="5" t="s">
        <v>572</v>
      </c>
      <c r="E50" s="5" t="s">
        <v>575</v>
      </c>
      <c r="F50" s="5" t="s">
        <v>524</v>
      </c>
      <c r="G50" s="5" t="s">
        <v>135</v>
      </c>
      <c r="H50" s="5" t="s">
        <v>556</v>
      </c>
      <c r="I50" s="111" t="s">
        <v>576</v>
      </c>
      <c r="J50" s="5">
        <v>2</v>
      </c>
      <c r="K50" s="5" t="s">
        <v>577</v>
      </c>
      <c r="L50" s="73" t="s">
        <v>559</v>
      </c>
      <c r="M50" s="73" t="s">
        <v>530</v>
      </c>
      <c r="N50" s="75">
        <v>45672</v>
      </c>
      <c r="O50" s="75">
        <v>46021</v>
      </c>
      <c r="P50" s="149">
        <v>20000000</v>
      </c>
      <c r="Q50" s="28"/>
      <c r="R50" s="5"/>
      <c r="S50" s="5"/>
      <c r="T50" s="5"/>
      <c r="U50" s="5"/>
      <c r="V50" s="5"/>
      <c r="W50" s="46"/>
      <c r="X50" s="46"/>
      <c r="Y50" s="6">
        <f t="shared" si="0"/>
        <v>1</v>
      </c>
    </row>
    <row r="51" spans="1:25">
      <c r="B51" s="203" t="s">
        <v>765</v>
      </c>
      <c r="C51" s="203"/>
    </row>
    <row r="52" spans="1:25" ht="36.75" customHeight="1">
      <c r="B52" s="204" t="s">
        <v>767</v>
      </c>
      <c r="C52" s="204"/>
    </row>
  </sheetData>
  <autoFilter ref="A35:Y52" xr:uid="{00000000-0001-0000-0400-000000000000}"/>
  <mergeCells count="34">
    <mergeCell ref="Y34:Y35"/>
    <mergeCell ref="Q33:Q35"/>
    <mergeCell ref="R33:Y33"/>
    <mergeCell ref="J34:J35"/>
    <mergeCell ref="K34:K35"/>
    <mergeCell ref="L34:L35"/>
    <mergeCell ref="M34:M35"/>
    <mergeCell ref="R34:R35"/>
    <mergeCell ref="S34:V34"/>
    <mergeCell ref="W34:W35"/>
    <mergeCell ref="X34:X35"/>
    <mergeCell ref="J33:K33"/>
    <mergeCell ref="L33:M33"/>
    <mergeCell ref="X29:Y29"/>
    <mergeCell ref="X30:Y30"/>
    <mergeCell ref="C31:W32"/>
    <mergeCell ref="X31:Y31"/>
    <mergeCell ref="X32:Y32"/>
    <mergeCell ref="B52:C52"/>
    <mergeCell ref="B51:C51"/>
    <mergeCell ref="B33:B35"/>
    <mergeCell ref="A33:A35"/>
    <mergeCell ref="A29:B32"/>
    <mergeCell ref="C29:W30"/>
    <mergeCell ref="N33:N35"/>
    <mergeCell ref="O33:O35"/>
    <mergeCell ref="P33:P35"/>
    <mergeCell ref="C33:C35"/>
    <mergeCell ref="D33:D35"/>
    <mergeCell ref="E33:E35"/>
    <mergeCell ref="F33:F35"/>
    <mergeCell ref="H33:H35"/>
    <mergeCell ref="G33:G35"/>
    <mergeCell ref="I33:I35"/>
  </mergeCells>
  <conditionalFormatting sqref="Y36:Y50">
    <cfRule type="cellIs" dxfId="11" priority="1" stopIfTrue="1" operator="greaterThan">
      <formula>3</formula>
    </cfRule>
    <cfRule type="cellIs" dxfId="10" priority="2" stopIfTrue="1" operator="between">
      <formula>1</formula>
      <formula>1</formula>
    </cfRule>
    <cfRule type="cellIs" dxfId="9" priority="3" stopIfTrue="1" operator="between">
      <formula>3</formula>
      <formula>3</formula>
    </cfRule>
    <cfRule type="cellIs" dxfId="8" priority="4" stopIfTrue="1" operator="between">
      <formula>3</formula>
      <formula>4</formula>
    </cfRule>
  </conditionalFormatting>
  <dataValidations count="7">
    <dataValidation type="list" allowBlank="1" showInputMessage="1" showErrorMessage="1" sqref="H36:H50" xr:uid="{00000000-0002-0000-0400-000000000000}">
      <formula1>$H$1:$H$14</formula1>
    </dataValidation>
    <dataValidation type="list" allowBlank="1" showInputMessage="1" showErrorMessage="1" sqref="F36:F50" xr:uid="{00000000-0002-0000-0400-000001000000}">
      <formula1>$F$1:$F$4</formula1>
    </dataValidation>
    <dataValidation type="list" allowBlank="1" showInputMessage="1" showErrorMessage="1" sqref="C36:C50" xr:uid="{00000000-0002-0000-0400-000002000000}">
      <formula1>$C$1</formula1>
    </dataValidation>
    <dataValidation type="list" allowBlank="1" showInputMessage="1" showErrorMessage="1" sqref="B36:B50" xr:uid="{00000000-0002-0000-0400-000003000000}">
      <formula1>$B$1</formula1>
    </dataValidation>
    <dataValidation type="list" allowBlank="1" showInputMessage="1" showErrorMessage="1" sqref="G36:G50" xr:uid="{00000000-0002-0000-0400-000004000000}">
      <formula1>$G$1:$G$27</formula1>
    </dataValidation>
    <dataValidation type="list" allowBlank="1" showInputMessage="1" showErrorMessage="1" sqref="E36:E50" xr:uid="{00000000-0002-0000-0400-000005000000}">
      <formula1>$E$1:$E$7</formula1>
    </dataValidation>
    <dataValidation type="list" allowBlank="1" showInputMessage="1" showErrorMessage="1" sqref="D36:D50" xr:uid="{00000000-0002-0000-0400-000006000000}">
      <formula1>$D$1:$D$7</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57"/>
  <sheetViews>
    <sheetView topLeftCell="A48" zoomScale="70" zoomScaleNormal="70" workbookViewId="0">
      <selection activeCell="A35" sqref="A35:H55"/>
    </sheetView>
  </sheetViews>
  <sheetFormatPr baseColWidth="10" defaultColWidth="11.28515625" defaultRowHeight="20.100000000000001" customHeight="1"/>
  <cols>
    <col min="1" max="1" width="11.28515625" style="1"/>
    <col min="2" max="2" width="37.5703125" style="1" customWidth="1"/>
    <col min="3" max="3" width="42" style="1" customWidth="1"/>
    <col min="4" max="4" width="31.28515625" style="3" customWidth="1"/>
    <col min="5" max="5" width="29.42578125" style="2" customWidth="1"/>
    <col min="6" max="8" width="30.7109375" style="2" customWidth="1"/>
    <col min="9" max="9" width="40.5703125" style="2" customWidth="1"/>
    <col min="10" max="10" width="21.7109375" style="2" customWidth="1"/>
    <col min="11" max="11" width="28.140625" style="2" customWidth="1"/>
    <col min="12" max="12" width="20.85546875" style="2" customWidth="1"/>
    <col min="13" max="13" width="20.5703125" style="1" customWidth="1"/>
    <col min="14" max="14" width="26.28515625" style="1" customWidth="1"/>
    <col min="15" max="15" width="25.5703125" style="1" customWidth="1"/>
    <col min="16" max="16" width="18" style="1" bestFit="1" customWidth="1"/>
    <col min="17" max="21" width="18" style="1" customWidth="1"/>
    <col min="22" max="22" width="17.5703125" style="1" customWidth="1"/>
    <col min="23" max="23" width="25.140625" style="1" customWidth="1"/>
    <col min="24" max="24" width="28" style="1" bestFit="1" customWidth="1"/>
    <col min="25" max="25" width="17.7109375" style="1" bestFit="1" customWidth="1"/>
    <col min="26" max="16384" width="11.28515625" style="1"/>
  </cols>
  <sheetData>
    <row r="1" spans="2:8" ht="36.75" hidden="1" thickBot="1">
      <c r="B1" s="38" t="s">
        <v>109</v>
      </c>
      <c r="C1" s="39" t="s">
        <v>110</v>
      </c>
      <c r="D1" s="8" t="s">
        <v>112</v>
      </c>
      <c r="E1" s="8" t="s">
        <v>113</v>
      </c>
      <c r="F1" s="102" t="s">
        <v>578</v>
      </c>
      <c r="G1" s="65" t="s">
        <v>215</v>
      </c>
      <c r="H1" s="13" t="s">
        <v>580</v>
      </c>
    </row>
    <row r="2" spans="2:8" ht="43.5" hidden="1" thickBot="1">
      <c r="B2" s="11"/>
      <c r="C2" s="39" t="s">
        <v>111</v>
      </c>
      <c r="D2" s="13" t="s">
        <v>199</v>
      </c>
      <c r="E2" s="13" t="s">
        <v>198</v>
      </c>
      <c r="F2" s="102" t="s">
        <v>579</v>
      </c>
      <c r="G2" s="66" t="s">
        <v>130</v>
      </c>
      <c r="H2" s="13" t="s">
        <v>582</v>
      </c>
    </row>
    <row r="3" spans="2:8" ht="39" hidden="1" thickBot="1">
      <c r="B3" s="11"/>
      <c r="C3" s="11"/>
      <c r="D3" s="13" t="s">
        <v>201</v>
      </c>
      <c r="E3" s="13" t="s">
        <v>200</v>
      </c>
      <c r="F3" s="102" t="s">
        <v>591</v>
      </c>
      <c r="G3" s="66" t="s">
        <v>133</v>
      </c>
      <c r="H3" s="13" t="s">
        <v>583</v>
      </c>
    </row>
    <row r="4" spans="2:8" ht="77.25" hidden="1" thickBot="1">
      <c r="B4" s="11"/>
      <c r="C4" s="11"/>
      <c r="D4" s="13" t="s">
        <v>633</v>
      </c>
      <c r="E4" s="13" t="s">
        <v>202</v>
      </c>
      <c r="F4" s="102" t="s">
        <v>592</v>
      </c>
      <c r="G4" s="67" t="s">
        <v>136</v>
      </c>
      <c r="H4" s="13" t="s">
        <v>584</v>
      </c>
    </row>
    <row r="5" spans="2:8" ht="39" hidden="1" thickBot="1">
      <c r="B5" s="16"/>
      <c r="C5" s="16"/>
      <c r="D5" s="13" t="s">
        <v>634</v>
      </c>
      <c r="E5" s="13" t="s">
        <v>635</v>
      </c>
      <c r="F5" s="102" t="s">
        <v>593</v>
      </c>
      <c r="G5" s="68" t="s">
        <v>217</v>
      </c>
      <c r="H5" s="13" t="s">
        <v>614</v>
      </c>
    </row>
    <row r="6" spans="2:8" ht="39" hidden="1" thickBot="1">
      <c r="B6" s="16"/>
      <c r="C6" s="16"/>
      <c r="D6" s="13" t="s">
        <v>204</v>
      </c>
      <c r="E6" s="13" t="s">
        <v>203</v>
      </c>
      <c r="F6" s="102" t="s">
        <v>594</v>
      </c>
      <c r="G6" s="68" t="s">
        <v>141</v>
      </c>
      <c r="H6" s="13" t="s">
        <v>581</v>
      </c>
    </row>
    <row r="7" spans="2:8" ht="51.75" hidden="1" thickBot="1">
      <c r="B7" s="16"/>
      <c r="C7" s="16"/>
      <c r="D7" s="13" t="s">
        <v>636</v>
      </c>
      <c r="E7" s="13" t="s">
        <v>637</v>
      </c>
      <c r="F7" s="102" t="s">
        <v>595</v>
      </c>
      <c r="G7" s="68" t="s">
        <v>145</v>
      </c>
      <c r="H7" s="13" t="s">
        <v>615</v>
      </c>
    </row>
    <row r="8" spans="2:8" ht="39" hidden="1" thickBot="1">
      <c r="B8" s="16"/>
      <c r="C8" s="16"/>
      <c r="D8" s="13" t="s">
        <v>206</v>
      </c>
      <c r="E8" s="13" t="s">
        <v>205</v>
      </c>
      <c r="F8" s="102" t="s">
        <v>596</v>
      </c>
      <c r="G8" s="68" t="s">
        <v>134</v>
      </c>
      <c r="H8" s="13" t="s">
        <v>616</v>
      </c>
    </row>
    <row r="9" spans="2:8" ht="51.75" hidden="1" thickBot="1">
      <c r="B9" s="16"/>
      <c r="C9" s="16"/>
      <c r="D9" s="21" t="s">
        <v>208</v>
      </c>
      <c r="E9" s="21" t="s">
        <v>207</v>
      </c>
      <c r="F9" s="102" t="s">
        <v>597</v>
      </c>
      <c r="G9" s="68" t="s">
        <v>144</v>
      </c>
      <c r="H9" s="13" t="s">
        <v>114</v>
      </c>
    </row>
    <row r="10" spans="2:8" ht="39" hidden="1" thickBot="1">
      <c r="B10" s="16"/>
      <c r="C10" s="16"/>
      <c r="D10" s="13"/>
      <c r="E10" s="13"/>
      <c r="F10" s="15"/>
      <c r="G10" s="68" t="s">
        <v>132</v>
      </c>
      <c r="H10" s="13" t="s">
        <v>115</v>
      </c>
    </row>
    <row r="11" spans="2:8" ht="39" hidden="1" thickBot="1">
      <c r="B11" s="16"/>
      <c r="C11" s="16"/>
      <c r="D11" s="13"/>
      <c r="E11" s="13"/>
      <c r="F11" s="18"/>
      <c r="G11" s="68" t="s">
        <v>140</v>
      </c>
      <c r="H11" s="13" t="s">
        <v>585</v>
      </c>
    </row>
    <row r="12" spans="2:8" ht="26.25" hidden="1" thickBot="1">
      <c r="B12" s="16"/>
      <c r="C12" s="16"/>
      <c r="D12" s="20"/>
      <c r="E12" s="20"/>
      <c r="F12" s="18"/>
      <c r="G12" s="65" t="s">
        <v>265</v>
      </c>
      <c r="H12" s="13" t="s">
        <v>586</v>
      </c>
    </row>
    <row r="13" spans="2:8" ht="39" hidden="1" thickBot="1">
      <c r="B13" s="16"/>
      <c r="C13" s="16"/>
      <c r="D13" s="13"/>
      <c r="E13" s="13"/>
      <c r="F13" s="18"/>
      <c r="G13" s="68" t="s">
        <v>135</v>
      </c>
      <c r="H13" s="103" t="s">
        <v>587</v>
      </c>
    </row>
    <row r="14" spans="2:8" ht="26.25" hidden="1" thickBot="1">
      <c r="B14" s="16"/>
      <c r="C14" s="16"/>
      <c r="D14" s="13"/>
      <c r="E14" s="12"/>
      <c r="F14" s="18"/>
      <c r="G14" s="69" t="s">
        <v>139</v>
      </c>
      <c r="H14" s="13" t="s">
        <v>116</v>
      </c>
    </row>
    <row r="15" spans="2:8" ht="26.25" hidden="1" thickBot="1">
      <c r="B15" s="16"/>
      <c r="C15" s="16"/>
      <c r="D15" s="21"/>
      <c r="E15" s="17"/>
      <c r="F15" s="18"/>
      <c r="G15" s="70" t="s">
        <v>131</v>
      </c>
      <c r="H15" s="13" t="s">
        <v>117</v>
      </c>
    </row>
    <row r="16" spans="2:8" ht="26.25" hidden="1" thickBot="1">
      <c r="B16" s="16"/>
      <c r="C16" s="16"/>
      <c r="D16" s="22"/>
      <c r="E16" s="23"/>
      <c r="F16" s="18"/>
      <c r="G16" s="67" t="s">
        <v>143</v>
      </c>
      <c r="H16" s="13" t="s">
        <v>118</v>
      </c>
    </row>
    <row r="17" spans="1:25" ht="26.25" hidden="1" thickBot="1">
      <c r="G17" s="65" t="s">
        <v>138</v>
      </c>
      <c r="H17" s="13" t="s">
        <v>588</v>
      </c>
    </row>
    <row r="18" spans="1:25" ht="77.25" hidden="1" thickBot="1">
      <c r="G18" s="68" t="s">
        <v>146</v>
      </c>
      <c r="H18" s="13" t="s">
        <v>589</v>
      </c>
    </row>
    <row r="19" spans="1:25" ht="26.25" hidden="1" thickBot="1">
      <c r="G19" s="68" t="s">
        <v>142</v>
      </c>
      <c r="H19" s="14" t="s">
        <v>590</v>
      </c>
    </row>
    <row r="20" spans="1:25" ht="26.25" hidden="1" thickBot="1">
      <c r="G20" s="68" t="s">
        <v>137</v>
      </c>
    </row>
    <row r="21" spans="1:25" ht="26.25" hidden="1" thickBot="1">
      <c r="G21" s="65" t="s">
        <v>227</v>
      </c>
    </row>
    <row r="22" spans="1:25" ht="15.75" hidden="1" thickBot="1">
      <c r="G22" s="65" t="s">
        <v>228</v>
      </c>
    </row>
    <row r="23" spans="1:25" ht="26.25" hidden="1" thickBot="1">
      <c r="G23" s="65" t="s">
        <v>229</v>
      </c>
    </row>
    <row r="24" spans="1:25" ht="39" hidden="1" thickBot="1">
      <c r="G24" s="65" t="s">
        <v>230</v>
      </c>
    </row>
    <row r="25" spans="1:25" ht="15.75" hidden="1" thickBot="1">
      <c r="G25" s="65" t="s">
        <v>231</v>
      </c>
    </row>
    <row r="26" spans="1:25" ht="15.75" hidden="1" thickBot="1">
      <c r="G26" s="68" t="s">
        <v>232</v>
      </c>
    </row>
    <row r="27" spans="1:25" ht="15.75" hidden="1" thickBot="1">
      <c r="G27" s="65" t="s">
        <v>233</v>
      </c>
    </row>
    <row r="28" spans="1:25" ht="14.25">
      <c r="A28" s="227"/>
      <c r="B28" s="228"/>
      <c r="C28" s="231" t="s">
        <v>6</v>
      </c>
      <c r="D28" s="232"/>
      <c r="E28" s="232"/>
      <c r="F28" s="232"/>
      <c r="G28" s="232"/>
      <c r="H28" s="232"/>
      <c r="I28" s="232"/>
      <c r="J28" s="232"/>
      <c r="K28" s="232"/>
      <c r="L28" s="232"/>
      <c r="M28" s="232"/>
      <c r="N28" s="232"/>
      <c r="O28" s="232"/>
      <c r="P28" s="232"/>
      <c r="Q28" s="232"/>
      <c r="R28" s="232"/>
      <c r="S28" s="232"/>
      <c r="T28" s="232"/>
      <c r="U28" s="232"/>
      <c r="V28" s="232"/>
      <c r="W28" s="233"/>
      <c r="X28" s="237" t="s">
        <v>7</v>
      </c>
      <c r="Y28" s="238"/>
    </row>
    <row r="29" spans="1:25" ht="14.25">
      <c r="A29" s="227"/>
      <c r="B29" s="228"/>
      <c r="C29" s="234"/>
      <c r="D29" s="235"/>
      <c r="E29" s="235"/>
      <c r="F29" s="235"/>
      <c r="G29" s="235"/>
      <c r="H29" s="235"/>
      <c r="I29" s="235"/>
      <c r="J29" s="235"/>
      <c r="K29" s="235"/>
      <c r="L29" s="235"/>
      <c r="M29" s="235"/>
      <c r="N29" s="235"/>
      <c r="O29" s="235"/>
      <c r="P29" s="235"/>
      <c r="Q29" s="235"/>
      <c r="R29" s="235"/>
      <c r="S29" s="235"/>
      <c r="T29" s="235"/>
      <c r="U29" s="235"/>
      <c r="V29" s="235"/>
      <c r="W29" s="236"/>
      <c r="X29" s="239" t="s">
        <v>1</v>
      </c>
      <c r="Y29" s="240"/>
    </row>
    <row r="30" spans="1:25" ht="14.25">
      <c r="A30" s="227"/>
      <c r="B30" s="228"/>
      <c r="C30" s="241" t="s">
        <v>761</v>
      </c>
      <c r="D30" s="242"/>
      <c r="E30" s="242"/>
      <c r="F30" s="242"/>
      <c r="G30" s="242"/>
      <c r="H30" s="242"/>
      <c r="I30" s="242"/>
      <c r="J30" s="242"/>
      <c r="K30" s="242"/>
      <c r="L30" s="242"/>
      <c r="M30" s="242"/>
      <c r="N30" s="242"/>
      <c r="O30" s="242"/>
      <c r="P30" s="242"/>
      <c r="Q30" s="242"/>
      <c r="R30" s="242"/>
      <c r="S30" s="242"/>
      <c r="T30" s="242"/>
      <c r="U30" s="242"/>
      <c r="V30" s="242"/>
      <c r="W30" s="243"/>
      <c r="X30" s="239" t="s">
        <v>209</v>
      </c>
      <c r="Y30" s="240"/>
    </row>
    <row r="31" spans="1:25" ht="24.75" customHeight="1" thickBot="1">
      <c r="A31" s="229"/>
      <c r="B31" s="230"/>
      <c r="C31" s="241"/>
      <c r="D31" s="242"/>
      <c r="E31" s="242"/>
      <c r="F31" s="242"/>
      <c r="G31" s="242"/>
      <c r="H31" s="242"/>
      <c r="I31" s="242"/>
      <c r="J31" s="242"/>
      <c r="K31" s="242"/>
      <c r="L31" s="242"/>
      <c r="M31" s="242"/>
      <c r="N31" s="242"/>
      <c r="O31" s="242"/>
      <c r="P31" s="242"/>
      <c r="Q31" s="242"/>
      <c r="R31" s="242"/>
      <c r="S31" s="242"/>
      <c r="T31" s="242"/>
      <c r="U31" s="242"/>
      <c r="V31" s="242"/>
      <c r="W31" s="243"/>
      <c r="X31" s="244" t="s">
        <v>210</v>
      </c>
      <c r="Y31" s="245"/>
    </row>
    <row r="32" spans="1:25" ht="15.75" customHeight="1">
      <c r="A32" s="209" t="s">
        <v>211</v>
      </c>
      <c r="B32" s="209" t="s">
        <v>12</v>
      </c>
      <c r="C32" s="220" t="s">
        <v>0</v>
      </c>
      <c r="D32" s="247" t="s">
        <v>23</v>
      </c>
      <c r="E32" s="226" t="s">
        <v>24</v>
      </c>
      <c r="F32" s="220" t="s">
        <v>234</v>
      </c>
      <c r="G32" s="211" t="s">
        <v>129</v>
      </c>
      <c r="H32" s="220" t="s">
        <v>65</v>
      </c>
      <c r="I32" s="226" t="s">
        <v>600</v>
      </c>
      <c r="J32" s="221" t="s">
        <v>29</v>
      </c>
      <c r="K32" s="222"/>
      <c r="L32" s="218" t="s">
        <v>10</v>
      </c>
      <c r="M32" s="219"/>
      <c r="N32" s="205" t="s">
        <v>2</v>
      </c>
      <c r="O32" s="205" t="s">
        <v>3</v>
      </c>
      <c r="P32" s="208" t="s">
        <v>20</v>
      </c>
      <c r="Q32" s="208" t="s">
        <v>5</v>
      </c>
      <c r="R32" s="225" t="s">
        <v>9</v>
      </c>
      <c r="S32" s="225"/>
      <c r="T32" s="225"/>
      <c r="U32" s="225"/>
      <c r="V32" s="225"/>
      <c r="W32" s="225"/>
      <c r="X32" s="225"/>
      <c r="Y32" s="225"/>
    </row>
    <row r="33" spans="1:25" s="4" customFormat="1" ht="15">
      <c r="A33" s="246"/>
      <c r="B33" s="246"/>
      <c r="C33" s="220"/>
      <c r="D33" s="248"/>
      <c r="E33" s="220"/>
      <c r="F33" s="220"/>
      <c r="G33" s="217"/>
      <c r="H33" s="220"/>
      <c r="I33" s="226"/>
      <c r="J33" s="209" t="s">
        <v>27</v>
      </c>
      <c r="K33" s="211" t="s">
        <v>212</v>
      </c>
      <c r="L33" s="213" t="s">
        <v>14</v>
      </c>
      <c r="M33" s="215" t="s">
        <v>15</v>
      </c>
      <c r="N33" s="206"/>
      <c r="O33" s="206"/>
      <c r="P33" s="208"/>
      <c r="Q33" s="208"/>
      <c r="R33" s="226" t="s">
        <v>11</v>
      </c>
      <c r="S33" s="226" t="s">
        <v>13</v>
      </c>
      <c r="T33" s="226"/>
      <c r="U33" s="226"/>
      <c r="V33" s="226"/>
      <c r="W33" s="211" t="s">
        <v>4</v>
      </c>
      <c r="X33" s="211" t="s">
        <v>28</v>
      </c>
      <c r="Y33" s="223" t="s">
        <v>8</v>
      </c>
    </row>
    <row r="34" spans="1:25" s="4" customFormat="1" ht="25.5">
      <c r="A34" s="210"/>
      <c r="B34" s="210"/>
      <c r="C34" s="220"/>
      <c r="D34" s="248"/>
      <c r="E34" s="220"/>
      <c r="F34" s="220"/>
      <c r="G34" s="212"/>
      <c r="H34" s="220"/>
      <c r="I34" s="226"/>
      <c r="J34" s="210"/>
      <c r="K34" s="212"/>
      <c r="L34" s="214"/>
      <c r="M34" s="216"/>
      <c r="N34" s="207"/>
      <c r="O34" s="207"/>
      <c r="P34" s="208"/>
      <c r="Q34" s="208"/>
      <c r="R34" s="226"/>
      <c r="S34" s="7" t="s">
        <v>16</v>
      </c>
      <c r="T34" s="7" t="s">
        <v>17</v>
      </c>
      <c r="U34" s="7" t="s">
        <v>18</v>
      </c>
      <c r="V34" s="7" t="s">
        <v>19</v>
      </c>
      <c r="W34" s="212"/>
      <c r="X34" s="212"/>
      <c r="Y34" s="224"/>
    </row>
    <row r="35" spans="1:25" s="48" customFormat="1" ht="42.75" customHeight="1">
      <c r="A35" s="113">
        <v>1</v>
      </c>
      <c r="B35" s="71" t="s">
        <v>109</v>
      </c>
      <c r="C35" s="5" t="s">
        <v>110</v>
      </c>
      <c r="D35" s="5" t="s">
        <v>598</v>
      </c>
      <c r="E35" s="5" t="s">
        <v>599</v>
      </c>
      <c r="F35" s="5" t="s">
        <v>578</v>
      </c>
      <c r="G35" s="5" t="s">
        <v>233</v>
      </c>
      <c r="H35" s="5" t="s">
        <v>580</v>
      </c>
      <c r="I35" s="111" t="s">
        <v>601</v>
      </c>
      <c r="J35" s="5">
        <v>1</v>
      </c>
      <c r="K35" s="5" t="s">
        <v>602</v>
      </c>
      <c r="L35" s="73" t="s">
        <v>297</v>
      </c>
      <c r="M35" s="73" t="s">
        <v>603</v>
      </c>
      <c r="N35" s="75">
        <v>45672</v>
      </c>
      <c r="O35" s="75">
        <v>45838</v>
      </c>
      <c r="P35" s="149">
        <v>90000000</v>
      </c>
      <c r="Q35" s="28"/>
      <c r="R35" s="5"/>
      <c r="S35" s="5"/>
      <c r="T35" s="5"/>
      <c r="U35" s="5"/>
      <c r="V35" s="5"/>
      <c r="W35" s="46"/>
      <c r="X35" s="47"/>
      <c r="Y35" s="6">
        <f t="shared" ref="Y35:Y51" si="0">IF(X35&lt;=33%,1,IF(X35&lt;76%,3,IF(X35&lt;100%,4,)))</f>
        <v>1</v>
      </c>
    </row>
    <row r="36" spans="1:25" s="48" customFormat="1" ht="40.5" customHeight="1">
      <c r="A36" s="113">
        <v>2</v>
      </c>
      <c r="B36" s="5" t="s">
        <v>109</v>
      </c>
      <c r="C36" s="5" t="s">
        <v>110</v>
      </c>
      <c r="D36" s="5" t="s">
        <v>598</v>
      </c>
      <c r="E36" s="5" t="s">
        <v>599</v>
      </c>
      <c r="F36" s="5" t="s">
        <v>578</v>
      </c>
      <c r="G36" s="5" t="s">
        <v>233</v>
      </c>
      <c r="H36" s="5" t="s">
        <v>580</v>
      </c>
      <c r="I36" s="115" t="s">
        <v>606</v>
      </c>
      <c r="J36" s="133">
        <v>0.5</v>
      </c>
      <c r="K36" s="104" t="s">
        <v>607</v>
      </c>
      <c r="L36" s="73" t="s">
        <v>297</v>
      </c>
      <c r="M36" s="106" t="s">
        <v>608</v>
      </c>
      <c r="N36" s="75">
        <v>45672</v>
      </c>
      <c r="O36" s="75">
        <v>46021</v>
      </c>
      <c r="P36" s="149">
        <v>90000000</v>
      </c>
      <c r="Q36" s="28"/>
      <c r="R36" s="5"/>
      <c r="S36" s="5"/>
      <c r="T36" s="5"/>
      <c r="U36" s="5"/>
      <c r="V36" s="5"/>
      <c r="W36" s="46"/>
      <c r="X36" s="46"/>
      <c r="Y36" s="6">
        <f t="shared" si="0"/>
        <v>1</v>
      </c>
    </row>
    <row r="37" spans="1:25" s="48" customFormat="1" ht="54" customHeight="1">
      <c r="A37" s="113">
        <v>3</v>
      </c>
      <c r="B37" s="5" t="s">
        <v>109</v>
      </c>
      <c r="C37" s="5" t="s">
        <v>110</v>
      </c>
      <c r="D37" s="5" t="s">
        <v>604</v>
      </c>
      <c r="E37" s="5" t="s">
        <v>605</v>
      </c>
      <c r="F37" s="5"/>
      <c r="G37" s="71" t="s">
        <v>229</v>
      </c>
      <c r="H37" s="5" t="s">
        <v>582</v>
      </c>
      <c r="I37" s="111" t="s">
        <v>610</v>
      </c>
      <c r="J37" s="49">
        <v>1</v>
      </c>
      <c r="K37" s="5" t="s">
        <v>746</v>
      </c>
      <c r="L37" s="73" t="s">
        <v>609</v>
      </c>
      <c r="M37" s="73" t="s">
        <v>250</v>
      </c>
      <c r="N37" s="75">
        <v>45672</v>
      </c>
      <c r="O37" s="75">
        <v>46021</v>
      </c>
      <c r="P37" s="149"/>
      <c r="Q37" s="28"/>
      <c r="R37" s="5"/>
      <c r="S37" s="5"/>
      <c r="T37" s="5"/>
      <c r="U37" s="5"/>
      <c r="V37" s="5"/>
      <c r="W37" s="46"/>
      <c r="X37" s="46"/>
      <c r="Y37" s="6">
        <f t="shared" si="0"/>
        <v>1</v>
      </c>
    </row>
    <row r="38" spans="1:25" s="48" customFormat="1" ht="67.5" customHeight="1">
      <c r="A38" s="113">
        <v>4</v>
      </c>
      <c r="B38" s="5" t="s">
        <v>109</v>
      </c>
      <c r="C38" s="71" t="s">
        <v>110</v>
      </c>
      <c r="D38" s="5" t="s">
        <v>604</v>
      </c>
      <c r="E38" s="5" t="s">
        <v>605</v>
      </c>
      <c r="F38" s="5"/>
      <c r="G38" s="5" t="s">
        <v>227</v>
      </c>
      <c r="H38" s="5" t="s">
        <v>583</v>
      </c>
      <c r="I38" s="112" t="s">
        <v>611</v>
      </c>
      <c r="J38" s="49">
        <v>1</v>
      </c>
      <c r="K38" s="5" t="s">
        <v>747</v>
      </c>
      <c r="L38" s="73" t="s">
        <v>612</v>
      </c>
      <c r="M38" s="73" t="s">
        <v>332</v>
      </c>
      <c r="N38" s="75">
        <v>45672</v>
      </c>
      <c r="O38" s="75">
        <v>46021</v>
      </c>
      <c r="P38" s="149"/>
      <c r="Q38" s="28"/>
      <c r="R38" s="5"/>
      <c r="S38" s="5"/>
      <c r="T38" s="5"/>
      <c r="U38" s="5"/>
      <c r="V38" s="5"/>
      <c r="W38" s="46"/>
      <c r="X38" s="46"/>
      <c r="Y38" s="6">
        <f t="shared" si="0"/>
        <v>1</v>
      </c>
    </row>
    <row r="39" spans="1:25" s="48" customFormat="1" ht="61.5" customHeight="1">
      <c r="A39" s="113">
        <v>5</v>
      </c>
      <c r="B39" s="5" t="s">
        <v>109</v>
      </c>
      <c r="C39" s="5" t="s">
        <v>110</v>
      </c>
      <c r="D39" s="5" t="s">
        <v>604</v>
      </c>
      <c r="E39" s="5" t="s">
        <v>605</v>
      </c>
      <c r="F39" s="5"/>
      <c r="G39" s="5" t="s">
        <v>233</v>
      </c>
      <c r="H39" s="5" t="s">
        <v>584</v>
      </c>
      <c r="I39" s="111" t="s">
        <v>613</v>
      </c>
      <c r="J39" s="49">
        <v>1</v>
      </c>
      <c r="K39" s="5" t="s">
        <v>748</v>
      </c>
      <c r="L39" s="73" t="s">
        <v>332</v>
      </c>
      <c r="M39" s="73" t="s">
        <v>622</v>
      </c>
      <c r="N39" s="75">
        <v>45672</v>
      </c>
      <c r="O39" s="75">
        <v>46021</v>
      </c>
      <c r="P39" s="149"/>
      <c r="Q39" s="28"/>
      <c r="R39" s="5"/>
      <c r="S39" s="5"/>
      <c r="T39" s="5"/>
      <c r="U39" s="5"/>
      <c r="V39" s="5"/>
      <c r="W39" s="46"/>
      <c r="X39" s="46"/>
      <c r="Y39" s="6">
        <f t="shared" si="0"/>
        <v>1</v>
      </c>
    </row>
    <row r="40" spans="1:25" s="48" customFormat="1" ht="51">
      <c r="A40" s="113">
        <v>6</v>
      </c>
      <c r="B40" s="5" t="s">
        <v>109</v>
      </c>
      <c r="C40" s="5" t="s">
        <v>110</v>
      </c>
      <c r="D40" s="5" t="s">
        <v>604</v>
      </c>
      <c r="E40" s="5" t="s">
        <v>605</v>
      </c>
      <c r="F40" s="5"/>
      <c r="G40" s="5" t="s">
        <v>144</v>
      </c>
      <c r="H40" s="5" t="s">
        <v>614</v>
      </c>
      <c r="I40" s="111" t="s">
        <v>617</v>
      </c>
      <c r="J40" s="49">
        <v>1</v>
      </c>
      <c r="K40" s="5" t="s">
        <v>749</v>
      </c>
      <c r="L40" s="73" t="s">
        <v>332</v>
      </c>
      <c r="M40" s="73" t="s">
        <v>603</v>
      </c>
      <c r="N40" s="75">
        <v>45672</v>
      </c>
      <c r="O40" s="75">
        <v>46021</v>
      </c>
      <c r="P40" s="149"/>
      <c r="Q40" s="28"/>
      <c r="R40" s="5"/>
      <c r="S40" s="5"/>
      <c r="T40" s="5"/>
      <c r="U40" s="5"/>
      <c r="V40" s="5"/>
      <c r="W40" s="46"/>
      <c r="X40" s="46"/>
      <c r="Y40" s="6">
        <f t="shared" si="0"/>
        <v>1</v>
      </c>
    </row>
    <row r="41" spans="1:25" s="48" customFormat="1" ht="51">
      <c r="A41" s="113">
        <v>7</v>
      </c>
      <c r="B41" s="5" t="s">
        <v>109</v>
      </c>
      <c r="C41" s="5" t="s">
        <v>110</v>
      </c>
      <c r="D41" s="5" t="s">
        <v>604</v>
      </c>
      <c r="E41" s="5" t="s">
        <v>605</v>
      </c>
      <c r="F41" s="5"/>
      <c r="G41" s="5" t="s">
        <v>215</v>
      </c>
      <c r="H41" s="5" t="s">
        <v>581</v>
      </c>
      <c r="I41" s="111" t="s">
        <v>618</v>
      </c>
      <c r="J41" s="49">
        <v>1</v>
      </c>
      <c r="K41" s="71" t="s">
        <v>750</v>
      </c>
      <c r="L41" s="73" t="s">
        <v>621</v>
      </c>
      <c r="M41" s="73" t="s">
        <v>619</v>
      </c>
      <c r="N41" s="75">
        <v>45672</v>
      </c>
      <c r="O41" s="75">
        <v>46021</v>
      </c>
      <c r="P41" s="149"/>
      <c r="Q41" s="28"/>
      <c r="R41" s="5"/>
      <c r="S41" s="5"/>
      <c r="T41" s="5"/>
      <c r="U41" s="5"/>
      <c r="V41" s="5"/>
      <c r="W41" s="46"/>
      <c r="X41" s="46"/>
      <c r="Y41" s="6">
        <f t="shared" si="0"/>
        <v>1</v>
      </c>
    </row>
    <row r="42" spans="1:25" s="48" customFormat="1" ht="51">
      <c r="A42" s="113">
        <v>8</v>
      </c>
      <c r="B42" s="5" t="s">
        <v>109</v>
      </c>
      <c r="C42" s="5" t="s">
        <v>110</v>
      </c>
      <c r="D42" s="5" t="s">
        <v>604</v>
      </c>
      <c r="E42" s="5" t="s">
        <v>605</v>
      </c>
      <c r="F42" s="5"/>
      <c r="G42" s="5" t="s">
        <v>233</v>
      </c>
      <c r="H42" s="5" t="s">
        <v>615</v>
      </c>
      <c r="I42" s="111" t="s">
        <v>620</v>
      </c>
      <c r="J42" s="49">
        <v>1</v>
      </c>
      <c r="K42" s="5" t="s">
        <v>751</v>
      </c>
      <c r="L42" s="73" t="s">
        <v>332</v>
      </c>
      <c r="M42" s="73" t="s">
        <v>621</v>
      </c>
      <c r="N42" s="75">
        <v>45672</v>
      </c>
      <c r="O42" s="75">
        <v>46021</v>
      </c>
      <c r="P42" s="149"/>
      <c r="Q42" s="28"/>
      <c r="R42" s="5"/>
      <c r="S42" s="5"/>
      <c r="T42" s="5"/>
      <c r="U42" s="5"/>
      <c r="V42" s="5"/>
      <c r="W42" s="46"/>
      <c r="X42" s="46"/>
      <c r="Y42" s="6">
        <f t="shared" si="0"/>
        <v>1</v>
      </c>
    </row>
    <row r="43" spans="1:25" s="48" customFormat="1" ht="38.25">
      <c r="A43" s="113">
        <v>9</v>
      </c>
      <c r="B43" s="5" t="s">
        <v>109</v>
      </c>
      <c r="C43" s="5" t="s">
        <v>110</v>
      </c>
      <c r="D43" s="5" t="s">
        <v>604</v>
      </c>
      <c r="E43" s="5" t="s">
        <v>605</v>
      </c>
      <c r="F43" s="5"/>
      <c r="G43" s="5" t="s">
        <v>144</v>
      </c>
      <c r="H43" s="5" t="s">
        <v>616</v>
      </c>
      <c r="I43" s="111" t="s">
        <v>623</v>
      </c>
      <c r="J43" s="49">
        <v>1</v>
      </c>
      <c r="K43" s="5" t="s">
        <v>752</v>
      </c>
      <c r="L43" s="73" t="s">
        <v>603</v>
      </c>
      <c r="M43" s="73"/>
      <c r="N43" s="75">
        <v>45672</v>
      </c>
      <c r="O43" s="75">
        <v>46021</v>
      </c>
      <c r="P43" s="149"/>
      <c r="Q43" s="28"/>
      <c r="R43" s="5"/>
      <c r="S43" s="5"/>
      <c r="T43" s="5"/>
      <c r="U43" s="5"/>
      <c r="V43" s="5"/>
      <c r="W43" s="46"/>
      <c r="X43" s="46"/>
      <c r="Y43" s="6">
        <f t="shared" si="0"/>
        <v>1</v>
      </c>
    </row>
    <row r="44" spans="1:25" s="48" customFormat="1" ht="76.5">
      <c r="A44" s="113">
        <v>10</v>
      </c>
      <c r="B44" s="5" t="s">
        <v>109</v>
      </c>
      <c r="C44" s="5" t="s">
        <v>110</v>
      </c>
      <c r="D44" s="5" t="s">
        <v>628</v>
      </c>
      <c r="E44" s="5" t="s">
        <v>629</v>
      </c>
      <c r="F44" s="5"/>
      <c r="G44" s="5" t="s">
        <v>227</v>
      </c>
      <c r="H44" s="5" t="s">
        <v>585</v>
      </c>
      <c r="I44" s="111" t="s">
        <v>624</v>
      </c>
      <c r="J44" s="49">
        <v>0.02</v>
      </c>
      <c r="K44" s="107" t="s">
        <v>625</v>
      </c>
      <c r="L44" s="109" t="s">
        <v>626</v>
      </c>
      <c r="M44" s="108" t="s">
        <v>627</v>
      </c>
      <c r="N44" s="75">
        <v>45672</v>
      </c>
      <c r="O44" s="75">
        <v>46021</v>
      </c>
      <c r="P44" s="149"/>
      <c r="Q44" s="28"/>
      <c r="R44" s="5"/>
      <c r="S44" s="5"/>
      <c r="T44" s="5"/>
      <c r="U44" s="5"/>
      <c r="V44" s="5"/>
      <c r="W44" s="46"/>
      <c r="X44" s="46"/>
      <c r="Y44" s="6">
        <f t="shared" si="0"/>
        <v>1</v>
      </c>
    </row>
    <row r="45" spans="1:25" s="48" customFormat="1" ht="38.25">
      <c r="A45" s="113">
        <v>11</v>
      </c>
      <c r="B45" s="5" t="s">
        <v>109</v>
      </c>
      <c r="C45" s="5" t="s">
        <v>110</v>
      </c>
      <c r="D45" s="5" t="s">
        <v>604</v>
      </c>
      <c r="E45" s="5" t="s">
        <v>605</v>
      </c>
      <c r="F45" s="5" t="s">
        <v>579</v>
      </c>
      <c r="G45" s="5" t="s">
        <v>215</v>
      </c>
      <c r="H45" s="5" t="s">
        <v>589</v>
      </c>
      <c r="I45" s="111" t="s">
        <v>630</v>
      </c>
      <c r="J45" s="49">
        <v>1</v>
      </c>
      <c r="K45" s="104" t="s">
        <v>631</v>
      </c>
      <c r="L45" s="106" t="s">
        <v>642</v>
      </c>
      <c r="M45" s="105" t="s">
        <v>627</v>
      </c>
      <c r="N45" s="75">
        <v>45672</v>
      </c>
      <c r="O45" s="75">
        <v>46021</v>
      </c>
      <c r="P45" s="149">
        <v>337500000</v>
      </c>
      <c r="Q45" s="28"/>
      <c r="R45" s="5"/>
      <c r="S45" s="5"/>
      <c r="T45" s="5"/>
      <c r="U45" s="5"/>
      <c r="V45" s="5"/>
      <c r="W45" s="46"/>
      <c r="X45" s="46"/>
      <c r="Y45" s="6">
        <f t="shared" si="0"/>
        <v>1</v>
      </c>
    </row>
    <row r="46" spans="1:25" s="48" customFormat="1" ht="38.25">
      <c r="A46" s="113">
        <v>12</v>
      </c>
      <c r="B46" s="5" t="s">
        <v>109</v>
      </c>
      <c r="C46" s="5" t="s">
        <v>110</v>
      </c>
      <c r="D46" s="5" t="s">
        <v>638</v>
      </c>
      <c r="E46" s="5" t="s">
        <v>639</v>
      </c>
      <c r="F46" s="5"/>
      <c r="G46" s="71" t="s">
        <v>227</v>
      </c>
      <c r="H46" s="5" t="s">
        <v>115</v>
      </c>
      <c r="I46" s="116" t="s">
        <v>640</v>
      </c>
      <c r="J46" s="49">
        <v>0.02</v>
      </c>
      <c r="K46" s="109" t="s">
        <v>641</v>
      </c>
      <c r="L46" s="109" t="s">
        <v>626</v>
      </c>
      <c r="M46" s="108" t="s">
        <v>627</v>
      </c>
      <c r="N46" s="75">
        <v>45672</v>
      </c>
      <c r="O46" s="75">
        <v>46021</v>
      </c>
      <c r="P46" s="149"/>
      <c r="Q46" s="28"/>
      <c r="R46" s="5"/>
      <c r="S46" s="5"/>
      <c r="T46" s="5"/>
      <c r="U46" s="5"/>
      <c r="V46" s="5"/>
      <c r="W46" s="46"/>
      <c r="X46" s="46"/>
      <c r="Y46" s="6">
        <f t="shared" si="0"/>
        <v>1</v>
      </c>
    </row>
    <row r="47" spans="1:25" s="48" customFormat="1" ht="38.25">
      <c r="A47" s="113">
        <v>13</v>
      </c>
      <c r="B47" s="5" t="s">
        <v>109</v>
      </c>
      <c r="C47" s="5" t="s">
        <v>111</v>
      </c>
      <c r="D47" s="5" t="s">
        <v>632</v>
      </c>
      <c r="E47" s="5" t="s">
        <v>643</v>
      </c>
      <c r="F47" s="5" t="s">
        <v>591</v>
      </c>
      <c r="G47" s="42" t="s">
        <v>228</v>
      </c>
      <c r="H47" s="42" t="s">
        <v>644</v>
      </c>
      <c r="I47" s="111" t="s">
        <v>645</v>
      </c>
      <c r="J47" s="42">
        <v>2</v>
      </c>
      <c r="K47" s="42" t="s">
        <v>646</v>
      </c>
      <c r="L47" s="73" t="s">
        <v>332</v>
      </c>
      <c r="M47" s="110" t="s">
        <v>297</v>
      </c>
      <c r="N47" s="75">
        <v>45672</v>
      </c>
      <c r="O47" s="75">
        <v>46021</v>
      </c>
      <c r="P47" s="149">
        <v>3902759547</v>
      </c>
      <c r="Q47" s="28"/>
      <c r="R47" s="5"/>
      <c r="S47" s="5"/>
      <c r="T47" s="5"/>
      <c r="U47" s="5"/>
      <c r="V47" s="5"/>
      <c r="W47" s="46"/>
      <c r="X47" s="46"/>
      <c r="Y47" s="6">
        <f t="shared" si="0"/>
        <v>1</v>
      </c>
    </row>
    <row r="48" spans="1:25" s="48" customFormat="1" ht="38.25">
      <c r="A48" s="113">
        <v>14</v>
      </c>
      <c r="B48" s="5" t="s">
        <v>109</v>
      </c>
      <c r="C48" s="5" t="s">
        <v>111</v>
      </c>
      <c r="D48" s="5" t="s">
        <v>632</v>
      </c>
      <c r="E48" s="5" t="s">
        <v>643</v>
      </c>
      <c r="F48" s="5" t="s">
        <v>591</v>
      </c>
      <c r="G48" s="5" t="s">
        <v>228</v>
      </c>
      <c r="H48" s="5" t="s">
        <v>648</v>
      </c>
      <c r="I48" s="111" t="s">
        <v>649</v>
      </c>
      <c r="J48" s="5">
        <v>4000</v>
      </c>
      <c r="K48" s="5" t="s">
        <v>650</v>
      </c>
      <c r="L48" s="73" t="s">
        <v>332</v>
      </c>
      <c r="M48" s="73" t="s">
        <v>651</v>
      </c>
      <c r="N48" s="75">
        <v>45672</v>
      </c>
      <c r="O48" s="75">
        <v>46021</v>
      </c>
      <c r="P48" s="149">
        <v>3902759547</v>
      </c>
      <c r="Q48" s="28"/>
      <c r="R48" s="5"/>
      <c r="S48" s="5"/>
      <c r="T48" s="5"/>
      <c r="U48" s="5"/>
      <c r="V48" s="5"/>
      <c r="W48" s="46"/>
      <c r="X48" s="46"/>
      <c r="Y48" s="6">
        <f t="shared" si="0"/>
        <v>1</v>
      </c>
    </row>
    <row r="49" spans="1:25" s="48" customFormat="1" ht="36" customHeight="1">
      <c r="A49" s="113">
        <v>15</v>
      </c>
      <c r="B49" s="5" t="s">
        <v>109</v>
      </c>
      <c r="C49" s="5" t="s">
        <v>111</v>
      </c>
      <c r="D49" s="42" t="s">
        <v>632</v>
      </c>
      <c r="E49" s="42" t="s">
        <v>643</v>
      </c>
      <c r="F49" s="5" t="s">
        <v>591</v>
      </c>
      <c r="G49" s="5" t="s">
        <v>228</v>
      </c>
      <c r="H49" s="5" t="s">
        <v>648</v>
      </c>
      <c r="I49" s="111" t="s">
        <v>652</v>
      </c>
      <c r="J49" s="5">
        <v>1</v>
      </c>
      <c r="K49" s="5" t="s">
        <v>653</v>
      </c>
      <c r="L49" s="73" t="s">
        <v>332</v>
      </c>
      <c r="M49" s="73" t="s">
        <v>654</v>
      </c>
      <c r="N49" s="75">
        <v>45672</v>
      </c>
      <c r="O49" s="75">
        <v>46021</v>
      </c>
      <c r="P49" s="149">
        <v>3902759547</v>
      </c>
      <c r="Q49" s="28"/>
      <c r="R49" s="5"/>
      <c r="S49" s="5"/>
      <c r="T49" s="5"/>
      <c r="U49" s="5"/>
      <c r="V49" s="5"/>
      <c r="W49" s="46"/>
      <c r="X49" s="46"/>
      <c r="Y49" s="6">
        <f t="shared" si="0"/>
        <v>1</v>
      </c>
    </row>
    <row r="50" spans="1:25" s="48" customFormat="1" ht="51">
      <c r="A50" s="113">
        <v>16</v>
      </c>
      <c r="B50" s="5" t="s">
        <v>109</v>
      </c>
      <c r="C50" s="5" t="s">
        <v>111</v>
      </c>
      <c r="D50" s="5" t="s">
        <v>647</v>
      </c>
      <c r="E50" s="5" t="s">
        <v>657</v>
      </c>
      <c r="F50" s="5" t="s">
        <v>592</v>
      </c>
      <c r="G50" s="71" t="s">
        <v>230</v>
      </c>
      <c r="H50" s="5" t="s">
        <v>118</v>
      </c>
      <c r="I50" s="111" t="s">
        <v>655</v>
      </c>
      <c r="J50" s="134" t="s">
        <v>697</v>
      </c>
      <c r="K50" s="104" t="s">
        <v>656</v>
      </c>
      <c r="L50" s="105" t="s">
        <v>658</v>
      </c>
      <c r="M50" s="108" t="s">
        <v>627</v>
      </c>
      <c r="N50" s="75">
        <v>45672</v>
      </c>
      <c r="O50" s="75">
        <v>46021</v>
      </c>
      <c r="P50" s="149">
        <v>4000000000</v>
      </c>
      <c r="Q50" s="28"/>
      <c r="R50" s="5"/>
      <c r="S50" s="5"/>
      <c r="T50" s="5"/>
      <c r="U50" s="5"/>
      <c r="V50" s="5"/>
      <c r="W50" s="46"/>
      <c r="X50" s="46"/>
      <c r="Y50" s="6">
        <f t="shared" si="0"/>
        <v>1</v>
      </c>
    </row>
    <row r="51" spans="1:25" s="48" customFormat="1" ht="51">
      <c r="A51" s="113">
        <v>17</v>
      </c>
      <c r="B51" s="5" t="s">
        <v>109</v>
      </c>
      <c r="C51" s="5" t="s">
        <v>111</v>
      </c>
      <c r="D51" s="5" t="s">
        <v>661</v>
      </c>
      <c r="E51" s="5" t="s">
        <v>662</v>
      </c>
      <c r="F51" s="5" t="s">
        <v>596</v>
      </c>
      <c r="G51" s="5" t="s">
        <v>228</v>
      </c>
      <c r="H51" s="5" t="s">
        <v>116</v>
      </c>
      <c r="I51" s="111" t="s">
        <v>663</v>
      </c>
      <c r="J51" s="5">
        <v>500</v>
      </c>
      <c r="K51" s="5" t="s">
        <v>659</v>
      </c>
      <c r="L51" s="73" t="s">
        <v>332</v>
      </c>
      <c r="M51" s="73"/>
      <c r="N51" s="75">
        <v>45672</v>
      </c>
      <c r="O51" s="75">
        <v>46021</v>
      </c>
      <c r="P51" s="149">
        <v>800000000</v>
      </c>
      <c r="Q51" s="28"/>
      <c r="R51" s="5"/>
      <c r="S51" s="5"/>
      <c r="T51" s="5"/>
      <c r="U51" s="5"/>
      <c r="V51" s="5"/>
      <c r="W51" s="46"/>
      <c r="X51" s="46"/>
      <c r="Y51" s="6">
        <f t="shared" si="0"/>
        <v>1</v>
      </c>
    </row>
    <row r="52" spans="1:25" s="48" customFormat="1" ht="51">
      <c r="A52" s="113">
        <v>18</v>
      </c>
      <c r="B52" s="5" t="s">
        <v>109</v>
      </c>
      <c r="C52" s="5" t="s">
        <v>111</v>
      </c>
      <c r="D52" s="5" t="s">
        <v>661</v>
      </c>
      <c r="E52" s="74" t="s">
        <v>662</v>
      </c>
      <c r="F52" s="5" t="s">
        <v>595</v>
      </c>
      <c r="G52" s="5" t="s">
        <v>228</v>
      </c>
      <c r="H52" s="5" t="s">
        <v>590</v>
      </c>
      <c r="I52" s="111" t="s">
        <v>664</v>
      </c>
      <c r="J52" s="5">
        <v>50</v>
      </c>
      <c r="K52" s="5" t="s">
        <v>660</v>
      </c>
      <c r="L52" s="73" t="s">
        <v>332</v>
      </c>
      <c r="M52" s="73"/>
      <c r="N52" s="75">
        <v>45672</v>
      </c>
      <c r="O52" s="75">
        <v>46021</v>
      </c>
      <c r="P52" s="149">
        <v>40000000</v>
      </c>
      <c r="Q52" s="28"/>
      <c r="R52" s="5"/>
      <c r="S52" s="5"/>
      <c r="T52" s="5"/>
      <c r="U52" s="5"/>
      <c r="V52" s="5"/>
      <c r="W52" s="5"/>
      <c r="X52" s="49"/>
      <c r="Y52" s="6">
        <f>IF(X52&lt;=33%,1,IF(X52&lt;76%,3,IF(X52&lt;100%,4,)))</f>
        <v>1</v>
      </c>
    </row>
    <row r="53" spans="1:25" s="48" customFormat="1" ht="38.25">
      <c r="A53" s="113">
        <v>19</v>
      </c>
      <c r="B53" s="5" t="s">
        <v>109</v>
      </c>
      <c r="C53" s="5" t="s">
        <v>111</v>
      </c>
      <c r="D53" s="5" t="s">
        <v>665</v>
      </c>
      <c r="E53" s="74" t="s">
        <v>666</v>
      </c>
      <c r="F53" s="5" t="s">
        <v>594</v>
      </c>
      <c r="G53" s="5" t="s">
        <v>228</v>
      </c>
      <c r="H53" s="5" t="s">
        <v>117</v>
      </c>
      <c r="I53" s="111" t="s">
        <v>668</v>
      </c>
      <c r="J53" s="5">
        <v>500</v>
      </c>
      <c r="K53" s="5" t="s">
        <v>667</v>
      </c>
      <c r="L53" s="73" t="s">
        <v>250</v>
      </c>
      <c r="M53" s="73" t="s">
        <v>332</v>
      </c>
      <c r="N53" s="75">
        <v>45672</v>
      </c>
      <c r="O53" s="75">
        <v>46021</v>
      </c>
      <c r="P53" s="149">
        <v>739250000</v>
      </c>
      <c r="Q53" s="28"/>
      <c r="R53" s="5"/>
      <c r="S53" s="5"/>
      <c r="T53" s="5"/>
      <c r="U53" s="5"/>
      <c r="V53" s="5"/>
      <c r="W53" s="5"/>
      <c r="X53" s="5"/>
      <c r="Y53" s="6">
        <f>IF(X53&lt;=33%,1,IF(X53&lt;76%,3,IF(X53&lt;100%,4,)))</f>
        <v>1</v>
      </c>
    </row>
    <row r="54" spans="1:25" s="48" customFormat="1" ht="51">
      <c r="A54" s="113">
        <v>20</v>
      </c>
      <c r="B54" s="5" t="s">
        <v>109</v>
      </c>
      <c r="C54" s="5" t="s">
        <v>111</v>
      </c>
      <c r="D54" s="5" t="s">
        <v>665</v>
      </c>
      <c r="E54" s="74" t="s">
        <v>666</v>
      </c>
      <c r="F54" s="5" t="s">
        <v>593</v>
      </c>
      <c r="G54" s="5" t="s">
        <v>230</v>
      </c>
      <c r="H54" s="5" t="s">
        <v>117</v>
      </c>
      <c r="I54" s="111" t="s">
        <v>669</v>
      </c>
      <c r="J54" s="5">
        <v>10</v>
      </c>
      <c r="K54" s="5" t="s">
        <v>670</v>
      </c>
      <c r="L54" s="73" t="s">
        <v>250</v>
      </c>
      <c r="M54" s="105" t="s">
        <v>658</v>
      </c>
      <c r="N54" s="75">
        <v>45672</v>
      </c>
      <c r="O54" s="75">
        <v>46021</v>
      </c>
      <c r="P54" s="149">
        <v>4000000000</v>
      </c>
      <c r="Q54" s="28"/>
      <c r="R54" s="5"/>
      <c r="S54" s="5"/>
      <c r="T54" s="5"/>
      <c r="U54" s="5"/>
      <c r="V54" s="5"/>
      <c r="W54" s="5"/>
      <c r="X54" s="5"/>
      <c r="Y54" s="6">
        <f>IF(X54&lt;=33%,1,IF(X54&lt;76%,3,IF(X54&lt;100%,4,)))</f>
        <v>1</v>
      </c>
    </row>
    <row r="55" spans="1:25" s="48" customFormat="1" ht="38.25">
      <c r="A55" s="113">
        <v>21</v>
      </c>
      <c r="B55" s="5" t="s">
        <v>109</v>
      </c>
      <c r="C55" s="5" t="s">
        <v>111</v>
      </c>
      <c r="D55" s="5" t="s">
        <v>665</v>
      </c>
      <c r="E55" s="74" t="s">
        <v>666</v>
      </c>
      <c r="F55" s="5" t="s">
        <v>597</v>
      </c>
      <c r="G55" s="5" t="s">
        <v>233</v>
      </c>
      <c r="H55" s="71" t="s">
        <v>117</v>
      </c>
      <c r="I55" s="111" t="s">
        <v>671</v>
      </c>
      <c r="J55" s="5">
        <v>1</v>
      </c>
      <c r="K55" s="5" t="s">
        <v>672</v>
      </c>
      <c r="L55" s="108" t="s">
        <v>627</v>
      </c>
      <c r="M55" s="73" t="s">
        <v>332</v>
      </c>
      <c r="N55" s="75">
        <v>45672</v>
      </c>
      <c r="O55" s="75">
        <v>46021</v>
      </c>
      <c r="P55" s="149"/>
      <c r="Q55" s="28"/>
      <c r="R55" s="5"/>
      <c r="S55" s="5"/>
      <c r="T55" s="5"/>
      <c r="U55" s="5"/>
      <c r="V55" s="5"/>
      <c r="W55" s="5"/>
      <c r="X55" s="5"/>
      <c r="Y55" s="6">
        <f>IF(X55&lt;=33%,1,IF(X55&lt;76%,3,IF(X55&lt;100%,4,)))</f>
        <v>1</v>
      </c>
    </row>
    <row r="56" spans="1:25" ht="20.100000000000001" customHeight="1">
      <c r="B56" s="203" t="s">
        <v>763</v>
      </c>
      <c r="C56" s="203"/>
    </row>
    <row r="57" spans="1:25" ht="27" customHeight="1">
      <c r="B57" s="204" t="s">
        <v>767</v>
      </c>
      <c r="C57" s="204"/>
    </row>
  </sheetData>
  <autoFilter ref="A34:Y57" xr:uid="{00000000-0001-0000-0500-000000000000}"/>
  <mergeCells count="34">
    <mergeCell ref="B56:C56"/>
    <mergeCell ref="B57:C57"/>
    <mergeCell ref="Q32:Q34"/>
    <mergeCell ref="R32:Y32"/>
    <mergeCell ref="J33:J34"/>
    <mergeCell ref="K33:K34"/>
    <mergeCell ref="L33:L34"/>
    <mergeCell ref="M33:M34"/>
    <mergeCell ref="R33:R34"/>
    <mergeCell ref="S33:V33"/>
    <mergeCell ref="W33:W34"/>
    <mergeCell ref="X33:X34"/>
    <mergeCell ref="I32:I34"/>
    <mergeCell ref="O32:O34"/>
    <mergeCell ref="P32:P34"/>
    <mergeCell ref="B32:B34"/>
    <mergeCell ref="Y33:Y34"/>
    <mergeCell ref="H32:H34"/>
    <mergeCell ref="G32:G34"/>
    <mergeCell ref="J32:K32"/>
    <mergeCell ref="L32:M32"/>
    <mergeCell ref="N32:N34"/>
    <mergeCell ref="A28:B31"/>
    <mergeCell ref="C32:C34"/>
    <mergeCell ref="D32:D34"/>
    <mergeCell ref="E32:E34"/>
    <mergeCell ref="F32:F34"/>
    <mergeCell ref="C28:W29"/>
    <mergeCell ref="A32:A34"/>
    <mergeCell ref="X28:Y28"/>
    <mergeCell ref="X29:Y29"/>
    <mergeCell ref="C30:W31"/>
    <mergeCell ref="X30:Y30"/>
    <mergeCell ref="X31:Y31"/>
  </mergeCells>
  <conditionalFormatting sqref="Y35:Y55">
    <cfRule type="cellIs" dxfId="7" priority="1" stopIfTrue="1" operator="greaterThan">
      <formula>3</formula>
    </cfRule>
    <cfRule type="cellIs" dxfId="6" priority="2" stopIfTrue="1" operator="between">
      <formula>1</formula>
      <formula>1</formula>
    </cfRule>
    <cfRule type="cellIs" dxfId="5" priority="3" stopIfTrue="1" operator="between">
      <formula>3</formula>
      <formula>3</formula>
    </cfRule>
    <cfRule type="cellIs" dxfId="4" priority="4" stopIfTrue="1" operator="between">
      <formula>3</formula>
      <formula>4</formula>
    </cfRule>
  </conditionalFormatting>
  <dataValidations count="9">
    <dataValidation type="list" allowBlank="1" showInputMessage="1" showErrorMessage="1" sqref="F35:F36" xr:uid="{00000000-0002-0000-0500-000001000000}">
      <formula1>$F$1:$F$7</formula1>
    </dataValidation>
    <dataValidation type="list" allowBlank="1" showInputMessage="1" showErrorMessage="1" sqref="G35:G55" xr:uid="{00000000-0002-0000-0500-000005000000}">
      <formula1>$G$1:$G$27</formula1>
    </dataValidation>
    <dataValidation type="list" allowBlank="1" showInputMessage="1" showErrorMessage="1" sqref="E35:E55" xr:uid="{00000000-0002-0000-0500-000002000000}">
      <formula1>$E$1:$E$9</formula1>
    </dataValidation>
    <dataValidation type="list" allowBlank="1" showInputMessage="1" showErrorMessage="1" sqref="D35:D55" xr:uid="{00000000-0002-0000-0500-000003000000}">
      <formula1>$D$1:$D$9</formula1>
    </dataValidation>
    <dataValidation type="list" allowBlank="1" showInputMessage="1" showErrorMessage="1" sqref="C35:C55" xr:uid="{00000000-0002-0000-0500-000004000000}">
      <formula1>$C$1:$C$2</formula1>
    </dataValidation>
    <dataValidation type="list" allowBlank="1" showInputMessage="1" showErrorMessage="1" sqref="B35:B55" xr:uid="{00000000-0002-0000-0500-000006000000}">
      <formula1>$B$1</formula1>
    </dataValidation>
    <dataValidation type="list" allowBlank="1" showInputMessage="1" showErrorMessage="1" sqref="F37:F55" xr:uid="{48613787-1B9F-4676-A970-411CACDA1E62}">
      <formula1>$F$1:$F$9</formula1>
    </dataValidation>
    <dataValidation type="list" allowBlank="1" showInputMessage="1" showErrorMessage="1" sqref="H35:H43 H50:H55" xr:uid="{00000000-0002-0000-0500-000000000000}">
      <formula1>$H$1:$H$19</formula1>
    </dataValidation>
    <dataValidation type="list" allowBlank="1" showInputMessage="1" showErrorMessage="1" sqref="H44:H49" xr:uid="{BD3B5036-2765-4BB0-941E-B92A771E48C0}">
      <formula1>$H$1:$H$16</formula1>
    </dataValidation>
  </dataValidation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D466F-A04D-4ADC-B5D3-3DE221BCDC25}">
  <dimension ref="A1:Z73"/>
  <sheetViews>
    <sheetView topLeftCell="E56" zoomScale="70" zoomScaleNormal="70" workbookViewId="0">
      <selection activeCell="I35" sqref="I35:L73"/>
    </sheetView>
  </sheetViews>
  <sheetFormatPr baseColWidth="10" defaultColWidth="11.28515625" defaultRowHeight="20.100000000000001" customHeight="1"/>
  <cols>
    <col min="1" max="1" width="11.28515625" style="1"/>
    <col min="2" max="2" width="37.5703125" style="1" customWidth="1"/>
    <col min="3" max="3" width="42" style="1" customWidth="1"/>
    <col min="4" max="4" width="31.28515625" style="3" customWidth="1"/>
    <col min="5" max="5" width="29.42578125" style="2" customWidth="1"/>
    <col min="6" max="6" width="30.7109375" style="187" customWidth="1"/>
    <col min="7" max="8" width="30.7109375" style="2" customWidth="1"/>
    <col min="9" max="10" width="40.5703125" style="2" customWidth="1"/>
    <col min="11" max="11" width="21.7109375" style="2" customWidth="1"/>
    <col min="12" max="12" width="28.140625" style="2" customWidth="1"/>
    <col min="13" max="13" width="20.85546875" style="2" customWidth="1"/>
    <col min="14" max="14" width="20.5703125" style="1" customWidth="1"/>
    <col min="15" max="15" width="26.28515625" style="1" customWidth="1"/>
    <col min="16" max="16" width="25.5703125" style="1" customWidth="1"/>
    <col min="17" max="17" width="18" style="1" bestFit="1" customWidth="1"/>
    <col min="18" max="22" width="18" style="1" customWidth="1"/>
    <col min="23" max="23" width="17.5703125" style="1" customWidth="1"/>
    <col min="24" max="24" width="25.140625" style="1" customWidth="1"/>
    <col min="25" max="25" width="28" style="1" bestFit="1" customWidth="1"/>
    <col min="26" max="26" width="17.7109375" style="1" bestFit="1" customWidth="1"/>
    <col min="27" max="16384" width="11.28515625" style="1"/>
  </cols>
  <sheetData>
    <row r="1" spans="2:8" ht="36.75" hidden="1" thickBot="1">
      <c r="B1" s="38" t="s">
        <v>109</v>
      </c>
      <c r="C1" s="39" t="s">
        <v>110</v>
      </c>
      <c r="D1" s="8" t="s">
        <v>112</v>
      </c>
      <c r="E1" s="8" t="s">
        <v>113</v>
      </c>
      <c r="F1" s="184" t="s">
        <v>578</v>
      </c>
      <c r="G1" s="65" t="s">
        <v>215</v>
      </c>
      <c r="H1" s="13" t="s">
        <v>580</v>
      </c>
    </row>
    <row r="2" spans="2:8" ht="43.5" hidden="1" thickBot="1">
      <c r="B2" s="11"/>
      <c r="C2" s="39" t="s">
        <v>111</v>
      </c>
      <c r="D2" s="13" t="s">
        <v>199</v>
      </c>
      <c r="E2" s="13" t="s">
        <v>198</v>
      </c>
      <c r="F2" s="184" t="s">
        <v>579</v>
      </c>
      <c r="G2" s="66" t="s">
        <v>130</v>
      </c>
      <c r="H2" s="13" t="s">
        <v>582</v>
      </c>
    </row>
    <row r="3" spans="2:8" ht="39" hidden="1" thickBot="1">
      <c r="B3" s="11"/>
      <c r="C3" s="11"/>
      <c r="D3" s="13" t="s">
        <v>201</v>
      </c>
      <c r="E3" s="13" t="s">
        <v>200</v>
      </c>
      <c r="F3" s="184" t="s">
        <v>591</v>
      </c>
      <c r="G3" s="66" t="s">
        <v>133</v>
      </c>
      <c r="H3" s="13" t="s">
        <v>583</v>
      </c>
    </row>
    <row r="4" spans="2:8" ht="77.25" hidden="1" thickBot="1">
      <c r="B4" s="11"/>
      <c r="C4" s="11"/>
      <c r="D4" s="13" t="s">
        <v>633</v>
      </c>
      <c r="E4" s="13" t="s">
        <v>202</v>
      </c>
      <c r="F4" s="184" t="s">
        <v>592</v>
      </c>
      <c r="G4" s="67" t="s">
        <v>136</v>
      </c>
      <c r="H4" s="13" t="s">
        <v>584</v>
      </c>
    </row>
    <row r="5" spans="2:8" ht="39" hidden="1" thickBot="1">
      <c r="B5" s="16"/>
      <c r="C5" s="16"/>
      <c r="D5" s="13" t="s">
        <v>634</v>
      </c>
      <c r="E5" s="13" t="s">
        <v>635</v>
      </c>
      <c r="F5" s="184" t="s">
        <v>593</v>
      </c>
      <c r="G5" s="68" t="s">
        <v>217</v>
      </c>
      <c r="H5" s="13" t="s">
        <v>614</v>
      </c>
    </row>
    <row r="6" spans="2:8" ht="39" hidden="1" thickBot="1">
      <c r="B6" s="16"/>
      <c r="C6" s="16"/>
      <c r="D6" s="13" t="s">
        <v>204</v>
      </c>
      <c r="E6" s="13" t="s">
        <v>203</v>
      </c>
      <c r="F6" s="184" t="s">
        <v>594</v>
      </c>
      <c r="G6" s="68" t="s">
        <v>141</v>
      </c>
      <c r="H6" s="13" t="s">
        <v>581</v>
      </c>
    </row>
    <row r="7" spans="2:8" ht="51.75" hidden="1" thickBot="1">
      <c r="B7" s="16"/>
      <c r="C7" s="16"/>
      <c r="D7" s="13" t="s">
        <v>636</v>
      </c>
      <c r="E7" s="13" t="s">
        <v>637</v>
      </c>
      <c r="F7" s="184" t="s">
        <v>595</v>
      </c>
      <c r="G7" s="68" t="s">
        <v>145</v>
      </c>
      <c r="H7" s="13" t="s">
        <v>615</v>
      </c>
    </row>
    <row r="8" spans="2:8" ht="39" hidden="1" thickBot="1">
      <c r="B8" s="16"/>
      <c r="C8" s="16"/>
      <c r="D8" s="13" t="s">
        <v>206</v>
      </c>
      <c r="E8" s="13" t="s">
        <v>205</v>
      </c>
      <c r="F8" s="184" t="s">
        <v>596</v>
      </c>
      <c r="G8" s="68" t="s">
        <v>134</v>
      </c>
      <c r="H8" s="13" t="s">
        <v>616</v>
      </c>
    </row>
    <row r="9" spans="2:8" ht="51.75" hidden="1" thickBot="1">
      <c r="B9" s="16"/>
      <c r="C9" s="16"/>
      <c r="D9" s="21" t="s">
        <v>208</v>
      </c>
      <c r="E9" s="21" t="s">
        <v>207</v>
      </c>
      <c r="F9" s="184" t="s">
        <v>597</v>
      </c>
      <c r="G9" s="68" t="s">
        <v>144</v>
      </c>
      <c r="H9" s="13" t="s">
        <v>114</v>
      </c>
    </row>
    <row r="10" spans="2:8" ht="39" hidden="1" thickBot="1">
      <c r="B10" s="16"/>
      <c r="C10" s="16"/>
      <c r="D10" s="13"/>
      <c r="E10" s="13"/>
      <c r="F10" s="185"/>
      <c r="G10" s="68" t="s">
        <v>132</v>
      </c>
      <c r="H10" s="13" t="s">
        <v>115</v>
      </c>
    </row>
    <row r="11" spans="2:8" ht="39" hidden="1" thickBot="1">
      <c r="B11" s="16"/>
      <c r="C11" s="16"/>
      <c r="D11" s="13"/>
      <c r="E11" s="13"/>
      <c r="F11" s="186"/>
      <c r="G11" s="68" t="s">
        <v>140</v>
      </c>
      <c r="H11" s="13" t="s">
        <v>585</v>
      </c>
    </row>
    <row r="12" spans="2:8" ht="26.25" hidden="1" thickBot="1">
      <c r="B12" s="16"/>
      <c r="C12" s="16"/>
      <c r="D12" s="20"/>
      <c r="E12" s="20"/>
      <c r="F12" s="186"/>
      <c r="G12" s="65" t="s">
        <v>265</v>
      </c>
      <c r="H12" s="13" t="s">
        <v>586</v>
      </c>
    </row>
    <row r="13" spans="2:8" ht="39" hidden="1" thickBot="1">
      <c r="B13" s="16"/>
      <c r="C13" s="16"/>
      <c r="D13" s="13"/>
      <c r="E13" s="13"/>
      <c r="F13" s="186"/>
      <c r="G13" s="68" t="s">
        <v>135</v>
      </c>
      <c r="H13" s="103" t="s">
        <v>587</v>
      </c>
    </row>
    <row r="14" spans="2:8" ht="26.25" hidden="1" thickBot="1">
      <c r="B14" s="16"/>
      <c r="C14" s="16"/>
      <c r="D14" s="13"/>
      <c r="E14" s="12"/>
      <c r="F14" s="186"/>
      <c r="G14" s="69" t="s">
        <v>139</v>
      </c>
      <c r="H14" s="13" t="s">
        <v>116</v>
      </c>
    </row>
    <row r="15" spans="2:8" ht="26.25" hidden="1" thickBot="1">
      <c r="B15" s="16"/>
      <c r="C15" s="16"/>
      <c r="D15" s="21"/>
      <c r="E15" s="17"/>
      <c r="F15" s="186"/>
      <c r="G15" s="70" t="s">
        <v>131</v>
      </c>
      <c r="H15" s="13" t="s">
        <v>117</v>
      </c>
    </row>
    <row r="16" spans="2:8" ht="26.25" hidden="1" thickBot="1">
      <c r="B16" s="16"/>
      <c r="C16" s="16"/>
      <c r="D16" s="22"/>
      <c r="E16" s="23"/>
      <c r="F16" s="186"/>
      <c r="G16" s="67" t="s">
        <v>143</v>
      </c>
      <c r="H16" s="13" t="s">
        <v>118</v>
      </c>
    </row>
    <row r="17" spans="1:26" ht="26.25" hidden="1" thickBot="1">
      <c r="G17" s="65" t="s">
        <v>138</v>
      </c>
      <c r="H17" s="13" t="s">
        <v>588</v>
      </c>
    </row>
    <row r="18" spans="1:26" ht="77.25" hidden="1" thickBot="1">
      <c r="G18" s="68" t="s">
        <v>146</v>
      </c>
      <c r="H18" s="13" t="s">
        <v>589</v>
      </c>
    </row>
    <row r="19" spans="1:26" ht="26.25" hidden="1" thickBot="1">
      <c r="G19" s="68" t="s">
        <v>142</v>
      </c>
      <c r="H19" s="14" t="s">
        <v>590</v>
      </c>
    </row>
    <row r="20" spans="1:26" ht="26.25" hidden="1" thickBot="1">
      <c r="G20" s="68" t="s">
        <v>137</v>
      </c>
    </row>
    <row r="21" spans="1:26" ht="26.25" hidden="1" thickBot="1">
      <c r="G21" s="65" t="s">
        <v>227</v>
      </c>
    </row>
    <row r="22" spans="1:26" ht="15.75" hidden="1" thickBot="1">
      <c r="G22" s="65" t="s">
        <v>228</v>
      </c>
    </row>
    <row r="23" spans="1:26" ht="26.25" hidden="1" thickBot="1">
      <c r="G23" s="65" t="s">
        <v>229</v>
      </c>
    </row>
    <row r="24" spans="1:26" ht="39" hidden="1" thickBot="1">
      <c r="G24" s="65" t="s">
        <v>230</v>
      </c>
    </row>
    <row r="25" spans="1:26" ht="15.75" hidden="1" thickBot="1">
      <c r="G25" s="65" t="s">
        <v>231</v>
      </c>
    </row>
    <row r="26" spans="1:26" ht="15.75" hidden="1" thickBot="1">
      <c r="G26" s="68" t="s">
        <v>232</v>
      </c>
    </row>
    <row r="27" spans="1:26" ht="15.75" hidden="1" thickBot="1">
      <c r="G27" s="65" t="s">
        <v>233</v>
      </c>
    </row>
    <row r="28" spans="1:26" ht="14.25">
      <c r="A28" s="227"/>
      <c r="B28" s="228"/>
      <c r="C28" s="231" t="s">
        <v>6</v>
      </c>
      <c r="D28" s="232"/>
      <c r="E28" s="232"/>
      <c r="F28" s="232"/>
      <c r="G28" s="232"/>
      <c r="H28" s="232"/>
      <c r="I28" s="232"/>
      <c r="J28" s="232"/>
      <c r="K28" s="232"/>
      <c r="L28" s="232"/>
      <c r="M28" s="232"/>
      <c r="N28" s="232"/>
      <c r="O28" s="232"/>
      <c r="P28" s="232"/>
      <c r="Q28" s="232"/>
      <c r="R28" s="232"/>
      <c r="S28" s="232"/>
      <c r="T28" s="232"/>
      <c r="U28" s="232"/>
      <c r="V28" s="232"/>
      <c r="W28" s="232"/>
      <c r="X28" s="233"/>
      <c r="Y28" s="237" t="s">
        <v>7</v>
      </c>
      <c r="Z28" s="238"/>
    </row>
    <row r="29" spans="1:26" ht="14.25">
      <c r="A29" s="227"/>
      <c r="B29" s="228"/>
      <c r="C29" s="234"/>
      <c r="D29" s="235"/>
      <c r="E29" s="235"/>
      <c r="F29" s="235"/>
      <c r="G29" s="235"/>
      <c r="H29" s="235"/>
      <c r="I29" s="235"/>
      <c r="J29" s="235"/>
      <c r="K29" s="235"/>
      <c r="L29" s="235"/>
      <c r="M29" s="235"/>
      <c r="N29" s="235"/>
      <c r="O29" s="235"/>
      <c r="P29" s="235"/>
      <c r="Q29" s="235"/>
      <c r="R29" s="235"/>
      <c r="S29" s="235"/>
      <c r="T29" s="235"/>
      <c r="U29" s="235"/>
      <c r="V29" s="235"/>
      <c r="W29" s="235"/>
      <c r="X29" s="236"/>
      <c r="Y29" s="239" t="s">
        <v>1</v>
      </c>
      <c r="Z29" s="240"/>
    </row>
    <row r="30" spans="1:26" ht="14.25">
      <c r="A30" s="227"/>
      <c r="B30" s="228"/>
      <c r="C30" s="241" t="s">
        <v>761</v>
      </c>
      <c r="D30" s="242"/>
      <c r="E30" s="242"/>
      <c r="F30" s="242"/>
      <c r="G30" s="242"/>
      <c r="H30" s="242"/>
      <c r="I30" s="242"/>
      <c r="J30" s="242"/>
      <c r="K30" s="242"/>
      <c r="L30" s="242"/>
      <c r="M30" s="242"/>
      <c r="N30" s="242"/>
      <c r="O30" s="242"/>
      <c r="P30" s="242"/>
      <c r="Q30" s="242"/>
      <c r="R30" s="242"/>
      <c r="S30" s="242"/>
      <c r="T30" s="242"/>
      <c r="U30" s="242"/>
      <c r="V30" s="242"/>
      <c r="W30" s="242"/>
      <c r="X30" s="243"/>
      <c r="Y30" s="239" t="s">
        <v>209</v>
      </c>
      <c r="Z30" s="240"/>
    </row>
    <row r="31" spans="1:26" ht="24.75" customHeight="1" thickBot="1">
      <c r="A31" s="229"/>
      <c r="B31" s="230"/>
      <c r="C31" s="241"/>
      <c r="D31" s="242"/>
      <c r="E31" s="242"/>
      <c r="F31" s="242"/>
      <c r="G31" s="242"/>
      <c r="H31" s="242"/>
      <c r="I31" s="242"/>
      <c r="J31" s="242"/>
      <c r="K31" s="242"/>
      <c r="L31" s="242"/>
      <c r="M31" s="242"/>
      <c r="N31" s="242"/>
      <c r="O31" s="242"/>
      <c r="P31" s="242"/>
      <c r="Q31" s="242"/>
      <c r="R31" s="242"/>
      <c r="S31" s="242"/>
      <c r="T31" s="242"/>
      <c r="U31" s="242"/>
      <c r="V31" s="242"/>
      <c r="W31" s="242"/>
      <c r="X31" s="243"/>
      <c r="Y31" s="244" t="s">
        <v>210</v>
      </c>
      <c r="Z31" s="245"/>
    </row>
    <row r="32" spans="1:26" ht="15.75" customHeight="1">
      <c r="A32" s="209" t="s">
        <v>211</v>
      </c>
      <c r="B32" s="209" t="s">
        <v>12</v>
      </c>
      <c r="C32" s="220" t="s">
        <v>0</v>
      </c>
      <c r="D32" s="247" t="s">
        <v>23</v>
      </c>
      <c r="E32" s="226" t="s">
        <v>24</v>
      </c>
      <c r="F32" s="258" t="s">
        <v>234</v>
      </c>
      <c r="G32" s="211" t="s">
        <v>129</v>
      </c>
      <c r="H32" s="220" t="s">
        <v>65</v>
      </c>
      <c r="I32" s="226" t="s">
        <v>600</v>
      </c>
      <c r="J32" s="221" t="s">
        <v>29</v>
      </c>
      <c r="K32" s="253"/>
      <c r="L32" s="222"/>
      <c r="M32" s="218" t="s">
        <v>10</v>
      </c>
      <c r="N32" s="219"/>
      <c r="O32" s="205" t="s">
        <v>2</v>
      </c>
      <c r="P32" s="205" t="s">
        <v>3</v>
      </c>
      <c r="Q32" s="208" t="s">
        <v>20</v>
      </c>
      <c r="R32" s="208" t="s">
        <v>5</v>
      </c>
      <c r="S32" s="225" t="s">
        <v>9</v>
      </c>
      <c r="T32" s="225"/>
      <c r="U32" s="225"/>
      <c r="V32" s="225"/>
      <c r="W32" s="225"/>
      <c r="X32" s="225"/>
      <c r="Y32" s="225"/>
      <c r="Z32" s="225"/>
    </row>
    <row r="33" spans="1:26" s="4" customFormat="1" ht="15">
      <c r="A33" s="246"/>
      <c r="B33" s="246"/>
      <c r="C33" s="220"/>
      <c r="D33" s="248"/>
      <c r="E33" s="220"/>
      <c r="F33" s="258"/>
      <c r="G33" s="217"/>
      <c r="H33" s="220"/>
      <c r="I33" s="226"/>
      <c r="J33" s="152"/>
      <c r="K33" s="209" t="s">
        <v>27</v>
      </c>
      <c r="L33" s="211" t="s">
        <v>808</v>
      </c>
      <c r="M33" s="213" t="s">
        <v>14</v>
      </c>
      <c r="N33" s="215" t="s">
        <v>15</v>
      </c>
      <c r="O33" s="206"/>
      <c r="P33" s="206"/>
      <c r="Q33" s="208"/>
      <c r="R33" s="208"/>
      <c r="S33" s="226" t="s">
        <v>11</v>
      </c>
      <c r="T33" s="226" t="s">
        <v>13</v>
      </c>
      <c r="U33" s="226"/>
      <c r="V33" s="226"/>
      <c r="W33" s="226"/>
      <c r="X33" s="211" t="s">
        <v>4</v>
      </c>
      <c r="Y33" s="211" t="s">
        <v>28</v>
      </c>
      <c r="Z33" s="223" t="s">
        <v>8</v>
      </c>
    </row>
    <row r="34" spans="1:26" s="4" customFormat="1" ht="25.5">
      <c r="A34" s="210"/>
      <c r="B34" s="210"/>
      <c r="C34" s="220"/>
      <c r="D34" s="248"/>
      <c r="E34" s="220"/>
      <c r="F34" s="258"/>
      <c r="G34" s="212"/>
      <c r="H34" s="220"/>
      <c r="I34" s="226"/>
      <c r="J34" s="153"/>
      <c r="K34" s="210"/>
      <c r="L34" s="212"/>
      <c r="M34" s="214"/>
      <c r="N34" s="216"/>
      <c r="O34" s="207"/>
      <c r="P34" s="207"/>
      <c r="Q34" s="208"/>
      <c r="R34" s="208"/>
      <c r="S34" s="226"/>
      <c r="T34" s="7" t="s">
        <v>16</v>
      </c>
      <c r="U34" s="7" t="s">
        <v>17</v>
      </c>
      <c r="V34" s="7" t="s">
        <v>18</v>
      </c>
      <c r="W34" s="7" t="s">
        <v>19</v>
      </c>
      <c r="X34" s="212"/>
      <c r="Y34" s="212"/>
      <c r="Z34" s="224"/>
    </row>
    <row r="35" spans="1:26" s="48" customFormat="1" ht="42.75" customHeight="1">
      <c r="A35" s="113">
        <v>1</v>
      </c>
      <c r="B35" s="163" t="s">
        <v>804</v>
      </c>
      <c r="C35" s="5" t="s">
        <v>110</v>
      </c>
      <c r="D35" s="5" t="s">
        <v>598</v>
      </c>
      <c r="E35" s="5" t="s">
        <v>599</v>
      </c>
      <c r="F35" s="188" t="s">
        <v>578</v>
      </c>
      <c r="G35" s="5" t="s">
        <v>233</v>
      </c>
      <c r="H35" s="5" t="s">
        <v>580</v>
      </c>
      <c r="I35" s="249" t="s">
        <v>787</v>
      </c>
      <c r="J35" s="254" t="s">
        <v>809</v>
      </c>
      <c r="K35" s="166" t="s">
        <v>810</v>
      </c>
      <c r="L35" s="166" t="s">
        <v>811</v>
      </c>
      <c r="M35" s="138" t="s">
        <v>853</v>
      </c>
      <c r="N35" s="73"/>
      <c r="O35" s="178">
        <v>45139</v>
      </c>
      <c r="P35" s="178">
        <v>45504</v>
      </c>
      <c r="Q35" s="181">
        <v>200000000</v>
      </c>
      <c r="R35" s="28"/>
      <c r="S35" s="5"/>
      <c r="T35" s="5"/>
      <c r="U35" s="5"/>
      <c r="V35" s="5"/>
      <c r="W35" s="5"/>
      <c r="X35" s="46"/>
      <c r="Y35" s="47"/>
      <c r="Z35" s="6">
        <f t="shared" ref="Z35:Z51" si="0">IF(Y35&lt;=33%,1,IF(Y35&lt;76%,3,IF(Y35&lt;100%,4,)))</f>
        <v>1</v>
      </c>
    </row>
    <row r="36" spans="1:26" s="48" customFormat="1" ht="40.5" customHeight="1">
      <c r="A36" s="113">
        <v>2</v>
      </c>
      <c r="B36" s="163" t="s">
        <v>804</v>
      </c>
      <c r="C36" s="5" t="s">
        <v>110</v>
      </c>
      <c r="D36" s="5" t="s">
        <v>598</v>
      </c>
      <c r="E36" s="5" t="s">
        <v>599</v>
      </c>
      <c r="F36" s="188" t="s">
        <v>578</v>
      </c>
      <c r="G36" s="5" t="s">
        <v>233</v>
      </c>
      <c r="H36" s="5" t="s">
        <v>580</v>
      </c>
      <c r="I36" s="250"/>
      <c r="J36" s="255"/>
      <c r="K36" s="168" t="s">
        <v>812</v>
      </c>
      <c r="L36" s="166" t="s">
        <v>813</v>
      </c>
      <c r="M36" s="138" t="s">
        <v>853</v>
      </c>
      <c r="N36" s="106"/>
      <c r="O36" s="179">
        <v>2024</v>
      </c>
      <c r="P36" s="179">
        <v>2026</v>
      </c>
      <c r="Q36" s="181"/>
      <c r="R36" s="28"/>
      <c r="S36" s="5"/>
      <c r="T36" s="5"/>
      <c r="U36" s="5"/>
      <c r="V36" s="5"/>
      <c r="W36" s="5"/>
      <c r="X36" s="46"/>
      <c r="Y36" s="46"/>
      <c r="Z36" s="6">
        <f t="shared" si="0"/>
        <v>1</v>
      </c>
    </row>
    <row r="37" spans="1:26" s="48" customFormat="1" ht="54" customHeight="1">
      <c r="A37" s="113">
        <v>3</v>
      </c>
      <c r="B37" s="163" t="s">
        <v>804</v>
      </c>
      <c r="C37" s="5" t="s">
        <v>110</v>
      </c>
      <c r="D37" s="5" t="s">
        <v>604</v>
      </c>
      <c r="E37" s="5" t="s">
        <v>605</v>
      </c>
      <c r="F37" s="188"/>
      <c r="G37" s="71" t="s">
        <v>229</v>
      </c>
      <c r="H37" s="5" t="s">
        <v>582</v>
      </c>
      <c r="I37" s="154" t="s">
        <v>788</v>
      </c>
      <c r="J37" s="168" t="s">
        <v>814</v>
      </c>
      <c r="K37" s="168" t="s">
        <v>815</v>
      </c>
      <c r="L37" s="168" t="s">
        <v>816</v>
      </c>
      <c r="M37" s="97" t="s">
        <v>854</v>
      </c>
      <c r="N37" s="73"/>
      <c r="O37" s="179">
        <v>2024</v>
      </c>
      <c r="P37" s="179">
        <v>2026</v>
      </c>
      <c r="Q37" s="256">
        <v>200000000</v>
      </c>
      <c r="R37" s="28"/>
      <c r="S37" s="5"/>
      <c r="T37" s="5"/>
      <c r="U37" s="5"/>
      <c r="V37" s="5"/>
      <c r="W37" s="5"/>
      <c r="X37" s="46"/>
      <c r="Y37" s="46"/>
      <c r="Z37" s="6">
        <f t="shared" si="0"/>
        <v>1</v>
      </c>
    </row>
    <row r="38" spans="1:26" s="48" customFormat="1" ht="67.5" customHeight="1">
      <c r="A38" s="113">
        <v>4</v>
      </c>
      <c r="B38" s="163" t="s">
        <v>804</v>
      </c>
      <c r="C38" s="71" t="s">
        <v>110</v>
      </c>
      <c r="D38" s="5" t="s">
        <v>604</v>
      </c>
      <c r="E38" s="5" t="s">
        <v>605</v>
      </c>
      <c r="F38" s="188"/>
      <c r="G38" s="5" t="s">
        <v>227</v>
      </c>
      <c r="H38" s="5" t="s">
        <v>583</v>
      </c>
      <c r="I38" s="154" t="s">
        <v>788</v>
      </c>
      <c r="J38" s="169" t="s">
        <v>817</v>
      </c>
      <c r="K38" s="168" t="s">
        <v>818</v>
      </c>
      <c r="L38" s="168" t="s">
        <v>819</v>
      </c>
      <c r="M38" s="97" t="s">
        <v>855</v>
      </c>
      <c r="N38" s="73"/>
      <c r="O38" s="180">
        <v>45139</v>
      </c>
      <c r="P38" s="180">
        <v>46022</v>
      </c>
      <c r="Q38" s="257"/>
      <c r="R38" s="28"/>
      <c r="S38" s="5"/>
      <c r="T38" s="5"/>
      <c r="U38" s="5"/>
      <c r="V38" s="5"/>
      <c r="W38" s="5"/>
      <c r="X38" s="46"/>
      <c r="Y38" s="46"/>
      <c r="Z38" s="6">
        <f t="shared" si="0"/>
        <v>1</v>
      </c>
    </row>
    <row r="39" spans="1:26" s="48" customFormat="1" ht="61.5" customHeight="1">
      <c r="A39" s="113">
        <v>5</v>
      </c>
      <c r="B39" s="251" t="s">
        <v>805</v>
      </c>
      <c r="C39" s="5" t="s">
        <v>110</v>
      </c>
      <c r="D39" s="5" t="s">
        <v>604</v>
      </c>
      <c r="E39" s="5" t="s">
        <v>605</v>
      </c>
      <c r="F39" s="188"/>
      <c r="G39" s="5" t="s">
        <v>233</v>
      </c>
      <c r="H39" s="5" t="s">
        <v>584</v>
      </c>
      <c r="I39" s="155" t="s">
        <v>789</v>
      </c>
      <c r="J39" s="166" t="s">
        <v>820</v>
      </c>
      <c r="K39" s="166" t="s">
        <v>821</v>
      </c>
      <c r="L39" s="170" t="s">
        <v>822</v>
      </c>
      <c r="M39" s="138" t="s">
        <v>856</v>
      </c>
      <c r="N39" s="73"/>
      <c r="O39" s="178">
        <v>45200</v>
      </c>
      <c r="P39" s="178">
        <v>45199</v>
      </c>
      <c r="Q39" s="182"/>
      <c r="R39" s="28"/>
      <c r="S39" s="5"/>
      <c r="T39" s="5"/>
      <c r="U39" s="5"/>
      <c r="V39" s="5"/>
      <c r="W39" s="5"/>
      <c r="X39" s="46"/>
      <c r="Y39" s="46"/>
      <c r="Z39" s="6">
        <f t="shared" si="0"/>
        <v>1</v>
      </c>
    </row>
    <row r="40" spans="1:26" s="48" customFormat="1" ht="38.25">
      <c r="A40" s="113">
        <v>6</v>
      </c>
      <c r="B40" s="252"/>
      <c r="C40" s="5" t="s">
        <v>110</v>
      </c>
      <c r="D40" s="5" t="s">
        <v>604</v>
      </c>
      <c r="E40" s="5" t="s">
        <v>605</v>
      </c>
      <c r="F40" s="188"/>
      <c r="G40" s="5" t="s">
        <v>144</v>
      </c>
      <c r="H40" s="5" t="s">
        <v>614</v>
      </c>
      <c r="I40" s="155" t="s">
        <v>790</v>
      </c>
      <c r="J40" s="166"/>
      <c r="K40" s="166"/>
      <c r="L40" s="170"/>
      <c r="M40" s="138"/>
      <c r="N40" s="73"/>
      <c r="O40" s="178"/>
      <c r="P40" s="178"/>
      <c r="Q40" s="182"/>
      <c r="R40" s="28"/>
      <c r="S40" s="5"/>
      <c r="T40" s="5"/>
      <c r="U40" s="5"/>
      <c r="V40" s="5"/>
      <c r="W40" s="5"/>
      <c r="X40" s="46"/>
      <c r="Y40" s="46"/>
      <c r="Z40" s="6">
        <f t="shared" si="0"/>
        <v>1</v>
      </c>
    </row>
    <row r="41" spans="1:26" s="48" customFormat="1" ht="51">
      <c r="A41" s="113">
        <v>7</v>
      </c>
      <c r="B41" s="138" t="s">
        <v>805</v>
      </c>
      <c r="C41" s="5" t="s">
        <v>110</v>
      </c>
      <c r="D41" s="5" t="s">
        <v>604</v>
      </c>
      <c r="E41" s="5" t="s">
        <v>605</v>
      </c>
      <c r="F41" s="188"/>
      <c r="G41" s="5" t="s">
        <v>215</v>
      </c>
      <c r="H41" s="5" t="s">
        <v>581</v>
      </c>
      <c r="I41" s="156" t="s">
        <v>791</v>
      </c>
      <c r="J41" s="167" t="s">
        <v>809</v>
      </c>
      <c r="K41" s="166" t="s">
        <v>823</v>
      </c>
      <c r="L41" s="166" t="s">
        <v>809</v>
      </c>
      <c r="M41" s="138" t="s">
        <v>857</v>
      </c>
      <c r="N41" s="73"/>
      <c r="O41" s="178">
        <v>45139</v>
      </c>
      <c r="P41" s="178">
        <v>45504</v>
      </c>
      <c r="Q41" s="179"/>
      <c r="R41" s="28"/>
      <c r="S41" s="5"/>
      <c r="T41" s="5"/>
      <c r="U41" s="5"/>
      <c r="V41" s="5"/>
      <c r="W41" s="5"/>
      <c r="X41" s="46"/>
      <c r="Y41" s="46"/>
      <c r="Z41" s="6">
        <f t="shared" si="0"/>
        <v>1</v>
      </c>
    </row>
    <row r="42" spans="1:26" s="48" customFormat="1" ht="63.75">
      <c r="A42" s="113">
        <v>8</v>
      </c>
      <c r="B42" s="138" t="s">
        <v>805</v>
      </c>
      <c r="C42" s="5" t="s">
        <v>110</v>
      </c>
      <c r="D42" s="5" t="s">
        <v>604</v>
      </c>
      <c r="E42" s="5" t="s">
        <v>605</v>
      </c>
      <c r="F42" s="188"/>
      <c r="G42" s="5" t="s">
        <v>233</v>
      </c>
      <c r="H42" s="5" t="s">
        <v>615</v>
      </c>
      <c r="I42" s="154" t="s">
        <v>792</v>
      </c>
      <c r="J42" s="168" t="s">
        <v>824</v>
      </c>
      <c r="K42" s="168" t="s">
        <v>825</v>
      </c>
      <c r="L42" s="168" t="s">
        <v>826</v>
      </c>
      <c r="M42" s="97" t="s">
        <v>858</v>
      </c>
      <c r="N42" s="73"/>
      <c r="O42" s="180">
        <v>45139</v>
      </c>
      <c r="P42" s="180">
        <v>46022</v>
      </c>
      <c r="Q42" s="183">
        <v>11400000000</v>
      </c>
      <c r="R42" s="28"/>
      <c r="S42" s="5"/>
      <c r="T42" s="5"/>
      <c r="U42" s="5"/>
      <c r="V42" s="5"/>
      <c r="W42" s="5"/>
      <c r="X42" s="46"/>
      <c r="Y42" s="46"/>
      <c r="Z42" s="6">
        <f t="shared" si="0"/>
        <v>1</v>
      </c>
    </row>
    <row r="43" spans="1:26" s="48" customFormat="1" ht="89.25">
      <c r="A43" s="113">
        <v>9</v>
      </c>
      <c r="B43" s="138"/>
      <c r="C43" s="5" t="s">
        <v>110</v>
      </c>
      <c r="D43" s="5" t="s">
        <v>604</v>
      </c>
      <c r="E43" s="5" t="s">
        <v>605</v>
      </c>
      <c r="F43" s="188"/>
      <c r="G43" s="5" t="s">
        <v>144</v>
      </c>
      <c r="H43" s="5" t="s">
        <v>616</v>
      </c>
      <c r="I43" s="157" t="s">
        <v>793</v>
      </c>
      <c r="J43" s="171" t="s">
        <v>827</v>
      </c>
      <c r="K43" s="172" t="s">
        <v>828</v>
      </c>
      <c r="L43" s="172" t="s">
        <v>829</v>
      </c>
      <c r="M43" s="100" t="s">
        <v>859</v>
      </c>
      <c r="N43" s="73"/>
      <c r="O43" s="180">
        <v>45245</v>
      </c>
      <c r="P43" s="180">
        <v>46022</v>
      </c>
      <c r="Q43" s="183"/>
      <c r="R43" s="28"/>
      <c r="S43" s="5"/>
      <c r="T43" s="5"/>
      <c r="U43" s="5"/>
      <c r="V43" s="5"/>
      <c r="W43" s="5"/>
      <c r="X43" s="46"/>
      <c r="Y43" s="46"/>
      <c r="Z43" s="6">
        <f t="shared" si="0"/>
        <v>1</v>
      </c>
    </row>
    <row r="44" spans="1:26" s="48" customFormat="1" ht="89.25">
      <c r="A44" s="113">
        <v>10</v>
      </c>
      <c r="B44" s="138" t="s">
        <v>806</v>
      </c>
      <c r="C44" s="5" t="s">
        <v>110</v>
      </c>
      <c r="D44" s="5" t="s">
        <v>628</v>
      </c>
      <c r="E44" s="5" t="s">
        <v>629</v>
      </c>
      <c r="F44" s="188"/>
      <c r="G44" s="5" t="s">
        <v>227</v>
      </c>
      <c r="H44" s="5" t="s">
        <v>585</v>
      </c>
      <c r="I44" s="158" t="s">
        <v>794</v>
      </c>
      <c r="J44" s="173" t="s">
        <v>830</v>
      </c>
      <c r="K44" s="172" t="s">
        <v>831</v>
      </c>
      <c r="L44" s="174" t="s">
        <v>832</v>
      </c>
      <c r="M44" s="100" t="s">
        <v>859</v>
      </c>
      <c r="N44" s="108"/>
      <c r="O44" s="180">
        <v>45245</v>
      </c>
      <c r="P44" s="180">
        <v>46022</v>
      </c>
      <c r="Q44" s="183"/>
      <c r="R44" s="28"/>
      <c r="S44" s="5"/>
      <c r="T44" s="5"/>
      <c r="U44" s="5"/>
      <c r="V44" s="5"/>
      <c r="W44" s="5"/>
      <c r="X44" s="46"/>
      <c r="Y44" s="46"/>
      <c r="Z44" s="6">
        <f t="shared" si="0"/>
        <v>1</v>
      </c>
    </row>
    <row r="45" spans="1:26" s="48" customFormat="1" ht="140.25">
      <c r="A45" s="113">
        <v>11</v>
      </c>
      <c r="B45" s="138" t="s">
        <v>806</v>
      </c>
      <c r="C45" s="5" t="s">
        <v>110</v>
      </c>
      <c r="D45" s="5" t="s">
        <v>604</v>
      </c>
      <c r="E45" s="5" t="s">
        <v>605</v>
      </c>
      <c r="F45" s="188" t="s">
        <v>579</v>
      </c>
      <c r="G45" s="5" t="s">
        <v>215</v>
      </c>
      <c r="H45" s="5" t="s">
        <v>589</v>
      </c>
      <c r="I45" s="155" t="s">
        <v>795</v>
      </c>
      <c r="J45" s="166" t="s">
        <v>833</v>
      </c>
      <c r="K45" s="166" t="s">
        <v>834</v>
      </c>
      <c r="L45" s="166" t="s">
        <v>372</v>
      </c>
      <c r="M45" s="97" t="s">
        <v>860</v>
      </c>
      <c r="N45" s="105"/>
      <c r="O45" s="180">
        <v>45245</v>
      </c>
      <c r="P45" s="180">
        <v>46022</v>
      </c>
      <c r="Q45" s="183">
        <v>300000000</v>
      </c>
      <c r="R45" s="28"/>
      <c r="S45" s="5"/>
      <c r="T45" s="5"/>
      <c r="U45" s="5"/>
      <c r="V45" s="5"/>
      <c r="W45" s="5"/>
      <c r="X45" s="46"/>
      <c r="Y45" s="46"/>
      <c r="Z45" s="6">
        <f t="shared" si="0"/>
        <v>1</v>
      </c>
    </row>
    <row r="46" spans="1:26" s="48" customFormat="1" ht="38.25">
      <c r="A46" s="113">
        <v>12</v>
      </c>
      <c r="B46" s="138" t="s">
        <v>806</v>
      </c>
      <c r="C46" s="5" t="s">
        <v>110</v>
      </c>
      <c r="D46" s="5" t="s">
        <v>638</v>
      </c>
      <c r="E46" s="5" t="s">
        <v>639</v>
      </c>
      <c r="F46" s="188"/>
      <c r="G46" s="71" t="s">
        <v>227</v>
      </c>
      <c r="H46" s="5" t="s">
        <v>115</v>
      </c>
      <c r="I46" s="159" t="s">
        <v>796</v>
      </c>
      <c r="J46" s="166" t="s">
        <v>835</v>
      </c>
      <c r="K46" s="166"/>
      <c r="L46" s="166"/>
      <c r="M46" s="97"/>
      <c r="N46" s="108"/>
      <c r="O46" s="180"/>
      <c r="P46" s="180"/>
      <c r="Q46" s="183"/>
      <c r="R46" s="28"/>
      <c r="S46" s="5"/>
      <c r="T46" s="5"/>
      <c r="U46" s="5"/>
      <c r="V46" s="5"/>
      <c r="W46" s="5"/>
      <c r="X46" s="46"/>
      <c r="Y46" s="46"/>
      <c r="Z46" s="6">
        <f t="shared" si="0"/>
        <v>1</v>
      </c>
    </row>
    <row r="47" spans="1:26" s="48" customFormat="1" ht="76.5">
      <c r="A47" s="113">
        <v>13</v>
      </c>
      <c r="B47" s="97" t="s">
        <v>807</v>
      </c>
      <c r="C47" s="5" t="s">
        <v>111</v>
      </c>
      <c r="D47" s="5" t="s">
        <v>632</v>
      </c>
      <c r="E47" s="5" t="s">
        <v>643</v>
      </c>
      <c r="F47" s="188" t="s">
        <v>591</v>
      </c>
      <c r="G47" s="42" t="s">
        <v>228</v>
      </c>
      <c r="H47" s="42" t="s">
        <v>644</v>
      </c>
      <c r="I47" s="154" t="s">
        <v>797</v>
      </c>
      <c r="J47" s="168" t="s">
        <v>814</v>
      </c>
      <c r="K47" s="168" t="s">
        <v>836</v>
      </c>
      <c r="L47" s="168" t="s">
        <v>837</v>
      </c>
      <c r="M47" s="97" t="s">
        <v>861</v>
      </c>
      <c r="N47" s="110"/>
      <c r="O47" s="180">
        <v>45139</v>
      </c>
      <c r="P47" s="180">
        <v>46022</v>
      </c>
      <c r="Q47" s="183">
        <v>1500000000</v>
      </c>
      <c r="R47" s="28"/>
      <c r="S47" s="5"/>
      <c r="T47" s="5"/>
      <c r="U47" s="5"/>
      <c r="V47" s="5"/>
      <c r="W47" s="5"/>
      <c r="X47" s="46"/>
      <c r="Y47" s="46"/>
      <c r="Z47" s="6">
        <f t="shared" si="0"/>
        <v>1</v>
      </c>
    </row>
    <row r="48" spans="1:26" s="48" customFormat="1" ht="89.25">
      <c r="A48" s="113">
        <v>14</v>
      </c>
      <c r="B48" s="97" t="s">
        <v>807</v>
      </c>
      <c r="C48" s="5" t="s">
        <v>111</v>
      </c>
      <c r="D48" s="5" t="s">
        <v>632</v>
      </c>
      <c r="E48" s="5" t="s">
        <v>643</v>
      </c>
      <c r="F48" s="188" t="s">
        <v>591</v>
      </c>
      <c r="G48" s="5" t="s">
        <v>228</v>
      </c>
      <c r="H48" s="5" t="s">
        <v>648</v>
      </c>
      <c r="I48" s="160" t="s">
        <v>798</v>
      </c>
      <c r="J48" s="172" t="s">
        <v>838</v>
      </c>
      <c r="K48" s="175" t="s">
        <v>839</v>
      </c>
      <c r="L48" s="168" t="s">
        <v>840</v>
      </c>
      <c r="M48" s="97" t="s">
        <v>861</v>
      </c>
      <c r="N48" s="73"/>
      <c r="O48" s="180">
        <v>45139</v>
      </c>
      <c r="P48" s="180">
        <v>45869</v>
      </c>
      <c r="Q48" s="183">
        <v>60000000</v>
      </c>
      <c r="R48" s="28"/>
      <c r="S48" s="5"/>
      <c r="T48" s="5"/>
      <c r="U48" s="5"/>
      <c r="V48" s="5"/>
      <c r="W48" s="5"/>
      <c r="X48" s="46"/>
      <c r="Y48" s="46"/>
      <c r="Z48" s="6">
        <f t="shared" si="0"/>
        <v>1</v>
      </c>
    </row>
    <row r="49" spans="1:26" s="48" customFormat="1" ht="36" customHeight="1">
      <c r="A49" s="113">
        <v>15</v>
      </c>
      <c r="B49" s="164" t="s">
        <v>804</v>
      </c>
      <c r="C49" s="5" t="s">
        <v>111</v>
      </c>
      <c r="D49" s="42" t="s">
        <v>632</v>
      </c>
      <c r="E49" s="42" t="s">
        <v>643</v>
      </c>
      <c r="F49" s="188" t="s">
        <v>591</v>
      </c>
      <c r="G49" s="5" t="s">
        <v>228</v>
      </c>
      <c r="H49" s="5" t="s">
        <v>648</v>
      </c>
      <c r="I49" s="161" t="s">
        <v>799</v>
      </c>
      <c r="J49" s="168" t="s">
        <v>824</v>
      </c>
      <c r="K49" s="168" t="s">
        <v>841</v>
      </c>
      <c r="L49" s="168" t="s">
        <v>842</v>
      </c>
      <c r="M49" s="97" t="s">
        <v>862</v>
      </c>
      <c r="N49" s="73"/>
      <c r="O49" s="180">
        <v>45139</v>
      </c>
      <c r="P49" s="180">
        <v>46022</v>
      </c>
      <c r="Q49" s="183">
        <v>150000000</v>
      </c>
      <c r="R49" s="28"/>
      <c r="S49" s="5"/>
      <c r="T49" s="5"/>
      <c r="U49" s="5"/>
      <c r="V49" s="5"/>
      <c r="W49" s="5"/>
      <c r="X49" s="46"/>
      <c r="Y49" s="46"/>
      <c r="Z49" s="6">
        <f t="shared" si="0"/>
        <v>1</v>
      </c>
    </row>
    <row r="50" spans="1:26" s="48" customFormat="1" ht="38.25">
      <c r="A50" s="113">
        <v>16</v>
      </c>
      <c r="B50" s="97" t="s">
        <v>804</v>
      </c>
      <c r="C50" s="5" t="s">
        <v>111</v>
      </c>
      <c r="D50" s="5" t="s">
        <v>647</v>
      </c>
      <c r="E50" s="5" t="s">
        <v>657</v>
      </c>
      <c r="F50" s="188" t="s">
        <v>592</v>
      </c>
      <c r="G50" s="71" t="s">
        <v>230</v>
      </c>
      <c r="H50" s="5" t="s">
        <v>118</v>
      </c>
      <c r="I50" s="162" t="s">
        <v>800</v>
      </c>
      <c r="J50" s="166" t="s">
        <v>843</v>
      </c>
      <c r="K50" s="166" t="s">
        <v>844</v>
      </c>
      <c r="L50" s="166" t="s">
        <v>844</v>
      </c>
      <c r="M50" s="138" t="s">
        <v>863</v>
      </c>
      <c r="N50" s="108"/>
      <c r="O50" s="178">
        <v>45139</v>
      </c>
      <c r="P50" s="178">
        <v>45504</v>
      </c>
      <c r="Q50" s="179"/>
      <c r="R50" s="28"/>
      <c r="S50" s="5"/>
      <c r="T50" s="5"/>
      <c r="U50" s="5"/>
      <c r="V50" s="5"/>
      <c r="W50" s="5"/>
      <c r="X50" s="46"/>
      <c r="Y50" s="46"/>
      <c r="Z50" s="6">
        <f t="shared" si="0"/>
        <v>1</v>
      </c>
    </row>
    <row r="51" spans="1:26" s="48" customFormat="1" ht="51">
      <c r="A51" s="113">
        <v>17</v>
      </c>
      <c r="B51" s="97" t="s">
        <v>804</v>
      </c>
      <c r="C51" s="5" t="s">
        <v>111</v>
      </c>
      <c r="D51" s="5" t="s">
        <v>661</v>
      </c>
      <c r="E51" s="5" t="s">
        <v>662</v>
      </c>
      <c r="F51" s="188" t="s">
        <v>596</v>
      </c>
      <c r="G51" s="5" t="s">
        <v>228</v>
      </c>
      <c r="H51" s="5" t="s">
        <v>116</v>
      </c>
      <c r="I51" s="155" t="s">
        <v>801</v>
      </c>
      <c r="J51" s="166" t="s">
        <v>845</v>
      </c>
      <c r="K51" s="166" t="s">
        <v>846</v>
      </c>
      <c r="L51" s="176" t="s">
        <v>847</v>
      </c>
      <c r="M51" s="138" t="s">
        <v>863</v>
      </c>
      <c r="N51" s="73"/>
      <c r="O51" s="178">
        <v>45139</v>
      </c>
      <c r="P51" s="178">
        <v>45504</v>
      </c>
      <c r="Q51" s="179"/>
      <c r="R51" s="28"/>
      <c r="S51" s="5"/>
      <c r="T51" s="5"/>
      <c r="U51" s="5"/>
      <c r="V51" s="5"/>
      <c r="W51" s="5"/>
      <c r="X51" s="46"/>
      <c r="Y51" s="46"/>
      <c r="Z51" s="6">
        <f t="shared" si="0"/>
        <v>1</v>
      </c>
    </row>
    <row r="52" spans="1:26" s="48" customFormat="1" ht="63.75">
      <c r="A52" s="113">
        <v>18</v>
      </c>
      <c r="B52" s="97" t="s">
        <v>804</v>
      </c>
      <c r="C52" s="5" t="s">
        <v>111</v>
      </c>
      <c r="D52" s="5" t="s">
        <v>661</v>
      </c>
      <c r="E52" s="74" t="s">
        <v>662</v>
      </c>
      <c r="F52" s="188" t="s">
        <v>595</v>
      </c>
      <c r="G52" s="5" t="s">
        <v>228</v>
      </c>
      <c r="H52" s="5" t="s">
        <v>590</v>
      </c>
      <c r="I52" s="155" t="s">
        <v>802</v>
      </c>
      <c r="J52" s="177" t="s">
        <v>848</v>
      </c>
      <c r="K52" s="166" t="s">
        <v>849</v>
      </c>
      <c r="L52" s="166" t="s">
        <v>824</v>
      </c>
      <c r="M52" s="138" t="s">
        <v>863</v>
      </c>
      <c r="N52" s="73"/>
      <c r="O52" s="178">
        <v>45139</v>
      </c>
      <c r="P52" s="178">
        <v>45504</v>
      </c>
      <c r="Q52" s="179"/>
      <c r="R52" s="28"/>
      <c r="S52" s="5"/>
      <c r="T52" s="5"/>
      <c r="U52" s="5"/>
      <c r="V52" s="5"/>
      <c r="W52" s="5"/>
      <c r="X52" s="5"/>
      <c r="Y52" s="49"/>
      <c r="Z52" s="6">
        <f>IF(Y52&lt;=33%,1,IF(Y52&lt;76%,3,IF(Y52&lt;100%,4,)))</f>
        <v>1</v>
      </c>
    </row>
    <row r="53" spans="1:26" s="48" customFormat="1" ht="63.75">
      <c r="A53" s="113">
        <v>19</v>
      </c>
      <c r="B53" s="165" t="s">
        <v>804</v>
      </c>
      <c r="C53" s="5" t="s">
        <v>111</v>
      </c>
      <c r="D53" s="5" t="s">
        <v>665</v>
      </c>
      <c r="E53" s="74" t="s">
        <v>666</v>
      </c>
      <c r="F53" s="188" t="s">
        <v>594</v>
      </c>
      <c r="G53" s="5" t="s">
        <v>228</v>
      </c>
      <c r="H53" s="5" t="s">
        <v>117</v>
      </c>
      <c r="I53" s="161" t="s">
        <v>803</v>
      </c>
      <c r="J53" s="168" t="s">
        <v>850</v>
      </c>
      <c r="K53" s="168" t="s">
        <v>851</v>
      </c>
      <c r="L53" s="168" t="s">
        <v>852</v>
      </c>
      <c r="M53" s="97" t="s">
        <v>864</v>
      </c>
      <c r="N53" s="73"/>
      <c r="O53" s="180">
        <v>45139</v>
      </c>
      <c r="P53" s="180">
        <v>46022</v>
      </c>
      <c r="Q53" s="183">
        <v>150000000</v>
      </c>
      <c r="R53" s="28"/>
      <c r="S53" s="5"/>
      <c r="T53" s="5"/>
      <c r="U53" s="5"/>
      <c r="V53" s="5"/>
      <c r="W53" s="5"/>
      <c r="X53" s="5"/>
      <c r="Y53" s="5"/>
      <c r="Z53" s="6">
        <f>IF(Y53&lt;=33%,1,IF(Y53&lt;76%,3,IF(Y53&lt;100%,4,)))</f>
        <v>1</v>
      </c>
    </row>
    <row r="54" spans="1:26" s="48" customFormat="1" ht="76.5">
      <c r="A54" s="113">
        <v>20</v>
      </c>
      <c r="B54" s="5" t="s">
        <v>109</v>
      </c>
      <c r="C54" s="5" t="s">
        <v>111</v>
      </c>
      <c r="D54" s="5" t="s">
        <v>665</v>
      </c>
      <c r="E54" s="74" t="s">
        <v>666</v>
      </c>
      <c r="F54" s="188" t="s">
        <v>593</v>
      </c>
      <c r="G54" s="5" t="s">
        <v>230</v>
      </c>
      <c r="H54" s="5" t="s">
        <v>117</v>
      </c>
      <c r="I54" s="189" t="s">
        <v>866</v>
      </c>
      <c r="J54" s="196" t="s">
        <v>824</v>
      </c>
      <c r="K54" s="97" t="s">
        <v>885</v>
      </c>
      <c r="L54" s="97" t="s">
        <v>886</v>
      </c>
      <c r="M54" s="73" t="s">
        <v>250</v>
      </c>
      <c r="N54" s="105" t="s">
        <v>658</v>
      </c>
      <c r="O54" s="75">
        <v>45672</v>
      </c>
      <c r="P54" s="75">
        <v>46021</v>
      </c>
      <c r="Q54" s="149">
        <v>4000000000</v>
      </c>
      <c r="R54" s="28"/>
      <c r="S54" s="5"/>
      <c r="T54" s="5"/>
      <c r="U54" s="5"/>
      <c r="V54" s="5"/>
      <c r="W54" s="5"/>
      <c r="X54" s="5"/>
      <c r="Y54" s="5"/>
      <c r="Z54" s="6">
        <f>IF(Y54&lt;=33%,1,IF(Y54&lt;76%,3,IF(Y54&lt;100%,4,)))</f>
        <v>1</v>
      </c>
    </row>
    <row r="55" spans="1:26" s="48" customFormat="1" ht="114.75">
      <c r="A55" s="113">
        <v>21</v>
      </c>
      <c r="B55" s="5" t="s">
        <v>109</v>
      </c>
      <c r="C55" s="5" t="s">
        <v>111</v>
      </c>
      <c r="D55" s="5" t="s">
        <v>665</v>
      </c>
      <c r="E55" s="74" t="s">
        <v>666</v>
      </c>
      <c r="F55" s="188" t="s">
        <v>597</v>
      </c>
      <c r="G55" s="5" t="s">
        <v>233</v>
      </c>
      <c r="H55" s="5" t="s">
        <v>117</v>
      </c>
      <c r="I55" s="190" t="s">
        <v>867</v>
      </c>
      <c r="J55" s="97" t="s">
        <v>887</v>
      </c>
      <c r="K55" s="97" t="s">
        <v>888</v>
      </c>
      <c r="L55" s="97" t="s">
        <v>889</v>
      </c>
      <c r="M55" s="108" t="s">
        <v>627</v>
      </c>
      <c r="N55" s="73" t="s">
        <v>332</v>
      </c>
      <c r="O55" s="75">
        <v>45672</v>
      </c>
      <c r="P55" s="75">
        <v>46021</v>
      </c>
      <c r="Q55" s="149"/>
      <c r="R55" s="28"/>
      <c r="S55" s="5"/>
      <c r="T55" s="5"/>
      <c r="U55" s="5"/>
      <c r="V55" s="5"/>
      <c r="W55" s="5"/>
      <c r="X55" s="5"/>
      <c r="Y55" s="5"/>
      <c r="Z55" s="6">
        <f>IF(Y55&lt;=33%,1,IF(Y55&lt;76%,3,IF(Y55&lt;100%,4,)))</f>
        <v>1</v>
      </c>
    </row>
    <row r="56" spans="1:26" ht="20.100000000000001" customHeight="1">
      <c r="B56" s="203" t="s">
        <v>763</v>
      </c>
      <c r="C56" s="203"/>
      <c r="I56" s="191" t="s">
        <v>868</v>
      </c>
      <c r="J56" s="197" t="s">
        <v>822</v>
      </c>
      <c r="K56" s="138" t="s">
        <v>821</v>
      </c>
      <c r="L56" s="197" t="s">
        <v>822</v>
      </c>
    </row>
    <row r="57" spans="1:26" ht="27" customHeight="1">
      <c r="B57" s="204" t="s">
        <v>767</v>
      </c>
      <c r="C57" s="204"/>
      <c r="I57" s="191" t="s">
        <v>869</v>
      </c>
      <c r="J57" s="138" t="s">
        <v>115</v>
      </c>
      <c r="K57" s="198" t="s">
        <v>890</v>
      </c>
      <c r="L57" s="197"/>
    </row>
    <row r="58" spans="1:26" ht="20.100000000000001" customHeight="1">
      <c r="I58" s="190" t="s">
        <v>870</v>
      </c>
      <c r="J58" s="97" t="s">
        <v>891</v>
      </c>
      <c r="K58" s="97" t="s">
        <v>892</v>
      </c>
      <c r="L58" s="97" t="s">
        <v>893</v>
      </c>
    </row>
    <row r="59" spans="1:26" ht="20.100000000000001" customHeight="1">
      <c r="I59" s="190" t="s">
        <v>871</v>
      </c>
      <c r="J59" s="97" t="s">
        <v>894</v>
      </c>
      <c r="K59" s="97" t="s">
        <v>895</v>
      </c>
      <c r="L59" s="97" t="s">
        <v>896</v>
      </c>
    </row>
    <row r="60" spans="1:26" ht="20.100000000000001" customHeight="1">
      <c r="I60" s="190" t="s">
        <v>872</v>
      </c>
      <c r="J60" s="97" t="s">
        <v>894</v>
      </c>
      <c r="K60" s="97" t="s">
        <v>897</v>
      </c>
      <c r="L60" s="97" t="s">
        <v>898</v>
      </c>
    </row>
    <row r="61" spans="1:26" ht="20.100000000000001" customHeight="1">
      <c r="I61" s="190" t="s">
        <v>873</v>
      </c>
      <c r="J61" s="97" t="s">
        <v>899</v>
      </c>
      <c r="K61" s="97" t="s">
        <v>900</v>
      </c>
      <c r="L61" s="97" t="s">
        <v>901</v>
      </c>
    </row>
    <row r="62" spans="1:26" ht="20.100000000000001" customHeight="1">
      <c r="I62" s="190" t="s">
        <v>874</v>
      </c>
      <c r="J62" s="97" t="s">
        <v>902</v>
      </c>
      <c r="K62" s="97" t="s">
        <v>903</v>
      </c>
      <c r="L62" s="97" t="s">
        <v>904</v>
      </c>
    </row>
    <row r="63" spans="1:26" ht="20.100000000000001" customHeight="1">
      <c r="I63" s="190" t="s">
        <v>875</v>
      </c>
      <c r="J63" s="97" t="s">
        <v>809</v>
      </c>
      <c r="K63" s="97" t="s">
        <v>905</v>
      </c>
      <c r="L63" s="97" t="s">
        <v>906</v>
      </c>
    </row>
    <row r="64" spans="1:26" ht="20.100000000000001" customHeight="1">
      <c r="I64" s="190" t="s">
        <v>876</v>
      </c>
      <c r="J64" s="97" t="s">
        <v>907</v>
      </c>
      <c r="K64" s="97" t="s">
        <v>908</v>
      </c>
      <c r="L64" s="97" t="s">
        <v>909</v>
      </c>
    </row>
    <row r="65" spans="9:12" ht="20.100000000000001" customHeight="1">
      <c r="I65" s="191" t="s">
        <v>877</v>
      </c>
      <c r="J65" s="138"/>
      <c r="K65" s="199" t="s">
        <v>910</v>
      </c>
      <c r="L65" s="199" t="s">
        <v>894</v>
      </c>
    </row>
    <row r="66" spans="9:12" ht="20.100000000000001" customHeight="1">
      <c r="I66" s="190" t="s">
        <v>878</v>
      </c>
      <c r="J66" s="97" t="s">
        <v>911</v>
      </c>
      <c r="K66" s="97" t="s">
        <v>912</v>
      </c>
      <c r="L66" s="97" t="s">
        <v>913</v>
      </c>
    </row>
    <row r="67" spans="9:12" ht="20.100000000000001" customHeight="1">
      <c r="I67" s="192" t="s">
        <v>879</v>
      </c>
      <c r="J67" s="200" t="s">
        <v>914</v>
      </c>
      <c r="K67" s="200" t="s">
        <v>383</v>
      </c>
      <c r="L67" s="200" t="s">
        <v>915</v>
      </c>
    </row>
    <row r="68" spans="9:12" ht="20.100000000000001" customHeight="1">
      <c r="I68" s="190" t="s">
        <v>880</v>
      </c>
      <c r="J68" s="97" t="s">
        <v>916</v>
      </c>
      <c r="K68" s="97" t="s">
        <v>917</v>
      </c>
      <c r="L68" s="97" t="s">
        <v>918</v>
      </c>
    </row>
    <row r="69" spans="9:12" ht="20.100000000000001" customHeight="1">
      <c r="I69" s="193" t="s">
        <v>881</v>
      </c>
      <c r="J69" s="201" t="s">
        <v>919</v>
      </c>
      <c r="K69" s="138" t="s">
        <v>920</v>
      </c>
      <c r="L69" s="138" t="s">
        <v>845</v>
      </c>
    </row>
    <row r="70" spans="9:12" ht="20.100000000000001" customHeight="1">
      <c r="I70" s="191"/>
      <c r="J70" s="202"/>
      <c r="K70" s="138"/>
      <c r="L70" s="138"/>
    </row>
    <row r="71" spans="9:12" ht="20.100000000000001" customHeight="1">
      <c r="I71" s="194" t="s">
        <v>882</v>
      </c>
      <c r="J71" s="98" t="s">
        <v>882</v>
      </c>
      <c r="K71" s="97" t="s">
        <v>921</v>
      </c>
      <c r="L71" s="97" t="s">
        <v>922</v>
      </c>
    </row>
    <row r="72" spans="9:12" ht="20.100000000000001" customHeight="1">
      <c r="I72" s="195" t="s">
        <v>883</v>
      </c>
      <c r="J72" s="97" t="s">
        <v>923</v>
      </c>
      <c r="K72" s="97" t="s">
        <v>924</v>
      </c>
      <c r="L72" s="97" t="s">
        <v>925</v>
      </c>
    </row>
    <row r="73" spans="9:12" ht="20.100000000000001" customHeight="1">
      <c r="I73" s="190" t="s">
        <v>884</v>
      </c>
      <c r="J73" s="97" t="s">
        <v>926</v>
      </c>
      <c r="K73" s="97" t="s">
        <v>927</v>
      </c>
      <c r="L73" s="97" t="s">
        <v>928</v>
      </c>
    </row>
  </sheetData>
  <autoFilter ref="A34:Z57" xr:uid="{00000000-0001-0000-0500-000000000000}"/>
  <mergeCells count="38">
    <mergeCell ref="X33:X34"/>
    <mergeCell ref="Y33:Y34"/>
    <mergeCell ref="Z33:Z34"/>
    <mergeCell ref="B56:C56"/>
    <mergeCell ref="B57:C57"/>
    <mergeCell ref="P32:P34"/>
    <mergeCell ref="Q32:Q34"/>
    <mergeCell ref="R32:R34"/>
    <mergeCell ref="S32:Z32"/>
    <mergeCell ref="K33:K34"/>
    <mergeCell ref="L33:L34"/>
    <mergeCell ref="M33:M34"/>
    <mergeCell ref="N33:N34"/>
    <mergeCell ref="S33:S34"/>
    <mergeCell ref="T33:W33"/>
    <mergeCell ref="G32:G34"/>
    <mergeCell ref="A32:A34"/>
    <mergeCell ref="B32:B34"/>
    <mergeCell ref="C32:C34"/>
    <mergeCell ref="D32:D34"/>
    <mergeCell ref="E32:E34"/>
    <mergeCell ref="A28:B31"/>
    <mergeCell ref="C28:X29"/>
    <mergeCell ref="Y28:Z28"/>
    <mergeCell ref="Y29:Z29"/>
    <mergeCell ref="C30:X31"/>
    <mergeCell ref="Y30:Z30"/>
    <mergeCell ref="Y31:Z31"/>
    <mergeCell ref="I35:I36"/>
    <mergeCell ref="B39:B40"/>
    <mergeCell ref="J32:L32"/>
    <mergeCell ref="J35:J36"/>
    <mergeCell ref="Q37:Q38"/>
    <mergeCell ref="F32:F34"/>
    <mergeCell ref="H32:H34"/>
    <mergeCell ref="I32:I34"/>
    <mergeCell ref="M32:N32"/>
    <mergeCell ref="O32:O34"/>
  </mergeCells>
  <conditionalFormatting sqref="Z35:Z55">
    <cfRule type="cellIs" dxfId="3" priority="1" stopIfTrue="1" operator="greaterThan">
      <formula>3</formula>
    </cfRule>
    <cfRule type="cellIs" dxfId="2" priority="2" stopIfTrue="1" operator="between">
      <formula>1</formula>
      <formula>1</formula>
    </cfRule>
    <cfRule type="cellIs" dxfId="1" priority="3" stopIfTrue="1" operator="between">
      <formula>3</formula>
      <formula>3</formula>
    </cfRule>
    <cfRule type="cellIs" dxfId="0" priority="4" stopIfTrue="1" operator="between">
      <formula>3</formula>
      <formula>4</formula>
    </cfRule>
  </conditionalFormatting>
  <dataValidations count="10">
    <dataValidation type="list" allowBlank="1" showInputMessage="1" showErrorMessage="1" sqref="H44:H49" xr:uid="{DB066956-6597-4806-8FA0-7452B49F6A6C}">
      <formula1>$H$1:$H$16</formula1>
    </dataValidation>
    <dataValidation type="list" allowBlank="1" showInputMessage="1" showErrorMessage="1" sqref="H35:H43 H50:H55" xr:uid="{426A4CE2-66CC-4006-959D-F6425A9D29AE}">
      <formula1>$H$1:$H$19</formula1>
    </dataValidation>
    <dataValidation type="list" allowBlank="1" showInputMessage="1" showErrorMessage="1" sqref="F37:F55" xr:uid="{EDBCA3CF-6C39-4B45-A747-A4208EF92BE5}">
      <formula1>$F$1:$F$9</formula1>
    </dataValidation>
    <dataValidation type="list" allowBlank="1" showInputMessage="1" showErrorMessage="1" sqref="B54:B55" xr:uid="{A6296E55-7842-454A-AF21-BB25A7DDA823}">
      <formula1>$B$1</formula1>
    </dataValidation>
    <dataValidation type="list" allowBlank="1" showInputMessage="1" showErrorMessage="1" sqref="C35:C55" xr:uid="{256B959C-5A02-4F4D-A285-A445054F3985}">
      <formula1>$C$1:$C$2</formula1>
    </dataValidation>
    <dataValidation type="list" allowBlank="1" showInputMessage="1" showErrorMessage="1" sqref="D35:D55" xr:uid="{30BABA85-8BBC-449C-9644-54BFD4497D4B}">
      <formula1>$D$1:$D$9</formula1>
    </dataValidation>
    <dataValidation type="list" allowBlank="1" showInputMessage="1" showErrorMessage="1" sqref="E35:E55" xr:uid="{EEB1E5BE-7569-424E-B131-16B17076EC56}">
      <formula1>$E$1:$E$9</formula1>
    </dataValidation>
    <dataValidation type="list" allowBlank="1" showInputMessage="1" showErrorMessage="1" sqref="G35:G55" xr:uid="{E129C679-45D5-4B03-9A6C-9E42C0315D96}">
      <formula1>$G$1:$G$27</formula1>
    </dataValidation>
    <dataValidation type="list" allowBlank="1" showInputMessage="1" showErrorMessage="1" sqref="F35:F36" xr:uid="{82CF7349-875E-44C0-B235-520520B467EE}">
      <formula1>$F$1:$F$7</formula1>
    </dataValidation>
    <dataValidation type="list" allowBlank="1" showInputMessage="1" showErrorMessage="1" sqref="K67" xr:uid="{978577B6-C427-4AAB-AA04-E5F513714C67}">
      <formula1>$F$1:$F$13</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Eje 1</vt:lpstr>
      <vt:lpstr>Eje_2</vt:lpstr>
      <vt:lpstr>Eje_3</vt:lpstr>
      <vt:lpstr>Eje_4</vt:lpstr>
      <vt:lpstr>Eje_5</vt:lpstr>
      <vt:lpstr>Eje_6</vt:lpstr>
      <vt:lpstr>incluir PM AL 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dc:creator>
  <cp:lastModifiedBy>Jonh Jairo Mendez Arteaga</cp:lastModifiedBy>
  <cp:lastPrinted>2025-01-08T14:27:34Z</cp:lastPrinted>
  <dcterms:created xsi:type="dcterms:W3CDTF">2013-11-07T02:18:49Z</dcterms:created>
  <dcterms:modified xsi:type="dcterms:W3CDTF">2025-10-08T14:28:56Z</dcterms:modified>
</cp:coreProperties>
</file>