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DATOS\Downloads\"/>
    </mc:Choice>
  </mc:AlternateContent>
  <xr:revisionPtr revIDLastSave="0" documentId="13_ncr:1_{AA38A6E8-EF16-4ABB-B9AD-370171CBFCCB}" xr6:coauthVersionLast="47" xr6:coauthVersionMax="47" xr10:uidLastSave="{00000000-0000-0000-0000-000000000000}"/>
  <bookViews>
    <workbookView xWindow="-120" yWindow="-120" windowWidth="29040" windowHeight="15720" activeTab="1" xr2:uid="{00000000-000D-0000-FFFF-FFFF00000000}"/>
  </bookViews>
  <sheets>
    <sheet name="Hoja 1" sheetId="2" r:id="rId1"/>
    <sheet name="Hoja 2" sheetId="1" r:id="rId2"/>
  </sheets>
  <definedNames>
    <definedName name="_xlnm._FilterDatabase" localSheetId="1" hidden="1">'Hoja 2'!$A$1:$N$1148</definedName>
    <definedName name="MY_FUNCTION1">LAMBDA(INT((TODAY()-#REF!)/365))</definedName>
    <definedName name="Z_2713CD8B_8C08_410F_9646_0564F7AA2676_.wvu.FilterData" localSheetId="1" hidden="1">'Hoja 2'!$A$1:$N$901</definedName>
  </definedNames>
  <calcPr calcId="191029"/>
  <customWorkbookViews>
    <customWorkbookView name="Filtro 1" guid="{2713CD8B-8C08-410F-9646-0564F7AA2676}"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9" i="2" l="1"/>
  <c r="I81" i="2"/>
  <c r="J1149" i="1"/>
  <c r="I20" i="2"/>
  <c r="J20" i="2" s="1"/>
  <c r="I38" i="2"/>
  <c r="J38" i="2" s="1"/>
  <c r="I25" i="2"/>
  <c r="J25" i="2" s="1"/>
  <c r="I78" i="2"/>
  <c r="I77" i="2"/>
  <c r="I76" i="2"/>
  <c r="I42" i="2"/>
  <c r="J42" i="2" s="1"/>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J44" i="2" s="1"/>
  <c r="I43" i="2"/>
  <c r="J43" i="2" s="1"/>
  <c r="I39" i="2"/>
  <c r="J39" i="2" s="1"/>
  <c r="I40" i="2"/>
  <c r="J40" i="2" s="1"/>
  <c r="I41" i="2"/>
  <c r="I36" i="2"/>
  <c r="J36" i="2" s="1"/>
  <c r="I37" i="2"/>
  <c r="J37" i="2" s="1"/>
  <c r="I30" i="2"/>
  <c r="J30" i="2" s="1"/>
  <c r="I27" i="2"/>
  <c r="J27" i="2" s="1"/>
  <c r="I33" i="2"/>
  <c r="J33" i="2" s="1"/>
  <c r="I32" i="2"/>
  <c r="J32" i="2" s="1"/>
  <c r="I31" i="2"/>
  <c r="J31" i="2" s="1"/>
  <c r="I29" i="2"/>
  <c r="J29" i="2" s="1"/>
  <c r="I28" i="2"/>
  <c r="J28" i="2" s="1"/>
  <c r="I26" i="2"/>
  <c r="J26" i="2" s="1"/>
  <c r="I34" i="2"/>
  <c r="I24" i="2"/>
  <c r="J24" i="2" s="1"/>
  <c r="I23" i="2"/>
  <c r="J23" i="2" s="1"/>
  <c r="I22" i="2"/>
  <c r="J22" i="2" s="1"/>
  <c r="I18" i="2"/>
  <c r="I21" i="2"/>
  <c r="J21" i="2" s="1"/>
  <c r="I15" i="2"/>
  <c r="J15" i="2" s="1"/>
  <c r="I16" i="2"/>
  <c r="J16" i="2" s="1"/>
  <c r="I17" i="2"/>
  <c r="J17" i="2" s="1"/>
  <c r="I14" i="2"/>
  <c r="J14" i="2" s="1"/>
  <c r="I13" i="2"/>
  <c r="J13" i="2" s="1"/>
  <c r="I5" i="2"/>
  <c r="J5" i="2" s="1"/>
  <c r="I4" i="2"/>
  <c r="I3" i="2"/>
  <c r="I2" i="2"/>
  <c r="I7" i="2"/>
  <c r="I8" i="2"/>
  <c r="I9" i="2"/>
  <c r="I10" i="2"/>
  <c r="I11" i="2"/>
  <c r="I12" i="2"/>
  <c r="I19" i="2"/>
  <c r="I35" i="2"/>
  <c r="I6" i="2" l="1"/>
  <c r="J6" i="2" s="1"/>
  <c r="J3" i="2"/>
  <c r="J4" i="2"/>
  <c r="J1147" i="1"/>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1" i="2"/>
  <c r="J35" i="2"/>
  <c r="J34" i="2"/>
  <c r="J19" i="2"/>
  <c r="J18" i="2"/>
  <c r="J12" i="2"/>
  <c r="J11" i="2"/>
  <c r="J10" i="2"/>
  <c r="J9" i="2"/>
  <c r="J8" i="2"/>
  <c r="J7" i="2"/>
  <c r="J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1" authorId="0" shapeId="0" xr:uid="{00000000-0006-0000-0000-000001000000}">
      <text>
        <r>
          <rPr>
            <sz val="11"/>
            <color rgb="FF000000"/>
            <rFont val="Calibri"/>
          </rPr>
          <t>Multiplicar los meses por 30 y sumar los dias en caso que aplique.</t>
        </r>
      </text>
    </comment>
  </commentList>
</comments>
</file>

<file path=xl/sharedStrings.xml><?xml version="1.0" encoding="utf-8"?>
<sst xmlns="http://schemas.openxmlformats.org/spreadsheetml/2006/main" count="10401" uniqueCount="2062">
  <si>
    <t>Numero_del_CONTRATO</t>
  </si>
  <si>
    <t>FECHA DEL CONTRATO</t>
  </si>
  <si>
    <t>NOMBRE CONTRATISTA</t>
  </si>
  <si>
    <t xml:space="preserve">Forma_De_Contratacion
</t>
  </si>
  <si>
    <t>TIPO_CONTRATO</t>
  </si>
  <si>
    <t>OBJETO_CONTRATO</t>
  </si>
  <si>
    <t>VALOR_CONTRATO</t>
  </si>
  <si>
    <t>PLAZO DE EJECUCIÓN</t>
  </si>
  <si>
    <t>PLAZO EN DIAS</t>
  </si>
  <si>
    <t>DEPENDENCIA DEL ORDENADOR DEL GASTO</t>
  </si>
  <si>
    <t>NOMBRE DEL ORDENADOR DEL GASTO</t>
  </si>
  <si>
    <t>JENNIFER PAOLA BERNAL MENDEZ</t>
  </si>
  <si>
    <t xml:space="preserve">DIRECTA </t>
  </si>
  <si>
    <t>PROFESIONALES</t>
  </si>
  <si>
    <t>Adquirir trajes folclóricos para el desarrollo de actividades del Centro Cultural de la Universidad del Tolima.</t>
  </si>
  <si>
    <t>6 MESES Y 15 DIAS</t>
  </si>
  <si>
    <t>VICERRECTORIA DOCENCIA</t>
  </si>
  <si>
    <t>Martha Lucia Nuñez R.</t>
  </si>
  <si>
    <t>ANULADO</t>
  </si>
  <si>
    <t>KAROL VALENTINA ALEGRIA SALCEDO</t>
  </si>
  <si>
    <t>APOYO A LA GESTION</t>
  </si>
  <si>
    <t>Prestar servicios de apoyo a la gestión para fortalecer y optimizar los procesos de cobro persuasivo y coactivo de la Universidad del Tolima.</t>
  </si>
  <si>
    <t>VICERRECTORIA ADMINISTRATIVA Y FINANCIERA</t>
  </si>
  <si>
    <t>Mario Ricardo Lopez</t>
  </si>
  <si>
    <t>EDILMA YINETH MENDEZ RUBIO</t>
  </si>
  <si>
    <t>Prestar servicios de apoyo a la gestión en actividades académicas y administrativas del centro de idiomas de la Universidad del Tolima.</t>
  </si>
  <si>
    <t>ASESORES JURIDICOS Y CONSULTORES EMPRESARIALES SAS</t>
  </si>
  <si>
    <t>Prestar servicios profesionales para representar judicial y extrajudicialmente a la Universidad del Tolima y prestar asesoría en los procesos misionales y de apoyo, en áreas estratégicas de la entidad, así como en la implementación de lineamientos para la prevención del daño antijurídico y el uso de buenas prácticas administrativas en materia de función pública</t>
  </si>
  <si>
    <t>6 MESES Y 23 DIAS</t>
  </si>
  <si>
    <t>RECTORIA</t>
  </si>
  <si>
    <t>Omar Mejia Patiño</t>
  </si>
  <si>
    <t>ALVARO ANDRES LOMBANA CABALLERO</t>
  </si>
  <si>
    <t>Prestar servicios profesionales en la Dirección de Admisiones, Registro y Control Académico de la Universidad del Tolima en los diferentes trámites jurídicos, administrativos y actuaciones a cargo de la dependencia.</t>
  </si>
  <si>
    <t>CRISTHIAN CAMILO LOMBANA CARDENAS</t>
  </si>
  <si>
    <t>Prestar servicios profesionales en actividades de soporte a los procesos de presupuesto de la Universidad del Tolima.</t>
  </si>
  <si>
    <t>3 MESES</t>
  </si>
  <si>
    <t>LAURA JULIANA ARTEAGA VARGAS</t>
  </si>
  <si>
    <t>Prestar servicios de apoyo a la gestión para adelantar actividades jurídicas y administrativas en la Oficina Jurídica y Contractual de la Universidad del Tolima.</t>
  </si>
  <si>
    <t>11 MESES</t>
  </si>
  <si>
    <t>OFICINA DE PLANEACION Y DESARROLLO INSTITUCIONAL</t>
  </si>
  <si>
    <t>Marcela Barragan Urrea</t>
  </si>
  <si>
    <t>JENNY KATHERINE MORENO DIAZ</t>
  </si>
  <si>
    <t>Prestar servicios de apoyo a la gestión en la Oficina de Planeación y Desarrollo Institucional de la Universidad del Tolima, para realizar actividades relacionadas con la satisfacción de usuarios y la gestión de riesgos de los proyectos y procesos institucionales.</t>
  </si>
  <si>
    <t xml:space="preserve">ANDRES MAURICIO RONDON BARRIOS      </t>
  </si>
  <si>
    <t>Prestar servicios profesionales en la Oficina Jurídica y Contractual en los diferentes trámites pre contractuales, contractuales, convencionales, administrativos y actuaciones a cargo de la dependencia.</t>
  </si>
  <si>
    <t>PAOLA ANDREA MENDEZ GARCIA</t>
  </si>
  <si>
    <t>Prestar servicios profesionales para el desarrollo y ejecución de las etapas de respuesta a reclamaciones, publicación de los listados definitivos de elegibles, plazas desiertas, nombramiento y posesión, en el marco del concurso público de méritos para profesores de carrera 2024.</t>
  </si>
  <si>
    <t>1 MES</t>
  </si>
  <si>
    <t>JHELISSA JHOANA GAMBOA ACOSTA</t>
  </si>
  <si>
    <t>Prestar servicios de apoyo a la gestión para adelantar actividades contables en la Dirección Contable y Financiera de la Universidad del Tolima.</t>
  </si>
  <si>
    <t>PAULA KATHERINE FEGED OVIEDO</t>
  </si>
  <si>
    <t>JHOANNA ANDREA REINOSO DUQUE</t>
  </si>
  <si>
    <t>Prestar servicios profesionales para adelantar el trámite de distintas actividades a cargo de la Sección Presupuesto de la Dirección Contable y Financiera de la Universidad del Tolima.</t>
  </si>
  <si>
    <t>SEBASTIAN POLO MOLINA</t>
  </si>
  <si>
    <t>GEOVANNY ANDRES SOLANO HERRERA</t>
  </si>
  <si>
    <t>Prestar servicios profesionales para la automatización de procesos de cara a la atención de los usuarios, que permita a los usuarios realizar todos sus procesos académicos / administrativos por medio de plataformas digitales de manera ágil y eficaz.</t>
  </si>
  <si>
    <t>JHAN CARLOS BUSTOS VALDES</t>
  </si>
  <si>
    <t>Prestar servicios profesionales para el soporte de sistemas de información administrativa y financiera de la universidad del Tolima.</t>
  </si>
  <si>
    <t>MARIA FERNANDA CARVAJAL VARGAS</t>
  </si>
  <si>
    <t>Prestar servicios de apoyo a la gestión para el proceso de gestión documental en la plataforma de información ALE- ERP de la Universidad del Tolima</t>
  </si>
  <si>
    <t>PAOLA ANDREA RENGIFO REYES</t>
  </si>
  <si>
    <t>Prestar servicios profesionales para el desarrollo y ejecución de las etapas de respuesta a reclamaciones, publicación de los listados definitivos de elegibles,
plazas desiertas, nombramiento y posesión, en el marco del concurso público de méritos para profesores de carrera 2024.</t>
  </si>
  <si>
    <t>ANGIE LORENA MORENO DIAZ</t>
  </si>
  <si>
    <t>Prestar servicios de apoyo a la gestión para el trámite de distintas actividades a cargo de la Sección Presupuesto de la Dirección Contable y Financiera de la Universidad del Tolima.</t>
  </si>
  <si>
    <t>ESTEBAN MAURICIO LARA HERNANDEZ</t>
  </si>
  <si>
    <t>Prestación de Servicios profesionales para realizar desarrollo de software backend con microservicios en java spring boot para los sistemas de información
de la Universidad del Tolima.</t>
  </si>
  <si>
    <t>DIANA SOFIA VARON BALLEN</t>
  </si>
  <si>
    <t>CAMILO ANDRES RENGIFO LOMBANA</t>
  </si>
  <si>
    <t>Prestar servicios profesionales en el desarrollo de actividades de carácter legal, administrativo y operativo en la Secretaría General de la Universidad del Tolima</t>
  </si>
  <si>
    <t>SECRETARIA GENERAL</t>
  </si>
  <si>
    <t>VALERIA SANTINA ALVAREZ EMANUELLE</t>
  </si>
  <si>
    <t>Prestar servicios profesionales como Médico Veterinario Zootecnista para contribuir en los diferentes servicios que ofrece el Hospital Veterinario de la
Universidad del Tolima.</t>
  </si>
  <si>
    <t>1 MES Y 7 DÍAS</t>
  </si>
  <si>
    <t>37 DÍAS</t>
  </si>
  <si>
    <t>HOSPITAL VETERINARIO</t>
  </si>
  <si>
    <t>DIEGO FERNANDO ECHEVERRY</t>
  </si>
  <si>
    <t>MIGUEL ANGEL MONTEALEGRE GUZMAN</t>
  </si>
  <si>
    <t>Prestar servicios de apoyo a la gestión para realizar las actividades de docencia e investigación requeridas en el Laboratorio de Poscosecha, Investigación y
Microbiología de la Universidad del Tolima.</t>
  </si>
  <si>
    <t>ANGELA MILENA FUENTES ZAMORA</t>
  </si>
  <si>
    <t>Prestar servicios de apoyo a la gestión para el desarrollo de las actividades llevadas a cabo por la Dirección de Admisiones, Registro y Control Académico.</t>
  </si>
  <si>
    <t>6 MESES Y 15 DÍAS</t>
  </si>
  <si>
    <t>CONSTANZA ISLENA ESPINOSA GONZALEZ</t>
  </si>
  <si>
    <t>KAROL DANIELA AMAYA MONTAÑO</t>
  </si>
  <si>
    <t>Prestar servicios de apoyo a la gestión en la Oficina Jurídica y Contractual de la Universidad del Tolima en el desarrollo de las etapas precontractuales y
contractuales a cargo de la dependencia.</t>
  </si>
  <si>
    <t>JHONNATAN ALEXIS ROMERO GARZON</t>
  </si>
  <si>
    <t>Prestar servicios profesionales para el desarrollo de software académicos, diseño de módulos BackEnd en lenguaje de programación Java haciendo uso de
Framework, Spring Boot, Hibernate, entre otros</t>
  </si>
  <si>
    <t>LUZ ANGELA CALLE BARRERO</t>
  </si>
  <si>
    <t>Prestación de servicios profesionales el acompañamiento y articulación en el marco de los Proyectos de la Plataforma estratégica, Sistema de Planificación
Institucional y Modernización Institucional</t>
  </si>
  <si>
    <t>PAULO CESAR ANDRES RIVERA GIL - (KEVIN STIVEN CARMONA ALEMAN)</t>
  </si>
  <si>
    <t>Prestar servicios profesionales en la producción, análisis y seguimiento de bases de datos, boletín de caracterización, plan operativo, plan de acción,
acreditación y plan de trabajo docente en la vigencia 2025</t>
  </si>
  <si>
    <t>LINA MARIA GALEANO BOLIVAR</t>
  </si>
  <si>
    <t>Prestar servicios de apoyo a la gestión para el acompañamiento en procesos de SNIES y demás procesos a cargo de la Oficina de Planeación y Desarrollo
Institucional de la Universidad del Tolima</t>
  </si>
  <si>
    <t>GLORIA ANGELICA ARANDA ZABALA</t>
  </si>
  <si>
    <t>Prestar servicios profesionales para el seguimiento y control a la ejecución presupuestal durante el desarrollo de los proyectos, convenios, contratos, grupos
de investigación, semilleros y doctorados que se encuentran adscritos a la Vicerrectoría de Investigación – Creación, Innovación, Extensión y Proyección
Social.</t>
  </si>
  <si>
    <t>11 MESES Y 23 DÍAS</t>
  </si>
  <si>
    <t>VICERRECTORIA DE INVESTIGACIONES</t>
  </si>
  <si>
    <t>John Jairo Mendez Arteaga</t>
  </si>
  <si>
    <t>ANGÉLICA CAROLINA BONILLA ROJAS</t>
  </si>
  <si>
    <t>Prestar servicios profesionales en el proceso de cuentas, seguimiento de avances, informe de IVA y demás actividades derivadas de proyectos, convenios,
contratos, y demás actividades de fomento a la investigación y proyección social.</t>
  </si>
  <si>
    <t>DIANA CAROLINA TAMAYO</t>
  </si>
  <si>
    <t>2 MESES</t>
  </si>
  <si>
    <t>60 DÍAS</t>
  </si>
  <si>
    <t>LUIS ALEJANDRO ESCOBAR RESTREPO</t>
  </si>
  <si>
    <t>Prestar servicios profesionales como médico veterinario para la atención de pacientes en los diferentes servicios que ofrece el Hospital Veterinario de la
Universidad del Tolima</t>
  </si>
  <si>
    <t>11 MESES Y 15 DÍAS</t>
  </si>
  <si>
    <t>MICHAEL ALEJANDRO CUERVO AGUILERA</t>
  </si>
  <si>
    <t>Prestar servicios de apoyo a la gestión para brindar soporte en las actividades que se adelanten en la Dirección Contable y Financiera de la Universidad del
Tolima.</t>
  </si>
  <si>
    <t>SANTIAGO BASTIDAS CASTILLA</t>
  </si>
  <si>
    <t>Prestar servicios profesionales en los procesos administrativos, financieros y de depuración, ajuste y de saldos contables derivados de los convenios y
contratos adscritos en la Vicerrectoría de Investigación – Creación, Innovación, Extensión y Proyección Social</t>
  </si>
  <si>
    <t>DERLY YASMIN AGUIAR BARRIOS</t>
  </si>
  <si>
    <t>Prestar servicios profesionales de la atención, acompañamiento jurídico y seguimiento de casos de acuerdo con lo establecido en el Protocolo de Atención a Violencias Basadas en Género, Discriminación por Identidad de Género y Orientación Sexual Diversa.</t>
  </si>
  <si>
    <t>VICERRECTORIA DESARROLLO HUMANO</t>
  </si>
  <si>
    <t>Diego Alberto Polo Paredes</t>
  </si>
  <si>
    <t>RAFAEL HERNAN TALERO ALVARADO</t>
  </si>
  <si>
    <t>Prestar los servicios profesionales en la Oficina Jurídica y Contractual en el acompañamiento de los procesos relacionados con la adquisición de bienes y
servicios, así como otras actuaciones adelantadas por la dependencia.</t>
  </si>
  <si>
    <t>DANIEL SANTIAGO ROMERO GALINDO</t>
  </si>
  <si>
    <t>Prestar servicios de apoyo a la gestión para el cargue de información en plataformas digitales y demás actividades que adelante la Dirección Contable y
Financiera.</t>
  </si>
  <si>
    <t>ANGIE LORENA VILLAMIL RODRIGUEZ</t>
  </si>
  <si>
    <t>Prestar servicios de apoyo a la gestión para el desarrollo de las actividades de la Dirección de Gestión del Talento Humano con relación a los procesos de
liquidación de todos los conceptos de nómina, manejo y cargue de la información en la plataforma ALEERP</t>
  </si>
  <si>
    <t>LIZETH MARIANA PORTELA DIAZ</t>
  </si>
  <si>
    <t>Prestar servicios profesionales para adelantar la depuración de los procesos de deuda presunta y deuda real de la Universidad del Tolima.</t>
  </si>
  <si>
    <t>YOHAN SEBASTIAN RIVAS ROBAYO</t>
  </si>
  <si>
    <t>Prestar servicios profesionales para realizar transmisiones radiales en vivo y grabaciones en cabina, mediante el manejo de las consolas de radio y de los
equipos de transmisión de la emisora institucional Radio Universidad del Tolima 106.9 FM</t>
  </si>
  <si>
    <t>ANYELA CARDENAS RODRIGUEZ</t>
  </si>
  <si>
    <t>Prestar servicios de apoyo a la gestión en la Dirección de Gestión del Talento Humano con relación a los procesos de liquidación de nómina, manejo y
cargue de la información en la plataforma ALE-ERP</t>
  </si>
  <si>
    <t>MARIUTH VALENTINA BERRIO BOTERO</t>
  </si>
  <si>
    <t>Prestar servicios profesionales para adelantar los asuntos de posgrados y manejos de los sistemas de información de la Dirección de Admisiones, Registro y Control Académico.</t>
  </si>
  <si>
    <t>NANCY GOMEZ TORRES</t>
  </si>
  <si>
    <t>VALENTINA OYUELA HERNÁNDEZ</t>
  </si>
  <si>
    <t>ELIANA ROCIO PACHECO MOLINA</t>
  </si>
  <si>
    <t>Prestar servicios de apoyo a la gestión en la Dirección de Gestión del Talento Humano para impulsar los procesos administrativos a cargo de la
dependencia.</t>
  </si>
  <si>
    <t>MARIA ALEJANDRA CAVIEDES POLANIA</t>
  </si>
  <si>
    <t>Prestar servicios profesionales como periodista y disck jockey (DJ), en las actividades de producción radial, locución y periodismo cultural de la emisora
Radio Universidad del Tolima 106.9</t>
  </si>
  <si>
    <t>LIZETH ANDREA GONZALEZ PEREZ</t>
  </si>
  <si>
    <t>Prestar servicios de apoyo a la gestión para adelantar los procesos administrativos en la Dirección de Gestión del Talento Humano</t>
  </si>
  <si>
    <t>JOSEMAR CORTES CRUZ</t>
  </si>
  <si>
    <t>Prestar el servicio de apoyo a la gestión en las sedes de la Universidad del Tolima para la ejecución de las actividades académicas, administrativas y de
bienestar en el año 2025.</t>
  </si>
  <si>
    <t>JUAN GABRIEL PARRA AGUDELO</t>
  </si>
  <si>
    <t>Prestar servicios profesionales para brindar acompañamiento a la Oficina Jurídica y Contractual de la Universidad del Tolima en la revisión contractual y
apoyo a los procesos administrativos que se adelanten desde la dependencia.</t>
  </si>
  <si>
    <t>STEPHANIA VALENCIA SANCHEZ</t>
  </si>
  <si>
    <t>Prestar servicios de apoyo a la gestión para el desarrollo de actividades relacionadas con el Comité Central de Currículo y otras labores administrativas a
cargo de la Vicerrectoría de Docencia.</t>
  </si>
  <si>
    <t>SARAY JANETH MORENO AREVALO</t>
  </si>
  <si>
    <t>Prestar servicios profesionales para realizar labores periodísticas, de locución y construcción de identidad en la Radio Universidad del Tolima.</t>
  </si>
  <si>
    <t>MARYOLY JOHANNA RIVERA OSPINA</t>
  </si>
  <si>
    <t>Prestar servicios profesionales para acompañamiento y seguimientos en los asuntos de programas académicos y manejos de los sistemas de información de
la Dirección de Admisiones, Registro y Control.</t>
  </si>
  <si>
    <t>JULIANA GARCIA BENAVIDES</t>
  </si>
  <si>
    <t>Prestar servicios profesionales en la Oficina Jurídica y Contractual de la Universidad del Tolima en el desarrollo de actividades jurídicas y administrativas a cargo de la dependencia</t>
  </si>
  <si>
    <t>KELLY LORENA ARDILA</t>
  </si>
  <si>
    <t>Prestar servicios profesionales en la Oficina Jurídica y Contractual en los diferentes trámites pre contractuales, contractuales, convencionales,
administrativos y actuaciones a cargo de la dependencia.</t>
  </si>
  <si>
    <t>SIMON ANDRES GONZALEZ PUERTA</t>
  </si>
  <si>
    <t>Prestar servicios profesionales para realizar labores periodísticas y de locución en las distintas franjas construidas en la Radio Universidad del Tolima,
además de aportar y fortalecer la identidad visual y creación de contenidos gráficos multiplataforma de la página web y redes sociales de la 106.9FM Radio
Universidad del Tolima.</t>
  </si>
  <si>
    <t>JEIMY CATERINE RUIZ DELGADO</t>
  </si>
  <si>
    <t>Prestación de servicios profesionales en los procesos de seguimiento y control de registros contables de los proyectos en modalidad sin situación de fondos
y de los recursos entregados en administración por medio de convenios o contratos a la Universidad del Tolima.</t>
  </si>
  <si>
    <t>ANGELICA MARIA TORRES PEÑUELA</t>
  </si>
  <si>
    <t>Prestar servicios profesionales para la estructuración y formulación de proyectos del Banco de Proyectos Institucional de la Universidad del Tolima.</t>
  </si>
  <si>
    <t>PEDRO MANUEL GUTIERREZ REYES</t>
  </si>
  <si>
    <t>MANUEL LEON CUARTAS</t>
  </si>
  <si>
    <t>PRESTAR SERVICIOS PROFESIONALES PARA EL ACOMPAÑAMIENTO, DISEÑO Y DESARROLLO DE ACTIVIDADES CULTURALES EN LA
UNIVERSIDAD DEL TOLIMA</t>
  </si>
  <si>
    <t>DIANA CAROLINA PEÑA DELGADO</t>
  </si>
  <si>
    <t>Prestación de servicios profesionales para el acompañamiento a la Dirección de Registro Académico y áreas administrativas de la Universidad del Tolima, en
la gestión, actualización y depuración de datos en los sistemas de información de la Institución.</t>
  </si>
  <si>
    <t>JAHER STEVEN SORIANO HERNANDEZ</t>
  </si>
  <si>
    <t>Prestar servicios profesionales para el diseño y la implementación de una estructura estándar en los cursos de la plataforma digital TuAula y demás tareas
relativas a los procesos de formación de la Universidad del Tolima.</t>
  </si>
  <si>
    <t>DIANA MILENA RAMIREZ HERNANDEZ</t>
  </si>
  <si>
    <t>Prestar los servicios profesionales para orientar la gestión de actividades administrativas relacionadas con los posgrados de Maestría en Emprendimiento,
Maestría en Gerencia del Talento Humano y Proyectos Especiales de la Facultad de Ciencias Económicas y Administrativas.</t>
  </si>
  <si>
    <t>ISABELLA  PEÑA MEDINA</t>
  </si>
  <si>
    <t>Prestar servicios de apoyo a la gestión administrativo y académico en la maestría de Derecho público de la Universidad del Tolima.</t>
  </si>
  <si>
    <t>LINA MARCELA SANCHEZ DUCUARA</t>
  </si>
  <si>
    <t>Prestar servicios de apoyo a la gestión en el Laboratorio de Entomología para las actividades de la Facultad de Ingeniería Agronómica.</t>
  </si>
  <si>
    <t>CENTRAL PECUARIA SA</t>
  </si>
  <si>
    <t>SUMINISTRO</t>
  </si>
  <si>
    <t>Suministrar alimento concentrado, sales mineralizadas y suplementos para el sostenimiento de los diferentes proyectos académicos pecuarios (aves,
bovinos, porcinos, ovinos, equinos) de los centros experimentales Armero, La Reforma y el Recreo de la Universidad del Tolima.</t>
  </si>
  <si>
    <t>6 MESES</t>
  </si>
  <si>
    <t>GRANJAS</t>
  </si>
  <si>
    <t>EDIGSON GUZMÁN CASTILLO</t>
  </si>
  <si>
    <t>LUISA FERNANDA CASTAÑEDA FUENTES</t>
  </si>
  <si>
    <t>Prestar servicios profesionales para el desarrollo y ejecución de labores administrativas y técnicas dentro de los procesos del comité central de evaluación y
escalafón profesoral, seguimiento a negociación de sindicatos, asuntos profesorales y comisión de reclamos (ASPU).</t>
  </si>
  <si>
    <t>DIANA ARELY CHITIVA CONDE</t>
  </si>
  <si>
    <t>Prestar servicios profesionales en actividades administrativas, operativas y financieras de los proyectos y convenios financiados con recursos del Sistema
General de Regalías - SGR, adscritos a la Vicerrectoría de Investigación – Creación, Innovación, Extensión y Proyección Social de la Universidad del Tolima</t>
  </si>
  <si>
    <t>MERY YULITZA OLAYA MORALES</t>
  </si>
  <si>
    <t>Prestar servicios profesionales para adelantar las actividades de control y seguimiento de los recursos en la Dirección Contable y Financiera de la
Universidad del Tolima</t>
  </si>
  <si>
    <t>GUSTAVO ADOLFO VARGAS SILVA</t>
  </si>
  <si>
    <t>Prestar servicios de apoyo a la gestión en los trámites administrativos y acciones logísticas y financieras lideradas por la Vicerrectoría Administrativa y
Financiera.</t>
  </si>
  <si>
    <t>NATALIA GONZALEZ GARCES</t>
  </si>
  <si>
    <t>Prestar servicios profesionales para realizar las actividades de la implementación de las fases del plan de transversalización del enfoque de género en la
Universidad del Tolima.</t>
  </si>
  <si>
    <t>COMERCIAL HOTELERA DE IBAGUE S.A.</t>
  </si>
  <si>
    <t>PRESTACION DE SERVICIOS</t>
  </si>
  <si>
    <t>PRESTAR DE SERVICIO DE HOSPEDAJE Y ALIMENTACIÓN PARA LA ATENCIÓN A LOS MIEMBROS DEL CONSEJO SUPERIOR UNIVERSITARIO,
VISITAS DE PARES ACADÉMICOS Y ACTIVIDADES INSTITUCIONALES DE LA UNIVERSIDAD DEL TOLIMA</t>
  </si>
  <si>
    <t>DAVID MATEO CASTRILLON VALENCIA - MARIA FERNANDA PEÑA VILLARREAL</t>
  </si>
  <si>
    <t>Prestar servicios profesionales para realizar labores jurídicas y operativas con relación a los trámites que se adelantan en la Oficina de Control Disciplinario
Interno</t>
  </si>
  <si>
    <t>LEGAS ASESORES JURIDICOS EMPRESARIALES SAS</t>
  </si>
  <si>
    <t>Prestar servicios profesionales de asesoría jurídica, en materia judicial con la representación en los procesos judiciales y extrajudiciales de conformidad con
los poderes que se otorguen, así mismo brindar apoyo en conceptos jurídicos y asesorías a todas las dependencias de la universidad del Tolima</t>
  </si>
  <si>
    <t>LAURA VALENTINA ZABALA</t>
  </si>
  <si>
    <t>Prestar servicios profesionales para el acompañamiento en proyectos especiales, convenios de cooperación y demás trámites administrativos de la Facultad
de Medicina Veterinaria y Zootecnia</t>
  </si>
  <si>
    <t>SANDRA MILENA CASTAÑEDA PERDOMO</t>
  </si>
  <si>
    <t>Prestar servicios profesionales para la ejecución y seguimiento de las actividades administrativas relacionadas con los procesos de prácticas de docencia,
incentivos y otros procesos a cargo de la Vicerrectoría de Docencia.</t>
  </si>
  <si>
    <t>NICOLAS FELIPE PARRA LIZCANO</t>
  </si>
  <si>
    <t>Prestar servicios de apoyo a la gestión en actividades de investigación, soporte técnico, administrativo y académico de proyectos del área de ciencias
forestales y del Laboratorio de Dendrología.</t>
  </si>
  <si>
    <t>ANGIE CAROLINA BETANCOURT OROZCO</t>
  </si>
  <si>
    <t>Prestar servicios de apoyo a la gestión para realizar las actividades técnicas, administrativas y académicas del Laboratorio de Gestión Ambiental de la
Facultad de Ingeniería Forestal.</t>
  </si>
  <si>
    <t>MARIA VICTORIA BUSTOS CESPEDES</t>
  </si>
  <si>
    <t>Prestar servicios profesionales para realizar las actividades administrativas, logísticas y operativas de los programas de posgrados de la Facultad de
Ingeniería Forestal</t>
  </si>
  <si>
    <t>HOTELES ESTELAR SA</t>
  </si>
  <si>
    <t>Prestación de servicios de línea ejecutiva para la atención de visitas institucionales de miembros dignatarios de la comunidad departamental, nacional o internacional, y servicio de centro de convenciones y negocios.</t>
  </si>
  <si>
    <t>8 MESES</t>
  </si>
  <si>
    <t>EDWIN FERNANDO LONDOÑO JARAMILLO</t>
  </si>
  <si>
    <t>Prestación de Servicios profesionales para realizar desarrollo de software frontend en angular primeng para distintos módulos y el sistema de información de la Universidad del Tolima.</t>
  </si>
  <si>
    <t>PAOLA ANDREA SANTA MUÑOZ</t>
  </si>
  <si>
    <t>Prestar los servicios de apoyo a la gestión en las actividades logísticas, administrativas y operativas de los Departamentos de Artes y Humanidades.</t>
  </si>
  <si>
    <t>MARISOL PERDOMO RODRIGUEZ</t>
  </si>
  <si>
    <t>Prestar servicios profesionales para el asesoramiento en las actividades académico administrativas en la Facultad de Ciencias de la Salud apoyando los
posgrados y generando condiciones que permitan el desarrollo formativo de los estudiantes.</t>
  </si>
  <si>
    <t>MARIA FRANCELLY BARRIOS SALAS</t>
  </si>
  <si>
    <t>Prestar servicios de apoyo a la gestión para realizar actividades administrativas, logísticas y operativas del programa de Medicina.</t>
  </si>
  <si>
    <t>ANGIE LORENA GARZON AGUIAR</t>
  </si>
  <si>
    <t>Prestar servicios de apoyo a la gestión en el Laboratorio de Ecología y Biotecnología de Suelos para las actividades de proyectos de investigación, pregrado y posgrado.</t>
  </si>
  <si>
    <t>LEIDY LORENA CORREA GUZMAN</t>
  </si>
  <si>
    <t>Prestar los servicios de apoyo a la gestión en las actividades logísticas, administrativas y operativas del Observatorio de Paz y Derechos Humanos de la
Facultad de Ciencias Humanas y Artes de la Universidad del Tolima.</t>
  </si>
  <si>
    <t>GERMAN ALEXIS PRADA OSPINA</t>
  </si>
  <si>
    <t>Prestación de servicios profesionales para el soporte y desarrollo de los procesos relacionados con liquidación y aplicación de conceptos de gratuidad educativa, soporte a procesos de liquidación financiera y seguimiento, así como procesos de recaudos a través del Web Service con la banca de la Universidad del Tolima</t>
  </si>
  <si>
    <t>DANNA VALENTINA SALAVARRIETA TAMAYO</t>
  </si>
  <si>
    <t>Prestar servicios profesionales para realizar actividades administrativas, logísticas y operativas de los proyectos especiales de la Facultad de Ingeniería
Forestal</t>
  </si>
  <si>
    <t>ANGIE SIRLENY ROMERO GARCIA</t>
  </si>
  <si>
    <t>Prestar servicios profesionales para la Maestría en Derechos Humanos y Ciudadanía y la Maestría en Territorio, Conflicto y Cultura de la Facultad de
Ciencias Humanas y Artes.</t>
  </si>
  <si>
    <t>ELIZABETH PRECIADO VARGAS</t>
  </si>
  <si>
    <t>Prestar servicios profesionales para impulsar los procesos neuropsicológicos de la politica de inclusión y diversidad de la Universidad del Tolima.</t>
  </si>
  <si>
    <t>MARIA ANTONIA POLO DUQUE</t>
  </si>
  <si>
    <t>Prestar servicios de apoyo a la gestión para el desarrollo académico y administrativo del Departamento de Ciencias Sociales y Jurídicas de la Facultad de Ciencias Humanas y Artes.</t>
  </si>
  <si>
    <t>JENNY KATHERINE CERTUCHE CUBILLOS</t>
  </si>
  <si>
    <t>Prestar servicios de apoyo a la gestión en el Laboratorio de Eco agricultura para realizar las actividades de los programas de pregrado y posgrado de la
Facultad de Ingeniería Agronómica</t>
  </si>
  <si>
    <t>ANGEE ALEJANDRA MEDINA GONZALEZ</t>
  </si>
  <si>
    <t>Prestar servicios de apoyo a la gestión en actividades de la política de inclusión y Diversidad de la Universidad del Tolima</t>
  </si>
  <si>
    <t>GUSTAVO ALBERTO SANTOS HERRERA</t>
  </si>
  <si>
    <t>Prestar servicios profesionales con el fin de garantizar la ejecución de las actividades académicas, administrativas, de gestión y de bienestar en el Centro de Atención Tutorial de Melgar.</t>
  </si>
  <si>
    <t>7 MESES</t>
  </si>
  <si>
    <t>IDEAD</t>
  </si>
  <si>
    <t>Marien Alexandra Gil Serna</t>
  </si>
  <si>
    <t>RUBEN SOLANO CARDOZO</t>
  </si>
  <si>
    <t>Prestar servicios profesionales con el fin de garantizar la ejecución de las actividades académicas, administrativas, de gestión y de bienestar en el Centro de Atención Tutorial de Sibaté.</t>
  </si>
  <si>
    <t>PANDORA SOLUCIONES INFORMATICAS Y WIRELESS WISP SAS</t>
  </si>
  <si>
    <t>CONTRATAR EL SERVICIO DE CONECTIVIDAD A INTERNET EN LOS CENTROS EXPERIMENTALES "ARMERO Y REFORMA" CURDN UBICADOS EN
EL MUNICIPIO DE ARMERO GUAYABA</t>
  </si>
  <si>
    <t>NATALIA VANEGAS ARBOLEDA</t>
  </si>
  <si>
    <t>Prestar el servicio de apoyo a la gestión en el Centro de Atención Tutorial de Ibagué, con el fin de garantizar la ejecución de las actividades académicas,
administrativas y de bienestar en el año 2025.</t>
  </si>
  <si>
    <t>MAIRA ALEJANDRA RODRIGUEZ SUAREZ - LUIS CARLOS ACOSTA CASTELLANOS</t>
  </si>
  <si>
    <t>Prestar servicios de apoyo a la gestión administrativa y operativa en la secretaría general de la Universidad del Tolima</t>
  </si>
  <si>
    <t>LINA MARCELA CALDERÓN VAQUIRO</t>
  </si>
  <si>
    <t>PRESTAR SERVICIOS PROFESIONALES COMO BIÓLOGO PARA ATENDER LA FAUNA SILVESTRE DEL CAV EN EL MARCO DEL CONTRATO INTERADMINISTRATIVO CELEBRADO ENTRE CORTOLIMA Y LA UNIVERSIDAD DEL TOLIMA.</t>
  </si>
  <si>
    <t>KARLA ALEJANDRA ORTIZ OLIVERA</t>
  </si>
  <si>
    <t>Prestar servicios de apoyo a la gestión para las actividades académicas y administrativas de la Facultad de Ciencias de la Salud.</t>
  </si>
  <si>
    <t>MARIO HUMBERTO BUSTO MOLINA</t>
  </si>
  <si>
    <t>Prestar servicios profesionales para gestionar actividades administrativas y financieras de los programas de posgrados de la Facultad de Ciencias Humanas
y Artes de la Universidad del Tolima.</t>
  </si>
  <si>
    <t>ANA KARINA ALVAREZ ROZO</t>
  </si>
  <si>
    <t>Prestar servicios profesionales en la Unidad de Género para la atención, acompañamiento y seguimiento a casos de acuerdo con el Protocolo de Atención a Violencias Basadas en Género, Discriminación por Identidad de Género y Orientación Sexual Diversa.</t>
  </si>
  <si>
    <t>YINA PAOLA RAMIREZ CONDE</t>
  </si>
  <si>
    <t>Prestar el servicio de apoyo a la gestión administrativa y académica en el Centro de Atención Tutorial de Chaparral del Instituto de Educación a Distancia,
con el fin de garantizar la ejecución de las actividades académicas, administrativas y de bienestar en el año 2025.</t>
  </si>
  <si>
    <t>GRACIELA VICTORIA RENZA VIVAS</t>
  </si>
  <si>
    <t>Prestar el servicio de apoyo a la gestión administrativa y académica en el Centro de Atención Tutorial de Cali del Instituto de Educación a Distancia, con el
fin de garantizar la ejecución de las actividades académicas, administrativas y de bienestar en el año 2025.</t>
  </si>
  <si>
    <t>MERY ALEJANDRA VEGA PEREZ</t>
  </si>
  <si>
    <t>MARIA CAMILA NUÑEZ MARTINEZ</t>
  </si>
  <si>
    <t>Prestar servicios profesionales para contribuir en la gestión y administración de los programas de educación continuada, adscritos al Instituto de Educación a
Distancia de la Universidad del Tolima durante el año 2025.</t>
  </si>
  <si>
    <t>LUIS HELADIO GARZÓN RODRIGUEZ</t>
  </si>
  <si>
    <t>Prestar servicios profesionales para apoyar y orientar la gestión y operación de los procesos de la Unidad de Mediaciones, adscrita al Instituto de Educación
a Distancia de la Universidad del Tolima.</t>
  </si>
  <si>
    <t>HORACIO MOLANO ESPINOSA</t>
  </si>
  <si>
    <t>Prestar servicios profesionales para realizar la revisión y seguimiento de proyectos de infraestructura y/o obras civiles de la Universidad del Tolima</t>
  </si>
  <si>
    <t>GUSTAVO ADOLFO RINCON BOTERO</t>
  </si>
  <si>
    <t>EDWIN GARCIA VARGAS</t>
  </si>
  <si>
    <t>Prestar servicios de apoyo a la gestión en actividades operativas y logísticas en la Dirección de Servicios Institucionales</t>
  </si>
  <si>
    <t>SOLUTRONIC SAS</t>
  </si>
  <si>
    <t>10 MESES</t>
  </si>
  <si>
    <t>ANDRES FELIPE ROMERO VARGAS</t>
  </si>
  <si>
    <t>Prestar servicios de apoyo a la gestión en el desarrollo de las actividades logísticas, administrativas y operativas de la especialización en Derechos
Humanos de la Facultad de Ciencias Humanas y Artes.</t>
  </si>
  <si>
    <t>CRISTIAN ANDRES AMORTEGUI IBAÑEZ</t>
  </si>
  <si>
    <t>Prestar servicios profesionales en ingeniería de sistemas para dar continuidad a los procesos de desarrollo de software académico en el diseño de nuevos
módulos o ajustes.</t>
  </si>
  <si>
    <t>JAVIER DANILO GARCIA GARCIA</t>
  </si>
  <si>
    <t>Prestar servicios profesionales en las actividades de soporte y administración que se adelantan en la dirección del Instituto de Educación a Distancia.</t>
  </si>
  <si>
    <t>YULY ANDREA LOPEZ MURCIA</t>
  </si>
  <si>
    <t>Prestar servicios de apoyo a la gestión administrativa y académica en el Centro de Atención Tutorial de Girardot del Instituto de Educación a Distancia, con
el fin de garantizar la ejecución de las actividades académicas, administrativas y de bienestar en el año 2025.</t>
  </si>
  <si>
    <t>BEATRIZ TORRES</t>
  </si>
  <si>
    <t>Prestar el servicio de apoyo a la gestión administrativa y académica en el Centro de Atención Tutorial de Neiva del Instituto de Educación a Distancia, con el
fin de garantizar la ejecución de las actividades académicas, administrativas y de bienestar en el año 2025.</t>
  </si>
  <si>
    <t>JUAN SEBASTIAN MANCHOLA BRAVO</t>
  </si>
  <si>
    <t>MELISA JANITH SIZA RODRIGUEZ</t>
  </si>
  <si>
    <t>Prestar el servicio de apoyo a la gestión administrativa y académica en el Centro de Atención Tutorial de Barranquilla del Instituto de Educación a Distancia,
con el fin de garantizar la ejecución de las actividades académicas, administrativas y de bienestar en el año 2025.</t>
  </si>
  <si>
    <t>VALENTINA RUEDA GARCIA</t>
  </si>
  <si>
    <t>Prestar apoyo a la gestión académica y científica requerida en el Laboratorio de Inmunología y Biología Molecular, adscrito a la Facultad de Medicina
Veterinaria y Zootecnia de la Universidad del Tolima.</t>
  </si>
  <si>
    <t>LILIANA DEL PILAR JIMENEZ RIVAS</t>
  </si>
  <si>
    <t>Prestar servicios profesionales para el desarrollo y ejecución de los procesos que se llevan a cabo en la Vicerrectoría de Docencia.</t>
  </si>
  <si>
    <t>VALENTINA BERMUDEZ GARCIA</t>
  </si>
  <si>
    <t>Prestar los servicios profesionales para el desarrollo de las actividades académicas, administrativas y de gestión operativa de la Especialización en Derecho Administrativo de la Facultad de Ciencias Humanas y Artes.</t>
  </si>
  <si>
    <t>ERIKA ALEXANDRA MENDEZ CASTAÑEDA</t>
  </si>
  <si>
    <t>Prestar servicios de apoyo a la gestión administrativa del Restaurante Universitario de la sede central de la Universidad del Tolima.</t>
  </si>
  <si>
    <t>4 MESES Y 15 DÍAS</t>
  </si>
  <si>
    <t>CAMILO EDUARDO BARCENAS OLAYA</t>
  </si>
  <si>
    <t>Prestar servicios profesionales como médico veterinario para adelantar los servicios asistenciales del Centro de Atención Y Valoración (CAV) en desarrollo
del contrato interadministrativo 0356 de 2024 entre CORTOLIMA y la Universidad del Tolima</t>
  </si>
  <si>
    <t>RICARDO ANDRES RAMIREZ USCATEGUI</t>
  </si>
  <si>
    <t>CAROL NATALIA SEGURA ARBELAEZ</t>
  </si>
  <si>
    <t>Prestar servicios profesionales como médico veterinario para adelantar los servicios asistenciales de de la fauna silvestre del CAV, en virtud del Contrato
Interadministrativo 0356 entre la Universidad del Tolima y CORTOLIMA</t>
  </si>
  <si>
    <t>LAURA ISABEL ARANDA SANCHEZ</t>
  </si>
  <si>
    <t>Prestar servicios profesionales como biólogo para la atención y valoración de la fauna silvestre del CAV en virtud del Contrato Interadministrativo 0356 entre
la Universidad del Tolima y CORTOLIMA</t>
  </si>
  <si>
    <t>MONICA FRANCO GUTIERREZ</t>
  </si>
  <si>
    <t>Prestar servicios profesionales como Coordinador médico y adelantar servicios asistenciales en el Centro de Atención y Valoración (CAV) en concordancia
con la celebración de contrato interadministrativo entre la Corporación Autónoma del Tolima – CORTOLIMA y la Universidad del Tolima</t>
  </si>
  <si>
    <t>VIVIAN YIZETH MUÑOZ GUAUQUE</t>
  </si>
  <si>
    <t>Prestar los servicios profesionales para la ejecución y seguimiento de los proyectos, programas y actividades relacionadas con la alimentación institucional y desarrollo humano en la Universidad del Tolima</t>
  </si>
  <si>
    <t>MARIO ACOSTA</t>
  </si>
  <si>
    <t>Prestar los servicios requeridos en el sistema de riego en los cultivos académicos y comerciales de la granja Armero.</t>
  </si>
  <si>
    <t>JENNY LILIANA RODRIGUEZ FLOREZ</t>
  </si>
  <si>
    <t>Prestar servicios de apoyo a la gestión como auxiliar de enfermería para la atención a diversos factores de riesgo en el Centro de Idiomas de la Universidad
del Tolima.</t>
  </si>
  <si>
    <t>MAURA ALEJANDRA PATIÑO MOLINA - JORGE LUIS GAMBOA PINTO</t>
  </si>
  <si>
    <t>Prestar los servicios de apoyo a la gestión al comité de investigaciones, a los procesos de gestión de la calidad, a los procesos de seguimiento a los planes
de acción y planes operativos de la Facultad de Ingeniería Agronómica.</t>
  </si>
  <si>
    <t>ELIANA CAMILA DIAZ TRIANA</t>
  </si>
  <si>
    <t>Prestar servicios de apoyo a la gestión en las actividades académicas y cientificas requeridas en el Laboratorio de Reproducción, adscrito a la Facultad de Medicina Veterinaria y Zootecnia de la Universidad del Tolima</t>
  </si>
  <si>
    <t>DANIEL FELIPE IDARRAGA CLAROS</t>
  </si>
  <si>
    <t>Prestar servicios profesionales para adelantar las gestiones administrativas de la Facultad de Ingeniería Forestal de la Universidad del Tolima.</t>
  </si>
  <si>
    <t>PAULA ALEJANDRA PATIÑO ARISTIZABAL</t>
  </si>
  <si>
    <t>Prestar servicios profesionales en diseño gráfico para la Universidad del Tolima</t>
  </si>
  <si>
    <t>RONNY SMITH MUÑOZ LOZANO</t>
  </si>
  <si>
    <t>Prestar servicios de apoyo a la gestión para adelantar procesos de conciliación, registro de pagos, legalización de cuentas y demas actividades relacionadas
en la ejecución de los convenios, contratos, grupos de investigación, semilleros y proyectos que se encuentran adscritos en la Vicerrectoría de Investigación
– Creación, Innovación, Extensión Y Proyección Social.</t>
  </si>
  <si>
    <t>ANGELICA PIEDAD SANDOVAL</t>
  </si>
  <si>
    <t>JOSE DANIEL MARTINEZ CHAPARRO</t>
  </si>
  <si>
    <t>Prestar servicios profesionales para la oficina de graduados en el desarrollo de las líneas estratégicas, a través de acciones fundamentales que permitan
enlazar a los graduados y el entorno con el alma mater de los Tolimenses.</t>
  </si>
  <si>
    <t>DORA SOLEY RAMIREZ RODRÍGUEZ</t>
  </si>
  <si>
    <t>Prestar servicios de apoyo a la gestión como auxiliar de enfermería para la atención a diversos factores de riesgo que pueden afectar la salud de la
comunidad universitaria y visitantes de la Universidad del Tolima.</t>
  </si>
  <si>
    <t>EDGARDO ANDRES GORDILLO MORENO</t>
  </si>
  <si>
    <t>Prestar servicios profesionales para la gestión y seguimiento de los procesos de aseguramiento de la calidad de los programas académicos del IDEAD
durante el año 2025.</t>
  </si>
  <si>
    <t>07 MESES</t>
  </si>
  <si>
    <t>EILEEM LEANDRA GUTIERREZ CARILLO</t>
  </si>
  <si>
    <t>Prestar servicios profesionales para realizar la planeación, formulación y seguimiento de las actividades de proyección social en el Instituto de Educación a Distancia de la Universidad del Tolima.</t>
  </si>
  <si>
    <t>MAIRA ALEJANDRA LEGUIZAMO PEÑA</t>
  </si>
  <si>
    <t>Prestar el servicio de apoyo operativo en la Unidad de Pedagogía y Mediaciones Tecnológicas del Instituto de Educación a Distancia IDEAD en el año 2025</t>
  </si>
  <si>
    <t>YEISON ANDRES CAPERA MATOMA</t>
  </si>
  <si>
    <t>Prestar el servicio de apoyo a la gestión administrativa y académica en el programa de Programa de Especialización de Recursos Digitales para la
Educación del Instituto de Educación a Distancia, con el fin de garantizar la ejecución de las actividades académicas, administrativas y de bienestar en el
año 2025</t>
  </si>
  <si>
    <t>JHONATAN LEANDRO CORREDOR PEÑA</t>
  </si>
  <si>
    <t>Prestar servicios profesionales para adelantar las actividades administrativas y demás acciones de la Unidad de Género de la Universidad del Tolima.</t>
  </si>
  <si>
    <t>MARIA CAMILA JARAMILLO QUINTERO</t>
  </si>
  <si>
    <t>Prestar servicios de apoyo a la gestión para realizar las actividades técnicas, administrativas y académicas del Laboratorio de Ciencias Forestales de la
Facultad de Ingeniería Forestal.</t>
  </si>
  <si>
    <t>JUAN DAVID CASTILLO MARTINEZ</t>
  </si>
  <si>
    <t>MARY SORELY FLOREZ MENA</t>
  </si>
  <si>
    <t>Prestar servicios de apoyo a la gestión administrativa y académica en el Centro de Atención Tutorial de Medellín del Instituto de Educación a Distancia, con
el fin de garantizar la ejecución de las actividades académicas, administrativas y de bienestar en el año 2025.</t>
  </si>
  <si>
    <t>EDWIN FERNANDO PATINO AGUIAR - LUISA ALEJANDRA CASTRILLÓN LATORRE</t>
  </si>
  <si>
    <t>Prestar servicios de apoyo a la gestión administrativa y académica en el Centro de Atención Tutorial de Popayán del Instituto de Educación a Distancia, con
el fin de garantizar la ejecución de las actividades académicas, administrativas y de bienestar en el año 2025.</t>
  </si>
  <si>
    <t>OPEN GROUP SAS</t>
  </si>
  <si>
    <t>COMPRAVENTA</t>
  </si>
  <si>
    <t>Adquisición de equipos de computo para el fortalecimiento de actividades académicas a los docentes de planta de la Universidad del Tolima</t>
  </si>
  <si>
    <t>8 DÍAS</t>
  </si>
  <si>
    <t>LUIS DEMETRIO DELGADO MORATO</t>
  </si>
  <si>
    <t>Prestar servicios de apoyo a la gestión en el Laboratorio de Fitopatología para realizar las actividades de los programas de pregrado y posgrado de la
Facultad de Ingeniería Agronómica.</t>
  </si>
  <si>
    <t>NATALIA VARELA ALBA</t>
  </si>
  <si>
    <t>Prestar el servicio de apoyo a la gestión administrativa y académica en los programas académicos de pregrado y posgrado del Instituto de Educación a
Distancia, con el fin de garantizar la ejecución de las actividades académicas, administrativas y de bienestar en el año 2025.</t>
  </si>
  <si>
    <t>ANDRY CATHERINE PARRA ROMERO</t>
  </si>
  <si>
    <t>Prestar servicios de apoyo a la gestión para el desarrollo de las actividades realizadas en los laboratorios del departamento de biología para la modalidad
distancia (IDEAD) de la Universidad del Tolima, los días sábados – domingos y modalidad presencial.</t>
  </si>
  <si>
    <t>ANDRES FELIPE ALCALA ZAPATA</t>
  </si>
  <si>
    <t>Prestar servicios de apoyo a la gestión en el Laboratorio de Física de Suelos adscrito a la facultad de Ingeniería Agronómica de la Universidad del Tolima.</t>
  </si>
  <si>
    <t>CESAR AUGUSTO CASTELLANOS FIGUEROA</t>
  </si>
  <si>
    <t>Prestación de servicios para la aplicación de insumos agrícolas (fertilizantes y agroquímicos) en los cultivos de la granja Armero ubicada en la vereda Santo
Domingo del municipio de Armero Guayabal, departamento del Tolima.</t>
  </si>
  <si>
    <t>KAROL LIZETH RAMIREZ CASTILLO-SAIRA ROMERO SANCHEZ</t>
  </si>
  <si>
    <t>Prestar servicios de apoyo a la gestión académica y científica requerida en el Laboratorio de Toxicología y del Grupo de Investigación en
Neurodegenerativas adscrito a la Facultad de Medicina Veterinaria y Zootecnia de la Universidad del Tolima.</t>
  </si>
  <si>
    <t>YEIMY PAOLA MORALES ALVAREZ</t>
  </si>
  <si>
    <t>Prestar servicios de apoyo a la gestión para los procesos de inclusión y permanencia estudiantil de la Vicerrectoría de Desarrollo Humano.</t>
  </si>
  <si>
    <t>SANDRA ISLENA ESTERLING ROJAS</t>
  </si>
  <si>
    <t>Prestar servicios de apoyo a la gestión para realizar la recopilación de la historias clínicas y resultados, así como el desarrollo de otras actividades
administrativas relacionadas con la aplicación de exámenes de aptitud física a los admitidos a los distintos programas de la Universidad del Tolima.</t>
  </si>
  <si>
    <t>01 MES</t>
  </si>
  <si>
    <t>LUCY ESPERANZA AMAYA RAMIREZ</t>
  </si>
  <si>
    <t xml:space="preserve">ARRENDAMIENTO </t>
  </si>
  <si>
    <t>Arrendamiento de un inmueble para el funcionamiento de la sede administrativa del Centro de Atención Tutorial de Sibaté</t>
  </si>
  <si>
    <t>JULIO BORIS SANCHEZ ARENAS</t>
  </si>
  <si>
    <t>Prestación de servicios profesionales en medicina para la aplicación, análisis y registro de exámenes médicos a los admitidos en los programas presenciales
de la Universidad del Tolima</t>
  </si>
  <si>
    <t>ELIZABETH BELTRAN TALERO</t>
  </si>
  <si>
    <t>Prestar los servicios profesionales en medicina para la aplicación exámenes de optometría a los admitidos en los programas presenciales de la universidad
del Tolima.</t>
  </si>
  <si>
    <t>MARTHA YAMILE CIFUENTES SILVA</t>
  </si>
  <si>
    <t>Prestar servicios profesionales en medicina para la aplicación, análisis y registro de exámenes de audiometría a los admitidos en los programas presenciales
de la universidad del Tolima.</t>
  </si>
  <si>
    <t>DIANA PATRICIA CARVAJAL HENAO</t>
  </si>
  <si>
    <t>Prestación de servicios profesionales para realizar exámenes de laboratorio clínico a los admitidos en los programas presenciales de la universidad del
Tolima</t>
  </si>
  <si>
    <t>JENNY ELENA ROJAS SAAVEDRA</t>
  </si>
  <si>
    <t>Prestación servicios profesionales para la organización, control y seguimiento de los procesos relacionados con la realización de exámenes de aptitud física
a los estudiantes de los distintos programas que oferte la Universidad del Tolima</t>
  </si>
  <si>
    <t>TATIANA LORENA CARRANZA AGUIRRE</t>
  </si>
  <si>
    <t>Prestar servicios de apoyo a la gestión para el desarrollo de las actividades realizadas en los laboratorios del departamento de biología para la modalidad
distancia (IDEAD) de la Universidad del Tolima</t>
  </si>
  <si>
    <t>06 MESES Y 15 DÍAS</t>
  </si>
  <si>
    <t>LEIDY DAIAN VARON</t>
  </si>
  <si>
    <t>Prestar servicios de apoyo a la gestión para realizar la recopilación de la historias clínicas y resultados, así como el desarrollo de otras actividades
administrativas relacionadas con la aplicación de exámenes de aptitud física a los admitidos a los distintos programas de la Universidad del Tolima</t>
  </si>
  <si>
    <t>ANDRES MAURICIO OSPINA ARIZA</t>
  </si>
  <si>
    <t>Prestar servicios profesionales para realizar el diseño gráfico del material digital e impreso de los libros, revistas, gacetas y boletines del Instituto de
Educación a Distancia de la Universidad del Tolima para el año 2025.</t>
  </si>
  <si>
    <t>EDITORIAL EL OLFATOS SAS</t>
  </si>
  <si>
    <t>Prestar servicios publicitarios de un medio de comunicación digital e impreso para la divulgación, promoción y comunicación de las actividades
institucionales y misionales de la Universidad del Tolima.</t>
  </si>
  <si>
    <t>180 DÍAS</t>
  </si>
  <si>
    <t>MARTHA LUZ ARANGO HERNANDEZ</t>
  </si>
  <si>
    <t>Prestar el servicio de apoyo a la gestión en el Centro de Atención Tutorial de Ibagué, con el fin de garantizar la ejecución de las actividades académicas,
administrativas y de bienestar en el año 2025</t>
  </si>
  <si>
    <t>ANGEE PAOLA ROMERO RODRIGUEZ</t>
  </si>
  <si>
    <t>ADRIANA LIZETH TORRES LONDOÑO</t>
  </si>
  <si>
    <t>Prestar servicios de apoyo a la gestión para el desarrollo de las actividades realizadas en los laboratorios de docencia en el departamento de química de la
Universidad del Tolima.</t>
  </si>
  <si>
    <t>MARIO ABRAHAM ZARTA RIVERA</t>
  </si>
  <si>
    <t>Prestar los servicios de apoyo a la gestión para el desarrollo de actividades operativas del Restaurante Universitario de la Universidad del Tolima</t>
  </si>
  <si>
    <t>ANDRES FELIPE CORTES RODRIGUEZ</t>
  </si>
  <si>
    <t>JOSE DAVID VARGAS YANGUMA</t>
  </si>
  <si>
    <t>WHENDY YAZMIN GUZMAN CANO</t>
  </si>
  <si>
    <t>Suministrar alimentación y/o nutrientes en frutas, verduras, carnes, semillas, y otros alimentos requeridos para la fauna silvestre y/o ejemplares que se
encuentren albergados en el Centro de Atención y Valoración (CAV) adscrito a la Corporación Autónoma regional del Tolima (Cortolima) en virtud del
convenio 356 del 2024</t>
  </si>
  <si>
    <t>AARON VIRGEN RAIGOZA</t>
  </si>
  <si>
    <t>REINERIO HERRERA BUITRAGO</t>
  </si>
  <si>
    <t>DL SERCAL SAS</t>
  </si>
  <si>
    <t>Prestar el servicio de provisión de talento humano capacitado para apoyar los Centros de Recursos para el Aprendizaje y la Investigación - CRAI, en
diferentes Centros de Atención Tutorial del País.</t>
  </si>
  <si>
    <t>4 MESES</t>
  </si>
  <si>
    <t>ERNESTO ANTONIO BARAJAS TORRES</t>
  </si>
  <si>
    <t>Prestar servicios de apoyo a la gestión para actividades operativas y administrativas de la Facultad de Ciencias de la Universidad del Tolima.</t>
  </si>
  <si>
    <t>6 MESES Y 5 DÍAS</t>
  </si>
  <si>
    <t>197 DÍAS</t>
  </si>
  <si>
    <t>LADY MARCELA MORENO SILVA</t>
  </si>
  <si>
    <t>ELIANA SANCHEZ SUAZA</t>
  </si>
  <si>
    <t>Prestar servicios de apoyo a la gestión para el desarrollo de las actividades realizadas en los laboratorios del departamento de química de la Universidad del
Tolima.</t>
  </si>
  <si>
    <t xml:space="preserve"> DIANA CAROLINA DIAZ ARIAS</t>
  </si>
  <si>
    <t>Prestar servicios profesionales para adelantar las actividades académicas y administrativas de los programas de posgrado de la Facultad de Ciencias de la
Educación.</t>
  </si>
  <si>
    <t>YULIANI PAOLA MORA ARCE</t>
  </si>
  <si>
    <t>Prestar el servicio de apoyo a la gestión administrativa y académica en los departamentos y programas académicos del IDEAD.</t>
  </si>
  <si>
    <t>NORMA CONSTANZA TORRES ESPINOSA</t>
  </si>
  <si>
    <t>Prestar servicios de apoyo a la gestión para realizar las actividades de revisión, Seguimiento y articulación del proceso de recepción, convocatoria y
publicación de los artículos y revistas del IDEAD</t>
  </si>
  <si>
    <t>210 DÍAS</t>
  </si>
  <si>
    <t>INGENIAMOS : INGENIERIA MANTENIMIENTO S.A.S.</t>
  </si>
  <si>
    <t xml:space="preserve">CONSULTORIA </t>
  </si>
  <si>
    <t>Prestar servicio de consultoría para el peritaje técnico del inmueble bloque 07 de la Universidad del Tolima</t>
  </si>
  <si>
    <t>15 DÍAS</t>
  </si>
  <si>
    <t>JIMENA ALEXANDRA YEPES RAMIREZ</t>
  </si>
  <si>
    <t>LAURA CAMILA MORENO ROZO</t>
  </si>
  <si>
    <t>ANDRES MAURICIO LOPERA ARIAS</t>
  </si>
  <si>
    <t>Prestar servicios profesionales para el acompañamiento y desarrollo de estrategias para la enseñanza y competencias comunicativas con las comunidades
de especial protección constitucional para el Centro Experimental de Lenguajes Inclusivos y Lengua Maternas de la Universidad del Tolima.</t>
  </si>
  <si>
    <t>PAOLA TORO GIRALDO</t>
  </si>
  <si>
    <t>Prestar servicios de apoyo a la gestión en el Centro de Atención Tutorial de Apartadó - Urabá del Instituto de Educación a Distancia, con el fin de garantizar
la ejecución de las actividades académicas, administrativas y de bienestar en el año 2025.</t>
  </si>
  <si>
    <t>LUCIA DEL PILAR RUIZ AVILA</t>
  </si>
  <si>
    <t>Prestar servicios de apoyo a la gestión administrativa y académica en el Centro de Atención Tutorial de Suba en la ciudad de Bogotá del Instituto de
Educación a Distancia, con el fin de garantizar la ejecución de las actividades académicas, administrativas y de bienestar en el año 2025.</t>
  </si>
  <si>
    <t>MAGDA LUCIA QUINTERO RIVERA</t>
  </si>
  <si>
    <t>DIANA MILENA SOLER VILLARRAGA</t>
  </si>
  <si>
    <t>Suministrar alimentación a los estudiantes de pregrado de la Universidad del Tolima que se encuentran en ejercicio de prácticas académicas</t>
  </si>
  <si>
    <t>MARIA ALEJANDRA BERMUDEZ BUITRAGO</t>
  </si>
  <si>
    <t>Prestar servicios de apoyo a la gestión en el Laboratorio de Histopatología Veterinaria y sala de Necropsias de la facultad de Medicina Veterinaria y
Zootecnia.</t>
  </si>
  <si>
    <t>JENNIFER ALEXANDRA SOLANO GODOY</t>
  </si>
  <si>
    <t>Prestar servicios de apoyo a la gestión para el desarrollo de las actividades realizadas en los laboratorios del departamento de química para la modalidad
distancia (IDEAD) de la Universidad del Tolima, los días sábados-domingos y modalidad presencial.</t>
  </si>
  <si>
    <t>DIEGO ANDRES CARTAGENA TRIANA</t>
  </si>
  <si>
    <t>Prestación de servicios de apoyo a las actividades de docencia e investigación realizadas en los Laboratorios del Departamento de Física de la Universidad
del Tolima.</t>
  </si>
  <si>
    <t>IMS SAS</t>
  </si>
  <si>
    <t>PRESTACIÓN DE SERVICIOS PARA LA EJECUCIÓN DE PROCESOS DE APOYO DE PERSONAL EN SERVICIOS GENERALES Y ADMINISTRATIVOS
EN EL CENTRO DE ATENCIÓN Y VALORACIÓN (CAV) EN CONCORDANCIA CON LA CELEBRACIÓN DE CONTRATO INTERADMINISTRATIVO
0356-2024 ENTRE CORTOLIMA Y LA UNIVERSIDAD DEL TOLIMA</t>
  </si>
  <si>
    <t>12 MESES</t>
  </si>
  <si>
    <t>LUIS CARLOS RIVERA CHAVARRO</t>
  </si>
  <si>
    <t>JENNIFER CENAIDA ACOSTA USECHE</t>
  </si>
  <si>
    <t>DEISSY LILIANA CASTILLO UPEGUI</t>
  </si>
  <si>
    <t>ANGIE LOREY LABRADOR BARRAGAN</t>
  </si>
  <si>
    <t>Prestar servicios profesionales para orientar la gestión en actividades relacionadas con los postgrados de Maestría en Administración, Maestría en Economía y diplomados ofertados por la Facultad de Ciencias Económicas y Administrativas de la Universidad del Tolima.</t>
  </si>
  <si>
    <t>ADRIANA LAVERDE CASTAÑEDA</t>
  </si>
  <si>
    <t>Prestar el servicio de apoyo a la gestión en el Centro de Atención Tutorial de Pacho Cundinamarca, con el fin de garantizar la ejecución de las actividades
académicas, administrativas y de bienestar en el año 2025.</t>
  </si>
  <si>
    <t>APOYOS TEMPORALES SA</t>
  </si>
  <si>
    <t>Prestar el servicio de provisión de talento humano capacitado para interpretar el lenguaje de señas colombiana para la población estudiantil con
discapacidad auditiva del de la Universidad del Tolima durante el semestre A-2025</t>
  </si>
  <si>
    <t>06 MESES</t>
  </si>
  <si>
    <t>ROGER ANDRES BOTERO RAMIREZ</t>
  </si>
  <si>
    <t>Prestar servicios profesionales para realizar la atención, acompañamiento, orientación y seguimiento en salud a la comunidad Universitaria</t>
  </si>
  <si>
    <t>GABRIEL DEVIA MEDINA</t>
  </si>
  <si>
    <t>Prestar los servicios de apoyo a la gestión para el fortalecimiento del equipo de trabajo del programa para el Abordaje Integral de Consumos Adictivos - PICA
adscrito a la Vicerrectoría de Desarrollo Humano.</t>
  </si>
  <si>
    <t>NELSON JAVIER GUZMAN ESCOBAR</t>
  </si>
  <si>
    <t>JUAN SEBASTIAN DIAZ MARTINEZ</t>
  </si>
  <si>
    <t>Prestar servicios profesionales para la divulgación de información y ejecución de actividades del Observatorio de Ciencia, Tecnología e Innovación de la
Universidad del Tolima, además del proceso de creación de centros de estudio de la Vicerrectoría de Investigación – Creación, Innovación, Extensión y
Proyección Social.</t>
  </si>
  <si>
    <t>JAIBER ANTONIO BERMUDEZ GUAQUETA</t>
  </si>
  <si>
    <t>Prestar servicios profesionales en la ejecución de la política de cultura y patrimonio de la Universidad del Tolima.</t>
  </si>
  <si>
    <t>MARIA JOSE CHALA ENCISO</t>
  </si>
  <si>
    <t>Prestar el servicio de apoyo a la gestión para capacitar el personal de la Universidad del Tolima en el manejo y abordaje de personas con discapacidad
auditiva mediante lengua de señas colombiana y demás actividades en el marco de las campañas de inclusión en el campus universitario.</t>
  </si>
  <si>
    <t>KEVIN ALEJANDRO MAZO CORDOBA</t>
  </si>
  <si>
    <t>RAUL ANTONIO SANCHEZ ALFONSO</t>
  </si>
  <si>
    <t>Prestar servicios profesionales para la estructuración, formulación, identificación, articulación y búsqueda de proyectos productivos y/o con enfoque social
para la Vicerrectoría de Investigación Creación, Innovación, Proyección Social y Extensión y la Universidad del Tolima.</t>
  </si>
  <si>
    <t>JOSE ALEXANDER CORREA DIAZ</t>
  </si>
  <si>
    <t>Prestar servicios de apoyo a la gestión en las actividades académicas y científicas requeridas en el Laboratorio de Eco Fisiología Animal, adscrito a la
Facultad de Medicina Veterinaria y Zootecnia de la Universidad del Tolima.</t>
  </si>
  <si>
    <t>CARLOS ANDRES MOSQUERA CALLEJAS</t>
  </si>
  <si>
    <t>NATALIA ANDREA CASTAÑEDA RODRIGUEZ</t>
  </si>
  <si>
    <t>Prestar servicios de apoyo a la gestión para el desarrollo de las actividades realizadas en los laboratorios del departamento de biología para la modalidad
distancia (IDEAD) de la Universidad del Tolima, los días sábados – domingos y modalidad presencial</t>
  </si>
  <si>
    <t>INSTITUCION EDUCATIVA FRANCISCO DE PAULA SANTANDER</t>
  </si>
  <si>
    <t>Arrendamiento de espacios físicos para el funcionamiento del Centro de Atención Tutorial Popayán de la Universidad del Tolima.</t>
  </si>
  <si>
    <t>ADRIANA LORENA GARZON TORRES</t>
  </si>
  <si>
    <t>Prestar el servicio de apoyo a la gestión administrativa y académica en el Centro de Atención Tutorial de Neiva del Instituto de Educación a Distancia, con el
fin de garantizar la ejecución de las actividades académicas, administrativas y de bienestar en el año 2025</t>
  </si>
  <si>
    <t>NEFER DOMINGA PORTILLA</t>
  </si>
  <si>
    <t>Adquisición de pollitos de un día para los proyectos académicos pecuarios del centro experimental Granja Armero de la Universidad del Tolima</t>
  </si>
  <si>
    <t>FERNANDO ALFONSO ARIAS URUEÑA</t>
  </si>
  <si>
    <t>Prestar servicios de apoyo a la gestión para planificar y ejecutar las actividades administrativas y operativas de la Sección de Transporte de la Universidad del Tolima</t>
  </si>
  <si>
    <t>DIEGO RICARDO FERNÁNDEZ GUTIÉRREZ</t>
  </si>
  <si>
    <t>ANGIE LIZETH MELO ALBA</t>
  </si>
  <si>
    <t>BRAYAN ESTIVEN CABEZAS BERNAL</t>
  </si>
  <si>
    <t>WILLIAM GUILLERMO NARANJO ACOSTA</t>
  </si>
  <si>
    <t>Prestar servicios profesionales para gestionar las actividades del punto de Bolsa de Valores de la Facultad de Ciencias Económicas y Administrativas.</t>
  </si>
  <si>
    <t>PIEDAD PATRICIA PEREZ CASTILLO</t>
  </si>
  <si>
    <t>Prestación de servicios profesionales para efectuar el análisis y los diagnósticos clínicos en el laboratorio de diagnóstico veterinario del Hospital Veterinario
Bernardino Rodríguez Urrea.</t>
  </si>
  <si>
    <t>JUAN BERNARDO VALENCIA CEBALLOS</t>
  </si>
  <si>
    <t>Prestar servicios de apoyo a las actividades de docencia e investigación realizadas en los Laboratorios del Departamento de Física de la Universidad del
Tolima.</t>
  </si>
  <si>
    <t>MARIA JOSE GARCIA MALDONADO</t>
  </si>
  <si>
    <t>Prestar servicios de apoyo a la gestión para el desarrollo de las actividades realizadas en el Laboratorio de Cultivo de Tejidos del Departamento de Biología.</t>
  </si>
  <si>
    <t>JULIETH PAOLA CHAVEZ RUDAS</t>
  </si>
  <si>
    <t>Prestar servicios profesionales en psicología para la atención integral en salud mental, promoción, prevención, diagnóstico e intervención a la comunidad
universitaria de la Universidad del Tolima</t>
  </si>
  <si>
    <t>NATALIA ANDREA CASTILLO MANRIQUE</t>
  </si>
  <si>
    <t>LENA SOFIA ALAPE CASTAÑEDA</t>
  </si>
  <si>
    <t>INDIRA TATIANA AMAYA GONZÁLEZ</t>
  </si>
  <si>
    <t>RICHARD EDUARDO HAYEK PEDRAZA</t>
  </si>
  <si>
    <t>Prestar el servicio de apoyo a la gestión en los programas académicos de pregrado y posgrado del Instituto de Educación a Distancia, con el fin de
garantizar la ejecución de las actividades académicas, administrativas y de bienestar en el año 2025.</t>
  </si>
  <si>
    <t>NATHALIA ALEJANDRA RODRIGUEZ CARDOSO</t>
  </si>
  <si>
    <t>Prestar los servicios de apoyo a la gestión en las actividades administrativas y operativas de la Facultad de Ciencias del Hábitat, Diseño e Infraestructura.</t>
  </si>
  <si>
    <t>SIGMART INGENIERIA SAS</t>
  </si>
  <si>
    <t>OBRA</t>
  </si>
  <si>
    <t>CONTRATO DE OBRA PARA LA INSTALACIÓN DE CIRCUITOS ELÉCTRICOS CON CABLEADO PARA ILUMINACIÓN, CABLEADO ESTRUCTURADO Y
BOLSA DE MATERIALES DE PUNTOS DE DATOS Y ELECTRICOS PARA ADECUACIONES DE BLOQUES DE LA UNIVERSIDAD DEL TOLIMA</t>
  </si>
  <si>
    <t>45 DÍAS</t>
  </si>
  <si>
    <t>DANIEL RICARDO ANDRADE SILVA</t>
  </si>
  <si>
    <t>Prestar servicios profesionales como fisioterapeuta de acuerdo a la estrategia de bienestar laboral institucional de la universidad del Tolima.</t>
  </si>
  <si>
    <t>YENNI ALEJANDRA GUTIERREZ CAMPOS</t>
  </si>
  <si>
    <t>ANDERSON ULISES TOVAR CASTILLO</t>
  </si>
  <si>
    <t>Prestar el servicio de apoyo a la gestión administrativa y académica en el Centro de Atención Tutorial de Melgar del Instituto de Educación a Distancia, con
el fin de garantizar la ejecución de las actividades académicas, administrativas y de bienestar en el año 2025.</t>
  </si>
  <si>
    <t>BRENDA BIBIANA BUITRAGO AVILA</t>
  </si>
  <si>
    <t>Prestar el servicio de apoyo a la gestión administrativa y académica en el Centro de Atención Tutorial de Tunal en la ciudad de Bogotá del Instituto de
Educación a Distancia, con el fin de garantizar la ejecución de las actividades académicas, administrativas y de bienestar en el año 2025.</t>
  </si>
  <si>
    <t>ADRIANA MARIA TORRES VARGAS</t>
  </si>
  <si>
    <t>RICARDO ANDRES PERDOMO AYALA</t>
  </si>
  <si>
    <t>Prestar servicios de apoyo a la gestión administrativa de la Dirección de Admisiones, Registro y Control Académico.</t>
  </si>
  <si>
    <t>CONSORCIO CONSTRUCCIONES Y DESARROLLO TOLIMA</t>
  </si>
  <si>
    <t>Contrato de obra para adecuación de la granja La Reforma de la Universidad del Tolima</t>
  </si>
  <si>
    <t>MAIRA YESENIA TRUJILLO VANEGAS</t>
  </si>
  <si>
    <t>Prestar servicios profesionales para explorar la relación entre el enfoque de genero y la justicia restaurativa en Colombia, en el marco del convenio
FOJC-416 celebrado con el Institut Francais de Colombie.</t>
  </si>
  <si>
    <t>NELSON EDISON CASTRO SERNA</t>
  </si>
  <si>
    <t>Prestación de servicios de apoyo a la gestión para el acompañamiento a la Oficina de Tecnologías de la Información y las Comunicaciones y áreas
administrativas de la Universidad del Tolima, en realizar recolección de requerimientos con la áreas usuarias.</t>
  </si>
  <si>
    <t>ANGIE LORENA TAMAYO CRUZ</t>
  </si>
  <si>
    <t>Prestar el servicio de apoyo a la gestión administrativa y académica en los programas académicos de pregrado y posgrado del Instituto de Educación a
Distancia, con el fin de garantizar la ejecución de las actividades académicas, administrativas y de bienestar en el año 2025</t>
  </si>
  <si>
    <t>PAOLA ALEJANDRA BARRIOS ATUESTA</t>
  </si>
  <si>
    <t>Prestar el servicio de apoyo a la gestión en el Centro de Atención Tutorial de Rio Blanco, con el fin de garantizar la ejecución de las actividades académicas,
administrativas y de bienestar en el año 2025.</t>
  </si>
  <si>
    <t>MARIA CAMILA MENDEZ ARANGO</t>
  </si>
  <si>
    <t>Prestar el servicio de apoyo a la gestión administrativa y académica en el Centro de Atención Tutorial de Cajamarca del Instituto de Educación a Distancia,
con el fin de garantizar la ejecución de las actividades académicas, administrativas y de bienestar en el año 2025.</t>
  </si>
  <si>
    <t>STEFANY PINZON SANDOVAL</t>
  </si>
  <si>
    <t>Prestar servicios de apoyo a la gestión y acompañamiento en los procesos editoriales desarrollados por la Unidad de Publicaciones de la Universidad del
Tolima.</t>
  </si>
  <si>
    <t>JULIA MARIA DEL PILAR GONZALEZ ORTIZ</t>
  </si>
  <si>
    <t>Facilitar espacios físicos en la ciudad de Bogotá para el funcionamiento de la sede administrativa y de los programas de posgrado de los Centros de
Atención Tutorial del IDEAD de la Universidad del Tolima.</t>
  </si>
  <si>
    <t>INSTITUCION EDUCATIVA SANTA TERESA DE JESUS</t>
  </si>
  <si>
    <t>INTERADMINISTRATIVO</t>
  </si>
  <si>
    <t>Facilitar espacios físicos para el funcionamiento del Centro de Atención Tutorial Ibagué de la Universidad del Tolima durante el año 2025.</t>
  </si>
  <si>
    <t>ANGIE TATIANA ROJAS QUINTERO</t>
  </si>
  <si>
    <t>Prestar el servicio de apoyo a la gestión administrativa y académica en el Centro de Atención Tutorial de Suba en Bogotá del Instituto de Educación a
Distancia, con el fin de garantizar la ejecución de las actividades académicas, administrativas y de bienestar en el año 2025</t>
  </si>
  <si>
    <t>FUNDACION DE SERVICIO SOCIAL CARLOS GONZALEZ</t>
  </si>
  <si>
    <t>Facilitar espacios físicos para el funcionamiento del Centro de Atención Tutorial Kennedy de la Universidad del Tolima durante el año 2025.</t>
  </si>
  <si>
    <t>INSTITUCION EDUCATIVA DEPARTAMENTAL GENERAL SANTANDER</t>
  </si>
  <si>
    <t>Facilitar espacios físicos para el funcionamiento del Centro de Atención Tutorial Sibaté de la Universidad del Tolima durante el año 2025.</t>
  </si>
  <si>
    <t>ESMERALDA CARDONA RAMIREZ</t>
  </si>
  <si>
    <t>Prestar servicios de apoyo a la gestión administrativa y académica en el Centro de Atención Tutorial de Pereira del Instituto de Educación a Distancia, con el
fin de garantizar la ejecución de las actividades académicas, administrativas y de bienestar en el año 2025.</t>
  </si>
  <si>
    <t>ILDA MARIA VALENCIA RAMOS</t>
  </si>
  <si>
    <t>Prestar de servicios de apoyo a la gestión para la limpieza y mantenimiento de las instalaciones del Centro Tropical Forestal PEDRO ANTONIO PINEDA del
Bajo Calima</t>
  </si>
  <si>
    <t>DIRECCIÓN CENTRO FORESTAL DEL BAJO CALIMA</t>
  </si>
  <si>
    <t>Nelson Javier Albarán Castro</t>
  </si>
  <si>
    <t>JHOON JAIBER ORTIZ GALLEGO</t>
  </si>
  <si>
    <t>Prestar el servicio de apoyo a la gestión administrativa y académica en el Centro de Atención Tutorial de Mariquita del Instituto de Educación a Distancia,
con el fin de garantizar la ejecución de las actividades académicas, administrativas y de bienestar en el año 2025.</t>
  </si>
  <si>
    <t>LEIDI ANDREA ANGULO CHALA</t>
  </si>
  <si>
    <t>NIKOL JULIANA JARAMILLO RAMIREZ</t>
  </si>
  <si>
    <t>Prestar servicios de apoyo a la gestión en actividades de soporte a los procesos de Tesorería de la Universidad del Tolima.</t>
  </si>
  <si>
    <t>BASILIO ALEXANDER VICENS MURILLO</t>
  </si>
  <si>
    <t>PRESTACIÓN DE SERVICIOS DE APOYO A LA GESTIÓN EN LA UNIDAD DE INCLUSIÓN Y DIVERSIDAD EN ASUNTOS ÉTNICOS DE LA
UNIVERSIDAD DEL TOLIMA</t>
  </si>
  <si>
    <t>NILSON JEFERSON MURILLO MURILLO</t>
  </si>
  <si>
    <t>Prestar servicios de apoyo a la gestión para el mantenimiento de los ensayos en campo resultantes de las actividades e investigaciones del Centro Forestal
Tropical Pedro Antonio Pineda – Bajo Calima.</t>
  </si>
  <si>
    <t>JORGE IVAN CARDONA CARVAJAL</t>
  </si>
  <si>
    <t>Prestar el servicio de apoyo a la gestión en el Centro de Atención Tutorial de Pereira del Instituto de Educación a Distancia, con el fin de garantizar la
ejecución de las actividades operativas, logísticas y de bienestar.</t>
  </si>
  <si>
    <t>LUISA FERNANDA BARBOSA ROMERO</t>
  </si>
  <si>
    <t>SANTIAGO GUEVARA FERNÁNDEZ</t>
  </si>
  <si>
    <t>Prestación de servicios de apoyo a la gestión en la Unidad de Inclusión y Diversidad en asuntos étnicos de la Universidad del Tolima</t>
  </si>
  <si>
    <t>JOSE RENE RODRIGUEZ SAENZ</t>
  </si>
  <si>
    <t>Prestar servicios de publicidad en emisora radial, por medio del cual se divulgarán y promocionarán las actividades y oferta académica de la Universidad del Tolima.</t>
  </si>
  <si>
    <t>JHON CARLOS RINCON AGREDO</t>
  </si>
  <si>
    <t>Prestar servicios publicitarios a través de portal web, sobre temas de alta relevancia institucional, académicos y administrativos de la Universidad del Tolima.</t>
  </si>
  <si>
    <t>INSTITUCION EDUCATIVA INEM JOSE FELIX DE RESTREPO</t>
  </si>
  <si>
    <t>Facilitar espacios físicos para el funcionamiento del Centro de Atención Tutorial Medellín de la Universidad del Tolima durante el año 2025.</t>
  </si>
  <si>
    <t>INVERSIONES ECOS LTDA</t>
  </si>
  <si>
    <t>MARIA ALEJANDRA ORTIZ SILVA</t>
  </si>
  <si>
    <t>Prestar servicios profesionales como medico veterinario para la atencion de pacientes en los diferentes servicios que ofrece el Hospital Veterinario de la Universidad del Tolima.</t>
  </si>
  <si>
    <t>JUAN SEBASTIAN GARZON VALENZUELA</t>
  </si>
  <si>
    <t>Prestar servicios de apoyo a la gestión para actividades en soporte técnico de sonido y logística requeridos en diferentes eventos y espacios de la
Universidad del Tolima</t>
  </si>
  <si>
    <t>MARIA FERNANDA HINCAPIE ARIAS</t>
  </si>
  <si>
    <t>Prestar servicios profesionales para adelantar procesos y procedimientos vinculados con la movilidad internacional estudiantil de la Universidad del Tolima</t>
  </si>
  <si>
    <t>Prestar el servicio de provisión de talento humano capacitado en el servicio de auxiliar de enfermería, para atender las situaciones de emergencia en los
Centros de Atención Tutorial del País</t>
  </si>
  <si>
    <t>HECTOR GIOVANNI BELLO MEDINA</t>
  </si>
  <si>
    <t>Prestar servicios de apoyo a la gestión para el desarrollo de las actividades requeridas en el marco del Plan Piloto de Movilidad de la Universidad del Tolima</t>
  </si>
  <si>
    <t>04 MESES</t>
  </si>
  <si>
    <t>JORGE ANDRES LOZANO SUSUNAGA</t>
  </si>
  <si>
    <t>Prestar servicios profesionales para liderar, planear y coordinar la iniciativa "Lúdica Universitaria: Conectando Saberes" en la Universidad del Tolima.</t>
  </si>
  <si>
    <t>CAMILA PATRICIA TORRES BENAVIDES</t>
  </si>
  <si>
    <t>Prestar servicios profesionales para adelantar los procesos comunicativos del laboratorio sonoro del programa de Comunicación Social-Periodismo Tu Radio
de la Facultad de Ciencias Humanas y Artes</t>
  </si>
  <si>
    <t>SERVICIOS EMPRESARIALES SYK S.A.S.</t>
  </si>
  <si>
    <t>PROVISION DE TALENTO HUMANO PARA LA EJECUCIÓN DE PROCESOS EN SERVICIOS GENERALES Y ADMINISTRATIVOS EN EL CENTRO
UNIVERSITARIO HOSPITAL VETERINARIO BERNARDINO RODRIGUEZ URREA DE LA UNIVERSIDAD DELTOLIMA</t>
  </si>
  <si>
    <t>JOHAN ALBEIRO ARIAS VASQUEZ</t>
  </si>
  <si>
    <t>Prestar el servicio de apoyo a la gestión en el Centro de Atención Tutorial de Tunal del Instituto de Educación a Distancia, con el fin de garantizar la
ejecución de las actividades académicas, administrativas y de bienestar en el año 2025.</t>
  </si>
  <si>
    <t>LEOPOLDO ALFONSO IANNINI</t>
  </si>
  <si>
    <t>Prestar servicios profesionales para apoyar la Implementación del modelo de aprendizaje E- learning y Bi - learning diseñado para la Universidad del Tolima
en las instancias académicas de la Dirección de Extensión y Proyección Social</t>
  </si>
  <si>
    <t>MAIRA ALEJANDRA BONILLA GARZON</t>
  </si>
  <si>
    <t>Prestar servicios profesionales para realizar actividades administrativas y documentales que se deriven de la fase de estructuración y formulación de
proyectos de Ciencia, Tecnología e Innovación.</t>
  </si>
  <si>
    <t>ALEJANDRA LUCERO GUZMAN ALAPE</t>
  </si>
  <si>
    <t>EDWIN WALTER SANCHEZ CABEZAS</t>
  </si>
  <si>
    <t>Prestar el servicio de apoyo a la gestión en las sedes de la Universidad del Tolima para la ejecución de las actividades académicas, administrativas y de bienestar en el año 2025.</t>
  </si>
  <si>
    <t>WILLIAM GERMAN PARGA LOPEZ</t>
  </si>
  <si>
    <t>INSTITUCION EDUCATIVA FRAY PLACIDO</t>
  </si>
  <si>
    <t>Facilitar espacios físicos para el funcionamiento del Centro de Atención Tutorial Mocoa de la Universidad del Tolima durante el año 2025.</t>
  </si>
  <si>
    <t>SOLUCIONES SAMBONY SAS</t>
  </si>
  <si>
    <t>Prestar servicios como operador logístico para el desarrollo y ejecución de eventos relacionados con poblaciones de especial reconocimiento constitucional
de la Universidad del Tolima.</t>
  </si>
  <si>
    <t>5 MESES</t>
  </si>
  <si>
    <t>INSTITUCION EDUCATIVA MANUEL MURILLO TORO</t>
  </si>
  <si>
    <t>Facilitar espacios físicos para el funcionamiento del Centro de Atención Tutorial Chaparral de la Universidad del Tolima durante el año 2025.</t>
  </si>
  <si>
    <t>INSTITUCION EDUCATIVA TECNICA FRANCISCO MANZANERA HENRIQUEZ</t>
  </si>
  <si>
    <t>Facilitar espacios físicos para el funcionamiento del Centro de Atención Tutorial Girardot de la Universidad del Tolima durante el año 2025.</t>
  </si>
  <si>
    <t>CLORQUIMICOS LTDA</t>
  </si>
  <si>
    <t>Adquisición de productos químicos para el mantenimiento de las piscinas de las granjas de Armero, la Reforma y el Recreo de la Universidad del Tolima.</t>
  </si>
  <si>
    <t>COMPAÑIA HATELA SAS</t>
  </si>
  <si>
    <t>Suministrar alimentos a base de cereal para el Restaurante de la sede central de la Universidad del Tolima.</t>
  </si>
  <si>
    <t>ELIAS ALBERTO CARDONA RODRIGUEZ</t>
  </si>
  <si>
    <t>Prestar servicios profesionales en el área de formulación de convenios y proyectos adscritos a la Unidad de Gestión de Convenios y Proyectos de la
Vicerrectoría Investigación-Creación, Innovación, Proyección Social y Extensión de la Universidad del Tolima.</t>
  </si>
  <si>
    <t>COMBUSTIBLES Y LUBRICANTES DEL NORTE SAS</t>
  </si>
  <si>
    <t>JC JB PRODUCCIONES SAS</t>
  </si>
  <si>
    <t>DISTRIBUIDORA LA REAL FORTALEZA SAS</t>
  </si>
  <si>
    <t>SUMINISTRAR POLLO ENTERO FRESCO SIN VÍSCERA PARA EL RESTAURANTE UNIVERSITARIO DE LA SEDE CENTRAL DE LA UNIVERSIDAD
DEL TOLIMA.</t>
  </si>
  <si>
    <t>KELLY JOHANNA LOZANO VILLEGAS</t>
  </si>
  <si>
    <t>Prestar apoyo a la gestión en el laboratorio de docencia de patología clínica y en el laboratorio diagnóstico veterinario LADIVE, adscrito a la Facultad de
Medicina Veterinaria y Zootecnia de la Universidad del Tolima.</t>
  </si>
  <si>
    <t>DIEGO FERNANDO MONTOYA YEPES</t>
  </si>
  <si>
    <t>Prestar servicios profesionales para la estructuración, formulación de proyectos productivos y/o ambientales y acompañar el fortalecimiento de los
laboratorios de la Universidad del Tolima.</t>
  </si>
  <si>
    <t>AURA MARIA RODRIGUEZ GUZMAN</t>
  </si>
  <si>
    <t>Prestar los servicios de apoyo a la gestión para el desarrollo de las actividades realizadas en los laboratorios del departamento de biología para la modalidad
presencial pregrado y posgrado (Maestría en Ciencias Biológicas y Doctorado en Ciencias Biológicas) y modalidad distancia (IDEAD) de la Universidad del
Tolima.</t>
  </si>
  <si>
    <t>MARIA ISABEL CARDONA ARIZA</t>
  </si>
  <si>
    <t>LINA MARCELA TORO BONILLA</t>
  </si>
  <si>
    <t>Prestar servicios de apoyo a la gestión en las labores del Centro de Estudios Regionales en la implementación de la Política de Regionalización de la
Universidad del Tolima en la ciudad de Ibagué del departamento del Tolima.</t>
  </si>
  <si>
    <t>NICOL VANESA GARCIA CRUZ</t>
  </si>
  <si>
    <t>Prestar de servicios de apoyo a la gestión para la implementación de la Política de Regionalización y otras actividades a cargo del Centro de Estudios
Regionales de la Universidad del Tolima</t>
  </si>
  <si>
    <t>YULY TATIANA CABRERA ENCISO</t>
  </si>
  <si>
    <t>MARIA ALEJANDRA ALDANA FERNANDEZ</t>
  </si>
  <si>
    <t>Prestar servicios profesionales para diseñar piezas gráficas, afiches o cualquier otro elemento visual requerido para difundir información sobre la gestión,
talleres y procesos desarrollados desde el Centro de Estudios Regionales</t>
  </si>
  <si>
    <t>COLEGIO GIMNASIO MODERNO</t>
  </si>
  <si>
    <t>Facilitar espacios físicos para el funcionamiento del Centro de Atención Tutorial Neiva de la Universidad del Tolima durante el año 2025</t>
  </si>
  <si>
    <t>MONICA FAJARDO MELO</t>
  </si>
  <si>
    <t>Prestar el servicio de apoyo a la gestión administrativa y académica en el Centro de Atención Tutorial de Popayán del Instituto de Educación a Distancia, con
el fin de garantizar la ejecución de las actividades académicas, administrativas y de bienestar.</t>
  </si>
  <si>
    <t>Suministrar elementos veterinarios, medicamentos, antisépticos y vacunas, para el manejo sanitario de los animales de las granjas Armero.</t>
  </si>
  <si>
    <t>9 MESES</t>
  </si>
  <si>
    <t>JULIAN GALLEGO MARÍN</t>
  </si>
  <si>
    <t>Prestar los servicios de apoyo a la gestión para el desarrollo de actividades del Restaurante Universitario de la Universidad del Tolima</t>
  </si>
  <si>
    <t>CARLOS DAVID DÍAZ LONDOÑO</t>
  </si>
  <si>
    <t>Prestación de servicios de apoyo a la gestión en Quality Assurance en distintos módulos y proyectos transversales de desarrollo de sotware de la Universidad del Tolima</t>
  </si>
  <si>
    <t>YULY PAOLA CARRILLO PINEDA</t>
  </si>
  <si>
    <t>Prestar el servicio de apoyo a la gestión administrativa y académica en el Centro de Atención Tutorial de Sibaté del Instituto de Educación a Distancia, con el
fin de garantizar la ejecución de las actividades académicas, administrativas y de bienestar en el año 2025.</t>
  </si>
  <si>
    <t>HEBERTO PEREZ REYES</t>
  </si>
  <si>
    <t>NICOLE STEPHANY DEL CASTILLO MOLINA</t>
  </si>
  <si>
    <t>Prestar servicios profesionales en trabajo social para la atención integral, promoción, prevención e intervención a la comunidad universitaria de la
Universidad del Tolima</t>
  </si>
  <si>
    <t>BIBIANA FARICE ROJAS ROMERO</t>
  </si>
  <si>
    <t>Prestar los servicios profesionales en la estructuración y formulación de proyectos del sistema de Ciencia Tecnología e Innovación - CTeI y el Sistema
General de Regalías - SGR para la Unidad de Gestión de Convenios y Proyectos de la Vicerrectoría Investigación-Creación, Innovación, Extensión y
Proyección Social de la Universidad del Tolima.</t>
  </si>
  <si>
    <t>INVERSIONES AGROPECUARIAS ATENKORA SAS</t>
  </si>
  <si>
    <t>Suministrar productos alimenticios - cárnicos - para el Restaurante Universitario de la Sede Central</t>
  </si>
  <si>
    <t>FEDERACION NACIONAL DE ARROCEROS FEDEARROZ</t>
  </si>
  <si>
    <t>Suministrar insumos químicos y semillas de uso agrícola para el desarrollo del proyecto académico del cultivo de arroz y otros cultivos a realizar en la granja
de Armero.</t>
  </si>
  <si>
    <t>09 MESES</t>
  </si>
  <si>
    <t>CI LA ESPERANZA LTDA</t>
  </si>
  <si>
    <t>Suministrar insumos fertilizantes y otros biológicos de uso agrícola para el desarrollo del proyecto académico del cultivo de arroz, ornamentales y frutales a
realizar en el centro Universitario Regional del Norte de la Universidad del Tolima</t>
  </si>
  <si>
    <t>COMESTIBLES RICA TORTA LIMITADA</t>
  </si>
  <si>
    <t>SUMINISTRAR PRODUCTOS ALIMENTICIOS DE PANADERÍA PARA EL RESTAURANTE UNIVERSITARIO DE LA SEDE CENTRAL.</t>
  </si>
  <si>
    <t>CENTRO DE DIAGNOSTICO Y REVISION DE VEHICULOS AUTOMOTORES CEDITRANS SA</t>
  </si>
  <si>
    <t>Prestar el servicio de Revisión Técnico Mecánica y emisión de gases de los vehículos del parque automotor de la Universidad del Tolima.</t>
  </si>
  <si>
    <t>KEVIN ANDRÉS QUINTERO LOZANO</t>
  </si>
  <si>
    <t>Prestar servicios profesionales para acompañar los procesos de comunicación y divulgación de los grupos de investigación de la universidad del Tolima y de
los procesos de alto impacto de la Vicerrectoría de Investigación - Creación, Innovación, Extensión y Proyección Social.</t>
  </si>
  <si>
    <t>JUAN DAVID BERNAL VANEGAS</t>
  </si>
  <si>
    <t>Prestar servicios profesionales para el análisis de información y el desarrollo de actividades administrativas y financieras de la Unidad de Proyectos y
Convenios de la Vicerrectoría de Investigación-Creación, Innovación, Extensión y Proyección Social</t>
  </si>
  <si>
    <t>ADRIANA ENELIA MACHADO PARRA</t>
  </si>
  <si>
    <t>Prestar el servicio de apoyo a la gestión administrativa y académica en el Centro de Atención Tutorial de Ibagué del Instituto de Educación a Distancia, con
el fin de garantizar la ejecución de las actividades académicas, administrativas y de bienestar en el año 2025.</t>
  </si>
  <si>
    <t>COALLY SAS</t>
  </si>
  <si>
    <t>ARRENDAMIENTO DE SOFTWARE</t>
  </si>
  <si>
    <t>Arrendamiento de plataforma Coally (SaaS) para la comunidad de graduados de la Universidad del Tolima</t>
  </si>
  <si>
    <t>CAROLINA PELAEZ NEGRO</t>
  </si>
  <si>
    <t>Prestar servicios profesionales para realizar el control, seguimiento y revisión de informes y soportes presentados por los semilleros y grupos de
investigación registrados en la Vicerrectoría de Investigación-Creación, Innovación, Extensión y Proyección Social.</t>
  </si>
  <si>
    <t>ELIO FERNANDO RIAÑO</t>
  </si>
  <si>
    <t xml:space="preserve">Prestar servicios de apoyo a la gestión para la ejecución del programa “MOVILIZATE EN TU BICI” perteneciente a las políticas de movilidad y transporte de la Universidad del Tolima.
</t>
  </si>
  <si>
    <t>RADIO PRENSA TELEVISION SAS RPTSAS</t>
  </si>
  <si>
    <t>SUMINISTRAR FRUTAS Y HORTALIZAS PARA EL RESTAURANTE UNIVERSITARIO DE LA SEDE CENTRAL DE LA UNIVERSIDAD DEL TOLIMA.</t>
  </si>
  <si>
    <t>WILLIAM ANDRES VASQUEZ CRUZ</t>
  </si>
  <si>
    <t>Prestar servicios profesionales en el acompañamiento financiero y contable del Convenio Interadministrativo No. 04 de 2024, suscrito con la Unidad
Administrativa Especial de Organizaciones Solidarias (Proyecto 120624)</t>
  </si>
  <si>
    <t>Suministrar productos alimenticios -cárnicos- para el restaurante estudiantil del Centro Regional del Norte (CURDN) de la Universidad del Tolima.</t>
  </si>
  <si>
    <t>NICOLAS TORRES VILLARREAL</t>
  </si>
  <si>
    <t>WILLY SANTIAGO VARGAS SALGADO</t>
  </si>
  <si>
    <t>Prestar los servicios profesionales para realizar el acompañamiento en la gestión, ejecución y seguimiento de los proyectos, programas, actividades de
control y vigilancia, trámites ambientales de aprovechamiento forestal relacionados con el componente forestal de la Universidad del Tolima.</t>
  </si>
  <si>
    <t>LAURA MARCELA SOLORZANO CARDOZO</t>
  </si>
  <si>
    <t>Prestar servicios de apoyo a la gestión en el desarrollo del proyecto “Manejo Integrado de la fertilidad del suelo en manos campesinas” VICIEP 50724</t>
  </si>
  <si>
    <t>NIDER ALEXANDER ORTIZ MENDOZA</t>
  </si>
  <si>
    <t>DANIEL ALEJANDRO ZAPATA SANCHEZ</t>
  </si>
  <si>
    <t>Prestación de servicios profesionales como médico veterinario para acompañar los diferentes servicios del Hospital Veterinario de la Universidad del Tolima.</t>
  </si>
  <si>
    <t>DANIELA ALEJANDRA LOZANO OYOLA</t>
  </si>
  <si>
    <t>Prestar servicios publicitarios a través de medios de comunicación digital para la divulgación del contenido académico y administrativo de la Universidad del
Tolima.</t>
  </si>
  <si>
    <t>LABORTEC PATOLOGIA SAS</t>
  </si>
  <si>
    <t>Prestar servicios profesionales para el desarrollo y ejecución de las etapas del concurso público de méritos para profesores de carrera para el perfil
CEA-05-2024.</t>
  </si>
  <si>
    <t>02 MESES</t>
  </si>
  <si>
    <t>INSTITUCION EDUCATIVA PEREZ ALDANA</t>
  </si>
  <si>
    <t>Facilitar espacios físicos para el funcionamiento del Centro de Atención Tutorial Purificación de la Universidad del Tolima durante el año 2025.</t>
  </si>
  <si>
    <t>SANDRA PATRICIA MONROY CAICEDO</t>
  </si>
  <si>
    <t>Prestar servicios profesionales para la ejecución y consolidación de los procesos y atención médica en el Hospital Veterinario de la Universidad del Tolima.</t>
  </si>
  <si>
    <t>Suministrar cereales para la alimentación de los estudiantes en el Restaurante de la Universidad del Tolima</t>
  </si>
  <si>
    <t>ANA NICOLE PEÑALOZA NAVARRO</t>
  </si>
  <si>
    <t>Prestar servicios de apoyo a la gestión administrativa y académica en el Centro de Atención Tutorial de Ibagué del Instituto de Educación a Distancia, con el
fin de garantizar la ejecución de las actividades académicas, administrativas y de bienestar en el año 2025.</t>
  </si>
  <si>
    <t>LUZ AMIRA ARANDA GARCIA</t>
  </si>
  <si>
    <t>Prestar servicios profesionales para la ejecución del proyecto de investigación “Diseño de un modelo de estrategia de operaciones para la competitividad de las empresas industriales de Ibagué"</t>
  </si>
  <si>
    <t>CONGREGACIÓN DE HERMANAS FRANCISCANAS MISIONERAS DE MARIA AUXILIADORA REGION MISIONERA
SANTA MARIA BERNARDA</t>
  </si>
  <si>
    <t>Facilitar espacios físicos para el funcionamiento del Centro de Atención Tutorial Tunal de la Universidad del Tolima durante el año 2025.</t>
  </si>
  <si>
    <t>SOLVEY GINEYRA HERNANDEZ AMORTEGUI</t>
  </si>
  <si>
    <t>Suministro de víveres, abarrotes y fruver para alimentación de los estudiantes en el Restaurante de la Granja Armero.</t>
  </si>
  <si>
    <t>SERVITODO IBAGUÉ SAS</t>
  </si>
  <si>
    <t>Provisión de talento humano para la prestación del servicio integral de aseo en la sede calle diez con carrera segunda de la Universidad del Tolima</t>
  </si>
  <si>
    <t>YEIMY CAROLINA BEDOYA CARDENAS</t>
  </si>
  <si>
    <t>Prestación de servicios profesionales para el desarrollo de actividades relacionadas con el registro de las operaciones financieras y otras acciones que se adelantan en la Dirección Contable y Financiera.</t>
  </si>
  <si>
    <t>03 MESES</t>
  </si>
  <si>
    <t>SERVIENTREGA SA</t>
  </si>
  <si>
    <t>Prestar los servicios de transporte de documentos, mercancía, empaque y embalaje a nivel urbano, nacional e internacional de lo que emite y recibe la
Universidad del Tolima.</t>
  </si>
  <si>
    <t>TEOFILA MARIA TRIANA VELASQUEZ</t>
  </si>
  <si>
    <t>Prestar servicios profesionales para acompañar el desarrollo de los análisis morfométricos y acústicos de dos poblaciones de Hyloxalus arliensis, en el
marco del proyecto 480121</t>
  </si>
  <si>
    <t>20 DÍAS</t>
  </si>
  <si>
    <t>ALS AMBULANCIAS PRIMERO TU SALUD SAS</t>
  </si>
  <si>
    <t>Prestar servicios de ambulancia para el traslado de pacientes con el fin de brindar la atención requerida</t>
  </si>
  <si>
    <t>EDWIN DAVID CASTAÑEDA CADENA</t>
  </si>
  <si>
    <t>Prestar los servicios de apoyo para el desarrollo de las actividades realizadas en la Colección Zoológica de la Universidad del Tolima (CZUT)</t>
  </si>
  <si>
    <t>UBICARME COM SAS</t>
  </si>
  <si>
    <t>COLOMBIA TELECOMUNICACIONES SA ESP BIC</t>
  </si>
  <si>
    <t>COOPERATIVA DE EDUCACION DE URABA</t>
  </si>
  <si>
    <t>Facilitar espacios físicos para el funcionamiento del Centro de Atención Tutorial Urabá de la Universidad del Tolima durante el año 2025.</t>
  </si>
  <si>
    <t>JEFFERSON STIVEN MONTOYA YEPES</t>
  </si>
  <si>
    <t>Prestar servicios de apoyo a la gestión en el cumplimiento y ejecución del Sistema de Gestión de Seguridad y Salud en el Trabajo de la Universidad del
Tolima</t>
  </si>
  <si>
    <t>JAYCE STEVENS GARZON SUAREZ</t>
  </si>
  <si>
    <t>JOSE I DIAZ M Y CIA DIAGROTOL S EN C</t>
  </si>
  <si>
    <t>Adquisición de alimento para animales y elementos necesarios en el buen funcionamiento de la sede "Granja las Brisas" de la Universidad del Tolima.</t>
  </si>
  <si>
    <t>SONIA TRUJILLO FIERRO</t>
  </si>
  <si>
    <t>Prestar servicios profesionales para la atención y cuidado en salud mental de la comunidad universitaria.</t>
  </si>
  <si>
    <t>FRANCISCO JAVIER BARRAGAN GUALTERO</t>
  </si>
  <si>
    <t>Prestar servicios profesionales para el desarrollo de mentorías para optimizar la toma de decisiones económicas y promover la sostenibilidad empresarial de
las beneficiarias en el marco del convenio 2098 de 2024, suscrito entre la Gobernación del Tolima y la Universidad del Tolima.</t>
  </si>
  <si>
    <t>MARIA ALEJANDRA MOLANO MORENO</t>
  </si>
  <si>
    <t xml:space="preserve">Prestar el servicio de apoyo a la gestión administrativa y académica en los programas académicos del Instituto de Educación a Distancia.
</t>
  </si>
  <si>
    <t>ANGIE CAROLINA SABOGAL PALMA</t>
  </si>
  <si>
    <t>Prestar servicios profesionales para la recolección de recursos biológicos obtenidos mediante las actividades del proyecto de investigación código 20623</t>
  </si>
  <si>
    <t>6 MESES Y 16 DÍAS</t>
  </si>
  <si>
    <t>MARIA CAMILA MAHECHA GUZMAN</t>
  </si>
  <si>
    <t>Prestar servicios profesionales para el acompañamiento administrativo y metodológico a los procesos de formación desarrollados por el laboratorio de Café (LABCAFE), adscrito a la Vicerrectoría de Investigación-Creación, Innovación, Extensión y Proyección Social.</t>
  </si>
  <si>
    <t>NELSY VIVIANA CARRANZA CASTILLO</t>
  </si>
  <si>
    <t>Prestar servicios profesionales en el acompañamiento administrativo y de seguimiento de las actividades de la rectoria de la Universidad del Tolima</t>
  </si>
  <si>
    <t>DANIEL GERARDO CARO GUTIERREZ</t>
  </si>
  <si>
    <t>Prestar servicios profesionales para realizar la caracterización y valoración de la estructura ecológica en el marco del Plan de Manejo Urbano, Ambiental y
Territorial (PMUAT) de la microcuenca y territorio Hato de La Virgen, en el Municipio de Ibagué.</t>
  </si>
  <si>
    <t>MARIELA ALEJANDRA ALONSO TRUJILLO</t>
  </si>
  <si>
    <t>Prestar servicios profesionales para desarrollar el componente urbano y de arquitectura en el Plan de Manejo Urbano, Ambiental y Territorial (PMUAT) de la
microcuenca y territorio Hato de La Virgen, en el Municipio de Ibagué.</t>
  </si>
  <si>
    <t>ASOCIACION PARA EL DESARROLLO DEL TOLIMA ADT PROTOLIMA</t>
  </si>
  <si>
    <t>Prestar servicios para el desarrollo y la implementación de un plan estratégico de articulación entre la Vicerrectoría de Investigación – Creación, Innovación,
Extensión y Proyección Social de la Universidad del Tolima, y los sectores estatal, social y empresarial.</t>
  </si>
  <si>
    <t>LUIS FERNANDO SOTO MENDEZ</t>
  </si>
  <si>
    <t>YUDI FACZULLY CÁRDENAS</t>
  </si>
  <si>
    <t>Prestar servicios profesionales para realizar mentorías sobre el fortalecimiento del emprendimiento mediante el uso y apropiación de herramientas
tecnológicas en el marco del convenio 2098, suscrito entre la Gobernación del Tolima y la Universidad del Tolima.</t>
  </si>
  <si>
    <t>COLORS EDITORES SAS</t>
  </si>
  <si>
    <t>Prestar servicios de diseño, diagramación, corrección de estilo digital e impreso del libro: Cienciometría y pensamiento comunicacional latinoamericano,
Abordajes y recorridos.</t>
  </si>
  <si>
    <t>30 DÍAS</t>
  </si>
  <si>
    <t>VT ASESORIA Y CONTROL S.A.S</t>
  </si>
  <si>
    <t>Prestar servicios de fumigación para el control integral de plagas que afectan las instalaciones de la Universidad del Tolima.</t>
  </si>
  <si>
    <t>UNION TEMPORAL LA PREVISORA SA COMPANIA DE SEGUROS Y MAPFRE SEGUROS GENERALES DE COLOMBIA
SA</t>
  </si>
  <si>
    <t>SEGUROS</t>
  </si>
  <si>
    <t>UNIVERSIDAD TECNOLOGICA DE PEREIRA</t>
  </si>
  <si>
    <t>Evaluar productos académicos y científicos, presentados por investigadores, docentes, estudiantes, egresados y funcionarios de la Universidad del Tolima.</t>
  </si>
  <si>
    <t>PAOLA ANDREA MONTILLA PRIETO</t>
  </si>
  <si>
    <t>Prestación de servicios profesionales para las actividades académicas y administrativas de la Facultad de Ciencias de la Salud.</t>
  </si>
  <si>
    <t xml:space="preserve">6 MESES </t>
  </si>
  <si>
    <t>MAG AVANCE Y DESARROLLO SAS</t>
  </si>
  <si>
    <t>PRESTACIÓN DE SERVICIOS PARA LA PUBLICIDAD EN PLATAFORMAS DIGITALES Y PORTAL WEB CON UN PERSONAJE TOLIMENSE
RECONOCIDO EN LA REGIÓN PARA PROMOCIONAR OFERTA ACADÉMICA Y EJES MISIONALES DE LA UNIVERSIDAD DEL TOLIMA.</t>
  </si>
  <si>
    <t>PENDIENTE CERTIFICADO DE ANULACIÓN</t>
  </si>
  <si>
    <t>AYDA ZULIMA CALLEJAS CASTAÑO</t>
  </si>
  <si>
    <t>PRESTAR SERVICIOS DE PUBLICIDAD A TRAVÉS DE PORTAL WEB DE CONTENIDO INFORMATIVO SOBRE LAS ACCIONES, OFERTA, ALCANCES
Y PROYECTOS DE ALTO INTERÉS EN VIRTUD DE LA GESTIÓN DE LA UNIVERSIDAD DEL TOLIMA.</t>
  </si>
  <si>
    <t>WILFREDY AGUIRRE MOLINA</t>
  </si>
  <si>
    <t>PRESTAR SERVICIOS DE PUBLICIDAD A TRAVÉS DE PROGRAMA MATUTINO EN EMISORA RADIAL Y PÁGINA WEB DONDE SE TRANSMITA
INFORMACIÓN SOBRE LAS ACTIVIDADES Y OFERTA INSTITUCIONAL DE LA UNIVERSIDAD DEL TOLIMA.</t>
  </si>
  <si>
    <t>LAURA XIMENA LOPEZ MOGOLLON</t>
  </si>
  <si>
    <t>Prestar servicio de diseño, diagramación, corrección de estilo e impresión de la REVISTA DOCENCIA No. 9.</t>
  </si>
  <si>
    <t>DIANA CAROLINA TAMAYO LABRADOR</t>
  </si>
  <si>
    <t>INGRID YAHAIRA CASTRO RAMOS</t>
  </si>
  <si>
    <t>CELSIA COLOMBIA SA ESP</t>
  </si>
  <si>
    <t>Contrato de obra para la construcción de red de alumbrado en las zonas verdes de la sede central de la Universidad del Tolima</t>
  </si>
  <si>
    <t>EDNA LUCIA ESPINOSA GOMEZ</t>
  </si>
  <si>
    <t>Prestar servicios profesionales para el desarrollo de actividades de proyección social, investigación y gestión de laboratorios para la Facultad de Ingeniería
Forestal.</t>
  </si>
  <si>
    <t>INVERSIONES Y TECNOLOGÍA JC SAS</t>
  </si>
  <si>
    <t>Suministro de elementos de pepelería y oficina para distintas dependencias de la Universidad del Tolima</t>
  </si>
  <si>
    <t>EQUIPOS Y LABORATORIO DE COLOMBIA SAS</t>
  </si>
  <si>
    <t>Adquisición de equipos para el Laboratorio Alianza de Grupo de Investigación del Departamento de Biología de la Universidad del Tolima</t>
  </si>
  <si>
    <t>75 DÍAS</t>
  </si>
  <si>
    <t>TWENTY AGENCIA CREATIVA SAS</t>
  </si>
  <si>
    <t>Prestar el servicio de logística para la participación de la Universidad del Tolima, en la Feria Internacional del libro de Bogotá 2025.</t>
  </si>
  <si>
    <t>Prestar servicios de corrección de estilo, diseño y diagramación del libro en formato digital (PDF) “MERCADEO Y PROCESOS DE EXPORTACIÓN
BÁSICOS PARA PYMES”, producto del trabajo realizado por el grupo de investigación GIMN, código 50311, de difusión del proyecto.</t>
  </si>
  <si>
    <t>JAVIER ANDRES ARDILA OSPINA</t>
  </si>
  <si>
    <t>Prestar servicios de apoyo a la gestión para la ejecución de las actividades: colecta activa de mosquitos de Ae. aegypti y Ae albopictus en los municipios
priorizados de Ibagué, Mariquita, Espinal, Guamo y Melgar, técnicas de biología molecular extracción de ARN y RT-PCR para la identificación de virus del
Dengue, Zika y Chikungunya en el marco de la ejecución del Contrato de financiamiento de recuperación contingente N°648-2022, celebrado entre
MinCiencias y la Universidad del Tolima – CÓDIGO 80622.</t>
  </si>
  <si>
    <t>JUANA MARIA MONTEALEGRE NUÑEZ</t>
  </si>
  <si>
    <t>Prestar servicios profesionales para realizar la calibración del panel de catación del laboratorio de Café en habilidades de análisis sensorial de muestras de
café, adscrito a la Vicerrectoría de Investigación-Creación, Innovación, Proyección Social y Extensión de la Universidad del Tolima</t>
  </si>
  <si>
    <t>NURYS ANGELICA OSORIO SANTOS</t>
  </si>
  <si>
    <t>Prestar servicios para el diseño, diagramación, corrección de estilo y entrega del título en versión electrónica e impresa del libro titulado "Huerta urbana: cultivo de saberes para la sostenibilidad ambiental de la Universidad del Tolima, Colombia"</t>
  </si>
  <si>
    <t>ANA MARIA CAMPOS SANCHEZ</t>
  </si>
  <si>
    <t>Prestar servicios profesionales para realizar labores jurídicas y operacionales con relación a los trámites que se adelantan en la Oficina de Control
Disciplinario Interno.</t>
  </si>
  <si>
    <t>Prestar el servicio de provisión de talento humano capacitado y debidamente inscrito en el ReTHUS - Registro Único Nacional del Talento Humano en Salud,
para el servicio básico en psicología en diferentes Centros de Atención Tutorial del País durante el año 2025.</t>
  </si>
  <si>
    <t>KIZZY ALEJANDRA GUZMAN LOPEZ</t>
  </si>
  <si>
    <t>DIANA PATRICIA PLAZAS AGUDELO</t>
  </si>
  <si>
    <t>Prestar servicios de apoyo a la gestión para el desarrollo de actividades relacionadas con los proyectos, programas, políticas institucionales y otras acciones coordinadas por la Dirección de Extensión y Proyección Social de la Universidad del Tolima.</t>
  </si>
  <si>
    <t>SALAZAR CHAVEZ Y CIA. S.A.S.</t>
  </si>
  <si>
    <t>Adquisición de implementos deportivos tipo uniformes para la Universidad del Tolima.</t>
  </si>
  <si>
    <t>GRUPO PIXELING SOLUTIONS SAS</t>
  </si>
  <si>
    <t>Arrendamiento de SOFTWARE veterinario para garantizar el soporte técnico de los procesos administrativos derivados de la atención de pacientes en el
Hospital Veterinario Bernardino Rodríguez Urrea.</t>
  </si>
  <si>
    <t>LEON GRAFICAS SAS</t>
  </si>
  <si>
    <t>Suministro de papelería e indumentaria para diplomas y grados a cargo de la Secretaría General de la Universidad del Tolima</t>
  </si>
  <si>
    <t>OSCAR DAVID OSPINA CARTAGENA</t>
  </si>
  <si>
    <t>MAYRA ISABEL LOZANO CAMACHO</t>
  </si>
  <si>
    <t>Prestar servicios profesionales para acompañar estrategias de producción de contenidos de las acciones y logros de la Vicerrectoría de
Investigación-Creación, Innovación, Extensión y Proyección Social</t>
  </si>
  <si>
    <t>DIRIMPEX SAS</t>
  </si>
  <si>
    <t>Adquisición de equipo de Multiensayos en el marco del proyecto de peritaje del Hato de la Virgen</t>
  </si>
  <si>
    <t>Centro de Atención Tutorial Ibagué de la Universidad del Tolima</t>
  </si>
  <si>
    <t>SERVICIOS ESPECIALES EL SOL DE LA VARIANTE SAS</t>
  </si>
  <si>
    <t>Prestar el servicio de Transporte Terrestre Especial en cualquier zona del país para las salidas de campo y demás servicios académico administrativos
requeridos por las diferentes Facultades, Instituto de Educación a Distancia y demás Dependencias de la Universidad del Tolima</t>
  </si>
  <si>
    <t>INSTITUCION EDUCACION TECNICA JUAN LOZANO Y LOZANO</t>
  </si>
  <si>
    <t>LA PREVISORA SA COMPANIA DE SEGUROS</t>
  </si>
  <si>
    <t>240 DÍAS</t>
  </si>
  <si>
    <t>LUIS MIGUEL CAICEDO CAMPOS</t>
  </si>
  <si>
    <t>Prestar los servicios de apoyo a la gestión para el desarrollo de actividades ambientales y forestales en el Plan de Manejo Urbano, Ambiental y Territorial
(PMUAT) de la microcuenca y territorio Hato de La Virgen, en el municipio de Ibagué.</t>
  </si>
  <si>
    <t>HIGIELECTRONIX SAS</t>
  </si>
  <si>
    <t>Adquisición de fotómetro y accesorios para la Coordinación de Gestión y Educación Ambiental de la Universidad del Tolima</t>
  </si>
  <si>
    <t>42 DÍAS</t>
  </si>
  <si>
    <t>INSTITUCION EDUCATIVA INEM FRANCISCO JOSE DE CALDAS</t>
  </si>
  <si>
    <t>JHOYVY MARIANA NIÑO GUZMAN</t>
  </si>
  <si>
    <t>Prestar servicios de apoyo a la gestión para actividades operativas y administrativas en direcciones de programa de pregrado y direcciones de departamento
de la Facultad de Ciencias de la Universidad del Tolima.</t>
  </si>
  <si>
    <t>IGOR SOLANO RINCON</t>
  </si>
  <si>
    <t>Prestar los servicios profesionales para el desarrollo del area ecosistemica en el peritaje del Plan de Manejo Urbano, Ambiental y Territorial (PMUAT) de la
microcuenca y territorio Hato de La Virgen, en el municipio de Ibagué.</t>
  </si>
  <si>
    <t>RONALD IVAN HERNANDEZ GARZON</t>
  </si>
  <si>
    <t>Prestar servicios profesionales para el desarrollo del area ambiental y territorial en el Plan de Manejo Urbano, Ambiental y Territorial (PMUAT) de la
microcuenca y territorio Hato de La Virgen, en el municipio de Ibagué.</t>
  </si>
  <si>
    <t>INNOVACION TECNOLOGICA S.A.S.</t>
  </si>
  <si>
    <t>Adquisición de reactivos en el marco del convenio 4560 del 2024</t>
  </si>
  <si>
    <t>LUIS FERNANDO ROBAYO MONTOYA</t>
  </si>
  <si>
    <t>Prestación del servicio de mantenimiento integral preventivo y correctivo a todo costo para los vehículos que conforman el parque automotor de la
Universidad del Tolima</t>
  </si>
  <si>
    <t>ADRIANA DEL PILAR LEÓN</t>
  </si>
  <si>
    <t>BERNARDA MEJIA CORZO</t>
  </si>
  <si>
    <t>Adquisición de equipo de cómputo en el marco del proyecto de investigación “ANÁLISIS BIOMECÁNICO Y ECOSISTÉMICO DE ÁRBOLES
PATRIMONIALES DE LA CIUDAD DE IBAGUÉ COMO PILOTO PARA SU IMPLEMENTACIÓN EN LOS MUNICIPIOS DEL DEPARTAMENTO DEL
TOLIMA”. código 230224.</t>
  </si>
  <si>
    <t>10 DÍAS</t>
  </si>
  <si>
    <t>TAMISUELOS SAS RST</t>
  </si>
  <si>
    <t>5 DÍAS</t>
  </si>
  <si>
    <t>LUISA FERNANDA HERNANDEZ COMBITA</t>
  </si>
  <si>
    <t>Prestar servicios de apoyo a la gestión para realizar el acompañamiento en la realización de los análisis físicos y sensoriales de muestras de café bajo
protocolo SCA de productores de municipios del Tolima en el marco del convenio interadministrativo No 4560 de 2022, suscrito entre la gobernación del
Tolima y la Universidad del Tolima, código 60622.</t>
  </si>
  <si>
    <t>Prestar servicios profesionales para el desarrollo de actividades relacionadas con el Comité Interno de Asignación y Reconocimiento de Puntaje CIARP, de
la Universidad del Tolima.</t>
  </si>
  <si>
    <t>6 MESE SY 15 DÍAS</t>
  </si>
  <si>
    <t>JOSE DANIEL GUARNIZO JIMENEZ</t>
  </si>
  <si>
    <t>Prestar servicios profesionales para realizar los análisis físicos y sensoriales de muestras de café, en el marco del Convenio Interadministrativo No 4560 de
2022, suscrito con la Gobernación del Tolima.</t>
  </si>
  <si>
    <t>9O</t>
  </si>
  <si>
    <t>Prestar servicios profesionales para el desarrollo y ejecución de los procesos que se llevan a cabo en la Dirección de Aseguramiento de la Calidad de la
Universidad del Tolima.</t>
  </si>
  <si>
    <t>TESTMOL SAS</t>
  </si>
  <si>
    <t>Prestar servicios para el procesamiento y emisión de resultados de pruebas de PCR, serología, desarrollo de autovacunas personalizadas, entre otros
análisis avanzados de microbiología de acuerdo a las necesidades requeridas de Centro Universitario Hospital Veterinario Bernardino Rodríguez Urrea.</t>
  </si>
  <si>
    <t>ASOCIACION DE HOMBRES DE MI TIERRA</t>
  </si>
  <si>
    <t>Suministrar insumos de aseo para la sede central de la Universidad del Tolima.</t>
  </si>
  <si>
    <t>ROBERTO CARLOS PEREZ MORALES</t>
  </si>
  <si>
    <t>Adquisición de aires acondicionados y equipos de ventilación para la Universidad del Tolima.</t>
  </si>
  <si>
    <t>CONSORCIO INGENIERÍA Y CONSTRUCCIÓN UT</t>
  </si>
  <si>
    <t>Contrato de obra para la contención y ampliación del parqueadero de la Universidad del Tolima, bajo la modalidad de precios unitarios fijos.</t>
  </si>
  <si>
    <t>GEOSYSTEM 4D SAS</t>
  </si>
  <si>
    <t>Adquisición de drone en el marco del proyecto de peritaje del Hato de la Virgen</t>
  </si>
  <si>
    <t>EMPRESA DE VIGILANCIA Y SEGURIDAD PRIVADA LA DOBLE W LTDA</t>
  </si>
  <si>
    <t>8 MESES Y 6 DÍAS</t>
  </si>
  <si>
    <t>PAULA ANDREA LAMPREA SALAZAR</t>
  </si>
  <si>
    <t>Prestar servicios de apoyo a la gestión para adelantar actividades administrativas, de registro, seguimiento y sistematización de los procesos académicos
que se desarrollan en el Centro de Conciliación y Consultorio Jurídico “Alfonso Palacio Rudas” de la Universidad del Tolima.</t>
  </si>
  <si>
    <t>KATHERINE MAYORQUIN PAVA</t>
  </si>
  <si>
    <t>Prestación de servicios profesionales para el desarrollo de actividades relacionadas con los proyectos, programas, políticas institucionales y otras acciones
coordinadas por la Dirección de Extensión y Proyección Social de la Universidad del Tolima.</t>
  </si>
  <si>
    <t>Prestar servicios profesionales para la automatización de procesos de cara a la atención de los usuarios, que permita a los usuarios realizar todos sus
procesos académicos / administrativos por medio de plataformas digitales de manera ágil y eficaz.</t>
  </si>
  <si>
    <t>LIZETH CAROLINA OSPINA CESPEDES</t>
  </si>
  <si>
    <t>Prestar servicios profesionales en biología en el proyecto: Microorganismos rizosféricos nativos como estrategia para mejorar la salud del suelo en sistemas
agroforestales” (Código: 240621)</t>
  </si>
  <si>
    <t>MARIO ALEXEI SIERRA ARIZA</t>
  </si>
  <si>
    <t>Prestar servicios de apoyo a la gestión en el desarrollo de las actividades necesarias para la gestión de las colecciones de plantas vivas cultivadas en el
Jardín Botánico de la Universidad del Tolima.</t>
  </si>
  <si>
    <t>KAROL MAYRE ARDILA CUBILLOS</t>
  </si>
  <si>
    <t>Prestar servicios de apoyo a la gestión en el desarrollo de las actividades necesarias para la colección de plantas secas preservadas en el Herbario TOLI de
la Universidad del Tolima.</t>
  </si>
  <si>
    <t>Prestar servicios profesionales para garantizar el cruce de información y el correcto funcionamiento de la plataforma ALE-ERP, en asuntos relacionados al
procesamiento de la liquidación de profesores de cátedra en las modalidades presencial y a distancia en los diferentes niveles educativos.</t>
  </si>
  <si>
    <t>JOSE FABIAN MURILLO VARGAS</t>
  </si>
  <si>
    <t>Adquisición de licenciamiento de la suite de Adobe Creative Cloud for teams para la Universidad del Tolima</t>
  </si>
  <si>
    <t>SANTACOLOMA COFFEE SAS</t>
  </si>
  <si>
    <t>MAURA ALEJANDRA PATIÑO MOLINA</t>
  </si>
  <si>
    <t>Prestar servicios profesionales para adelantar las actividades académicas y administrativas de los programas de posgrado de la Facultad de Ingeniería
Agronómica.</t>
  </si>
  <si>
    <t>COOPERATIVA DE TRANSPORTADORES DEL HUILA LIMITADA</t>
  </si>
  <si>
    <t>INVERSIONES Y TECNOLOGIA JC SAS</t>
  </si>
  <si>
    <t>Adquisición de insumos de papelería para el proyecto de investigación “Crecimiento y captura de carbono de Quercus humboldtii en Santa Isabel, Tolima, Colombia” cód.90123.</t>
  </si>
  <si>
    <t>JUAN CARLOS OVALLE GUATIVA</t>
  </si>
  <si>
    <t>Prestar servicios profesionales para adelantar actividades contables en la Dirección Contable y Financiera de la Universidad del Tolima.</t>
  </si>
  <si>
    <t>GOLAN TECNOLOGIA SAS</t>
  </si>
  <si>
    <t>Arrendamiento de software para el monitoreo de geolocalización al parque automotor de la Universidad del Tolima.</t>
  </si>
  <si>
    <t>CARACOL PRIMERA CADENA RADIAL COLOMBIANA SA</t>
  </si>
  <si>
    <t>Prestar servicios de comunicación y publicidad a través de emisoras radiales de amplia cobertura, portales web y redes sociales sobre temas de relevancia,
actividades y oferta académica de la Universidad del Tolima.</t>
  </si>
  <si>
    <t>COMUNICAN SA</t>
  </si>
  <si>
    <t>Prestar servicios publicitarios en un medio de comunicación impreso y digital de circulación nacional sobre asuntos institucionales de la Universidad del
Tolima.</t>
  </si>
  <si>
    <t>JULIAN DAVID RODRIGUEZ GOMEZ</t>
  </si>
  <si>
    <t>Prestar servicios de apoyo a la gestión para contribuir al desarrollo de los objetivos operativos y administrativos de la Sección de Almacén de la Universidad del Tolima.</t>
  </si>
  <si>
    <t>JUAN DAVID ROJAS GOMEZ</t>
  </si>
  <si>
    <t>Prestar servicios profesionales para el acompañamiento y preparación de materiales para las salidas de campo, colecta de mosquitos e identificación
taxonómica de adultos, responsable de los bioensayos de susceptibilidad/resistencia a insecticidas en larvas Ae. aegypti y Ae. Albopictus y procesamiento y análisis de resultados en el marco de la ejecución del Contrato de financiamiento de recuperación contingente N°648-2022, celebrado entre MinCiencias y la Universidad del Tolima – CÓDIGO 80622.</t>
  </si>
  <si>
    <t>IBASCULAS SAS</t>
  </si>
  <si>
    <t>Adquisición de un molino eléctrico, en el marco de la ejecución del convenio No.2073-01, con código 30622, suscrito entre Agrosavia y la Universidad del
Tolima.</t>
  </si>
  <si>
    <t>PLUXEE COLOMBIA SAS</t>
  </si>
  <si>
    <t>Adquisición de bonos intercambiables por alimentación para los estudiantes de pregrado de la Universidad del Tolima.</t>
  </si>
  <si>
    <t>GLORIA LUCIA MARTINEZ RESTREPO</t>
  </si>
  <si>
    <t>Prestar servicios profesionales como investigador para llevar a cabo la ejecución de las actividades propuestas dentro del proyecto: "Microorganismos
rizosféricos nativos como estrategia para mejorar</t>
  </si>
  <si>
    <t>INNOVACION PARA LABORATORIOS SAS</t>
  </si>
  <si>
    <t>Adquisición de un desecador para el desarrollo de actividades del Grupo de Investigación en Materiales Porosos con Aplicaciones Ambientales y
Tecnológicas (GIMPOAT) código N° 60123.</t>
  </si>
  <si>
    <t>MAURICIO ANDRÉS LIBRADO CARDONA</t>
  </si>
  <si>
    <t>Prestar servicios profesionales para el desarrollo del área de ingeniería civil y geotecnia en el peritaje del Plan de Manejo Urbano, Ambiental y Territorial
(PMUAT) de la microcuenca y territorio Hato de La Virgen, en el municipio de Ibagué.</t>
  </si>
  <si>
    <t>VIA ELEVADORES TG SAS</t>
  </si>
  <si>
    <t>Prestación de servicios para el mantenimiento preventivo y correctivo a los ascensores de la sede central de la Universidad del Tolima, incluyendo el
suministro de repuestos, reemplazo de piezas requeridas y mano de obra empleada</t>
  </si>
  <si>
    <t>RADIO CADENA NACIONAL SAS</t>
  </si>
  <si>
    <t>Prestar servicios publicitarios a través de emisoras radiales en distintos programas, difundiendo actividades, proyectos y promoviendo la oferta académica de
la Universidad del Tolima.</t>
  </si>
  <si>
    <t>LINA CATHERINE OSORIO MENESES</t>
  </si>
  <si>
    <t>Prestar servicios profesionales para el manejo financiero y/o contable del proyecto: Microorganismos rizosféricos nativos como estrategia para mejorar la
salud del suelo en sistemas agroforestales” (Código: 240621)</t>
  </si>
  <si>
    <t>ORGANIZACION EDUCATIVA ARENAS GONZALEZ SAS</t>
  </si>
  <si>
    <t>Facilitar espacios físicos pedagógicos para el funcionamiento del Centro de Atención Tutorial Suba de la Universidad del Tolima durante el año 2025.</t>
  </si>
  <si>
    <t>JAMIL MENDEZ PERDOMO</t>
  </si>
  <si>
    <t>JHUSTY MELIZA MORENO HENAO</t>
  </si>
  <si>
    <t>Prestar servicios profesionales en el proyecto: Microorganismos rizosféricos nativos como estrategia para mejorar la salud del suelo en sistemas
agroforestales” (Código: 240621) para actividades administrativas y de gestión</t>
  </si>
  <si>
    <t>Adquisición de insumos necesarios para el proceso de carnetización de la Universidad del Tolima.</t>
  </si>
  <si>
    <t>RAFAEL ANDRES HERNANDEZ SALAZAR</t>
  </si>
  <si>
    <t>Prestar servicios profesionales para la ejecución del Convenio 2073-01, del proyecto denominado “Implementación de un modelo de apropiación social del
conocimiento para la optimización de los sistemas productivos de café, cacao, aguacate, limón y arracacha con pequeños productores del departamento del
Tolima” con código BPIN 2020000100195”</t>
  </si>
  <si>
    <t>ANDIGENA ID SAS</t>
  </si>
  <si>
    <t>Adquisicion de equipos para la toma de datos en el marco del desarrollo del proyecto " Comparación morfométrica, acústica y fonotáctica entre dos
poblaciones de Hyloxalus arliensis (Anura: Dendrobatidae) en el departamento del Tolima.” Código: 480121</t>
  </si>
  <si>
    <t>4 DÍAS</t>
  </si>
  <si>
    <t>SOLUCIONES ORTOPEDICAS SAS</t>
  </si>
  <si>
    <t>Adquisición de material de osteosíntesis necesario para los servicios de cirugía ortopédica en el hospital veterinario de la universidad del Tolima</t>
  </si>
  <si>
    <t>HUMANA TALENTOS CERTIFICADOS S.A.S</t>
  </si>
  <si>
    <t>Prestación de servicios profesionales para el acompañamiento y asesoría en las etapas del proceso contractual (pre-contractual, contractual y
postcontractual) de la Universidad del Tolima.</t>
  </si>
  <si>
    <t>JULIETH PATRICIA PINTO DIAZ</t>
  </si>
  <si>
    <t>Prestar servicios profesionales para adelantar las actividades académicas y administrativas de la Facultad de Medicina Veterinaria.</t>
  </si>
  <si>
    <t>CARLOS ESTIVEN ACOSTA JIMENEZ</t>
  </si>
  <si>
    <t>Prestar el servicio de apoyo a la gestión administrativa y académica en el Centro de Atención Tutorial de Kennedy en Bogotá del Instituto de Educación a
Distancia, con el fin de garantizar la ejecución de las actividades académicas, administrativas y de bienestar en el año 2025.</t>
  </si>
  <si>
    <t>GRAN CAMARON KILLERO CAMPESTRE SAS</t>
  </si>
  <si>
    <t>Suministrar alimentos para el encuentro nacional de catedráticos del Instituto de Educación a Distancia que se llevará a cabo en el semestre A 2025.</t>
  </si>
  <si>
    <t>JUAN CARLOS BARRETO TOBON</t>
  </si>
  <si>
    <t>Prestación de servicios de mantenimiento preventivo y correctivo de los equipos de cocción y gasodomésticos del Restaurante Universitario de la
Universidad del Tolima.</t>
  </si>
  <si>
    <t>EL INSOLENTE SAS</t>
  </si>
  <si>
    <t>LUISA FERNANDA LEDEZMA SANTOFIMIO</t>
  </si>
  <si>
    <t>Adquirir insumos especializados para el Laboratorio de Geotecnia de la Universidad del Tolima, para el desarrollo del Plan de Manejo Urbano, Ambiental y
Territorial (PMUAT) de la microcuenca y territorio Hato de La Virgen</t>
  </si>
  <si>
    <t>JUAN DIEGO PIEDRAHITA CUELLAR</t>
  </si>
  <si>
    <t>Prestar servicios de apoyo a la gestión para el procesamiento, elaboración y entrega de elementos necesarios para el ingreso de la información biológica en
la ejecución del convenio 33/1780, del proyecto “MONITOREO Y SEGUIMIENTO LIMNOLÓGICO EN LAS ÁREAS DE INFLUENCIA DE LAS CENTRALES
HIDROELÉCTRICA AMOYÁ, MIEL I Y LOS TRASVASES MANSO Y GUARINÓ”. Código 020623.</t>
  </si>
  <si>
    <t>LICETH XIMENA RAMIREZ PALMA</t>
  </si>
  <si>
    <t>Prestar servicios de apoyo a la gestión para la investigación, elaboración y entrega de elementos necesarios para el ingreso de la información biológica a las
bases de datos madre y libros físicos de las muestras colectadas en la comunidad de macroinvertebrados acuáticos de las ordenes Ephemeróptera y
Trichoptera, en e marco del convenio No. 33/1780 de febrero 2023.</t>
  </si>
  <si>
    <t>KAREN AMAYA VECHT</t>
  </si>
  <si>
    <t>Prestar servicios profesionales para la corrección de estilo de un artículo científico, en el marco del convenio 4560 de 2022.</t>
  </si>
  <si>
    <t>ANGEL SMIR OLIVEROS FINO</t>
  </si>
  <si>
    <t>Prestar servicios de apoyo a la gestión para la atención en salud mental abordando temas espirituales</t>
  </si>
  <si>
    <t>BLAMIS DOTACIONES LABORATORIO S.A.S.</t>
  </si>
  <si>
    <t>Adquisición de insumos para el desarrollo de labores asistenciales del laboratorio clínico del Hospital Veterinario de la Universidad del Tolima.</t>
  </si>
  <si>
    <t>GALILEO INSTRUMENTS SAS</t>
  </si>
  <si>
    <t>Adquisición de tableta en el marco del proyecto de peritaje del Hato de la Virgen</t>
  </si>
  <si>
    <t>HUGO HUMBERTO BARON CERON</t>
  </si>
  <si>
    <t>Prestar los servicios profesionales en el area de ingeniería ambiental y sanitaria del Plan de Manejo Urbano, Ambiental y Territorial (PMUAT) de la
microcuenca y territorio Hato de La Virgen, en el municipio de Ibagué</t>
  </si>
  <si>
    <t>JOSE ALBEIRO CRUZ SUAREZ</t>
  </si>
  <si>
    <t>Prestar los servicios de apoyo a la gestión para el fortalecimiento del equipo de trabajo del programa para el Abordaje Integral de Consumos Adictivos -PICA
adscrito a la Vicerrectoría de Desarrollo Humano.</t>
  </si>
  <si>
    <t>JENNY YURANI PERALTA PERALTA</t>
  </si>
  <si>
    <t>Prestar servicios de apoyo a la gestión como auxiliar de enfermería en el parque interactivo INNOVAMENTE de la Universidad del Tolima.</t>
  </si>
  <si>
    <t>MARKETGROUP SAS</t>
  </si>
  <si>
    <t>OFIEQUIPOS S.A.S</t>
  </si>
  <si>
    <t>Adquisición de repuestos para la impresora de la Secretaría General de la Universidad del Tolima</t>
  </si>
  <si>
    <t xml:space="preserve">1 DÍA </t>
  </si>
  <si>
    <t>ADRIANA CAROLINA ORTIZ GONZALEZ</t>
  </si>
  <si>
    <t>Prestar los servicios profesionales para el desarrollo de actividades de ingeniería civil y geotecnia para peritaje en el Plan de Manejo Urbano, Ambiental y
Territorial (PMUAT) de la microcuenca y territorio Hato de La Virgen, en el municipio de Ibagué.</t>
  </si>
  <si>
    <t>Adquisición de electrodo para el desarrollo de actividades del Grupo de Investigación en Materiales Porosos con Aplicaciones Ambientales y Tecnológicas (GIMPOAT) código N° 60123</t>
  </si>
  <si>
    <t>PAOLA ANDREA RODRIGUEZ RODRIGUEZ</t>
  </si>
  <si>
    <t>Prestar servicios profesionales para realizar los procesos Físicos con fines de apropiación social del saber y patrimonio ambiental en los municipios de
Murillo, Santa Isabel, Casabianca, Herveo, Anzoátegui, Villahermosa, Ibagué y Cajamarca; en el marco del convenio interadministrativo No 1730 de 2023.
Código BPIN: 2021000100347</t>
  </si>
  <si>
    <t>LUIS DANIEL DAZA RAMIREZ</t>
  </si>
  <si>
    <t>Prestar servicios profesionales en el marco del convenio ATN/RF- 21037, para estandarizar la producción de un producto a partir de pulpa y/o semilla de
mango. Código 130624.</t>
  </si>
  <si>
    <t>GUILLERMO ANDRES LOZANO SUAZA</t>
  </si>
  <si>
    <t>Prestar servicios profesionales para el acompañamiento de los procesos formativos de educación continuada de forma modular en temas de cultura
científica para jóvenes del sector agrícola y agroindustrial en el marco del proyecto “Implementación de un modelo de apropiación social del conocimiento
para la optimización de los sistemas productivos de café, cacao, aguacate, limón y arracacha con pequeños productores del departamento del Tolima</t>
  </si>
  <si>
    <t>ANDREA CATALINA RUBIO VARGAS</t>
  </si>
  <si>
    <t>Prestar servicios profesionales para la asistencia y ejecución de las actividades del proyecto D43, rubro 130623.</t>
  </si>
  <si>
    <t>SUPERMERCADO MERCACENTRO SAS</t>
  </si>
  <si>
    <t>Adquisición de electrodomésticos para el hospital Veterinario de la Universidad del Tolima</t>
  </si>
  <si>
    <t>5 DÍAS HABILES</t>
  </si>
  <si>
    <t>LUMIRA SAS</t>
  </si>
  <si>
    <t>INSTITUCION EDUCATIVA TECNICA ALFONSO PALACIO RUDAS</t>
  </si>
  <si>
    <t>Facilitar espacios físicos pedagógicos para el funcionamiento del Centro de Atención Tutorial Honda de la Universidad del Tolima durante el año 2025.</t>
  </si>
  <si>
    <t>BIOLOGIKA PROYECTOS SAS</t>
  </si>
  <si>
    <t>adquisición de materiales y equipos para el desarrollo del proyecto No. 20224 para el grupo de investigación en Zoología de la Universidad del Tolima</t>
  </si>
  <si>
    <t>ARTILAB SA</t>
  </si>
  <si>
    <t>Adquisición de estufa de secado para el Grupo de Investigación GIMPOAT</t>
  </si>
  <si>
    <t>CHEYLA NATALIA APONTE QUINTERO</t>
  </si>
  <si>
    <t>Prestar servicios de apoyo a la gestión, en actividades administrativas y operativas de la Vicerrectoría de Desarrollo Humano y en sus Políticas
Institucionales.</t>
  </si>
  <si>
    <t>ASESORIAS E INVERSIONES NACIONALES LTDA ASEVINAL LTDA</t>
  </si>
  <si>
    <t>SANDRA LILIANA SUARIQUE BUENDIA</t>
  </si>
  <si>
    <t>Prestar servicios para el mantenimiento correctivo y preventivo de las motobombas y plantas eléctricas de la Universidad del Tolima con el fin de garantizar el adecuado desarrollo de las actividades académicas, administrativas y de investigación</t>
  </si>
  <si>
    <t>Adquisición de mobiliario para las diferentes unidades y dependencias de la Universidad del Tolima</t>
  </si>
  <si>
    <t>90 DÍAS</t>
  </si>
  <si>
    <t>ATIERRA SAS</t>
  </si>
  <si>
    <t>Adquisición del kit de biodigestor de la producción porcícola de la granja La Reforma.</t>
  </si>
  <si>
    <t>20 DÍAS HABILES</t>
  </si>
  <si>
    <t>LINA FERNANDA BONILLA DIAZ</t>
  </si>
  <si>
    <t>Prestar servicios profesionales para realizar análisis físicos, químicos y/o sensoriales de muestras de café que ingresen al laboratorio de Café (LABCAFE) de la Universidad del Tolima.</t>
  </si>
  <si>
    <t>MIREYA RODRIGUEZ PERDOMO</t>
  </si>
  <si>
    <t>Prestar servicios profesionales para revisar y adaptar el programa de permanencia y graduación estudiantil de acuerdo a los nuevos lineamientos del
Ministerio de Educación Nacional.</t>
  </si>
  <si>
    <t>JAZLIN ALEXANDRA JURADO ARRIGUI</t>
  </si>
  <si>
    <t>Prestar servicios de apoyo a la gestión para la elaboración de murales en las diferentes sedes de la Universidad del Tolima</t>
  </si>
  <si>
    <t>PAOLA ANDREA TAFUR MONTES</t>
  </si>
  <si>
    <t>HERNANDO GODOY MEDINA</t>
  </si>
  <si>
    <t>CARLOS OSCAR POVEDA GOMEZ</t>
  </si>
  <si>
    <t>Prestar servicios para el mantenimiento preventivo y correctivo de las máquinas y equipos de los gimnasios de la Universidad del Tolima.</t>
  </si>
  <si>
    <t>BUSINESS &amp; INVESTMENTS S.A.S</t>
  </si>
  <si>
    <t>Prestar el servicio de provisión de talento humano capacitado en arbitraje y juzgamiento en el marco de los encuentros académicos, culturales, artísticos y
deportivos que se realicen en los Centros de Atención Tutorial del país.</t>
  </si>
  <si>
    <t>SKIP SOLUCIONES Y ENTRETENIMIENTO SAS</t>
  </si>
  <si>
    <t>MR AGENCIA MERCADEO RELACIONAL SAS</t>
  </si>
  <si>
    <t>PRESTAR SERVICIOS PARA EL FORTALECIMIENTO DE COMUNICACIÓN Y ESTRATEGIA DE MARKETING DIGITAL QUE PERMITA LA PROMOCIÓN
Y POSICIONAMIENTO DE LA OFERTA DE POSGRADOS DE LA UNIVERSIDAD DEL TOLIMA.</t>
  </si>
  <si>
    <t>KAREN PAOLA CAMPOS CACERES</t>
  </si>
  <si>
    <t>Prestar servicios profesionales para el desarrollo de planes de fomento en el marco del Convenio Interadministrativo No. 04 de 2024 suscrito con la Unidad
Administrativa Especial de Organizaciones Solidarias (Proyecto 120624).</t>
  </si>
  <si>
    <t>CRISTIAN ALONSO HERNANDEZ PEÑA</t>
  </si>
  <si>
    <t>Prestar servicios profesionales para realizar los procesos del componente de Flora; con fines para la generación de la apropiación social del saber y
patrimonio ambiental en los municipios de Murillo, Santa Isabel, Casabianca, Herveo, Anzoátegui, Villahermosa, Ibagué y Cajamarca; en el marco del
convenio interadministrativo No 1730 de 2023"</t>
  </si>
  <si>
    <t>4 MESES Y 25 DÍAS</t>
  </si>
  <si>
    <t>SCIENTIFIC PRODUCTS SAS</t>
  </si>
  <si>
    <t>Adquisición de reactivos e insumos en virtud del convenio 4560</t>
  </si>
  <si>
    <t>JULIAN OCTAVIO MURILLO TOVAR</t>
  </si>
  <si>
    <t>Prestar servicios profesionales para la coordinación y planificación administrativa y financiera, así como el cronograma de actividades, para la correcta
ejecución de las actividades propias del Convenio de cooperación ATN/RF-21037- RG. Código 130624.</t>
  </si>
  <si>
    <t>JORGE GIOVANY GONZALEZ ACOSTA</t>
  </si>
  <si>
    <t>Prestar servicios profesionales para realizar los procesos del componente de Fauna; con fines para la generación de la apropiación social del saber y
patrimonio ambiental en los municipios de Murillo, Santa Isabel, Casabianca, Herveo, Anzoátegui, Villahermosa, Ibagué y Cajamarca; en el marco del
convenio interadministrativo No 1730 de 2023"</t>
  </si>
  <si>
    <t>ANNAR DIAGNOSTICA IMPORT SAS</t>
  </si>
  <si>
    <t>ADAM CARTER</t>
  </si>
  <si>
    <t>Prestar servicios de apoyo a la gestión en actividades asistenciales y administrativas, a la Sección Deportes de la Vicerrectoría de Desarrollo Humano.</t>
  </si>
  <si>
    <t>HAROLD STEVENS FLOREZ HERRERA</t>
  </si>
  <si>
    <t>Prestar servicios profesionales para colectar, evaluar, procesar y analizar estadísticamente la información del componente biológico de la comunidad ictica en las fases de campo y laboratorio para la ejecución del proyecto “Monitoreo y seguimiento limnológico en las áreas de influencia de las Centrales
Hidroeléctrica Amoyá, Miel I y los Trasvases Manso y Guarinó”, en el marco del convenio No. 33/1780 de febrero 2023</t>
  </si>
  <si>
    <t>MAYRA GERALDINE ROJAS CESPEDES</t>
  </si>
  <si>
    <t>Prestar servicios profesionales para realizar la coordinación de las actividades logísticas de las fases de campo y laboratorio, con la comunidad
fitoplanctónica y componentes fisicoquímicos e hidrobiológicos en el marco del proyecto «MONITOREO Y SEGUIMIENTO LIMNOLÓGICO EN LAS ÁREAS
DE INFLUENCIA DE LAS CENTRALES HIDROELÉCTRICA AMOYÁ, MIEL I Y LOS TRASVASES MANSO Y GUARINÓ».</t>
  </si>
  <si>
    <t>JIRLEY VANESSA ROJAS GOMEZ</t>
  </si>
  <si>
    <t>Prestar servicios profesionales para realizar los procesos de Educación Ambiental, con fines de apropiación social del saber y patrimonio ambiental en los
municipios de Anzoátegui, Villahermosa e Ibagué; en el marco del convenio interadministrativo No 1730 de 2023.</t>
  </si>
  <si>
    <t>ÁLVARO ALEXANDER QUIROZ HERNÁNDEZ</t>
  </si>
  <si>
    <t>Prestar servicios profesionales para realizar los procesos de Políticas públicas con fines de generación y apropiación social del saber y patrimonio ambiental
en los municipios de Murillo, Santa Isabel, Casabianca, Herveo, Anzoátegui, Villahermosa, Ibagué y Cajamarca; en el marco del convenio interadministrativo
No 1730 de 2023. Código BPIN: 2021000100347.</t>
  </si>
  <si>
    <t>MICROHOME SAS</t>
  </si>
  <si>
    <t>ADQUISICIÓN DE SWITCHES PARA DISTRIBUCIÓN REDES DE DATOS E INTERNET, PARA LAS AULAS DE CLASE Y OFICINAS.</t>
  </si>
  <si>
    <t>JENYFER ALEXANDRA RICO CARDENAS</t>
  </si>
  <si>
    <t>Prestar servicios profesionales para para colectar y evaluar el componente biológico perifiton y ficoperifiton en el marco del proyecto «MONITOREO Y
SEGUIMIENTO LIMNOLÓGICO EN LAS ÁREAS DE INFLUENCIA DE LAS CENTRALES HIDROELÉCTRICA AMOYÁ, MIEL I Y LOS TRASVASES MANSO
Y GUARINÓ».</t>
  </si>
  <si>
    <t>MARIO ANDRES OSPINA RAMIREZ</t>
  </si>
  <si>
    <t>Prestar servicios profesionales en el acompañamiento para la implementación del Protocolo de Género y la adopción de buenas prácticas que permitan el
fortalecimiento de los derechos humanos dentro del campus universitario.</t>
  </si>
  <si>
    <t>PAULA ANDREA RODRIGUEZ QUINTERO</t>
  </si>
  <si>
    <t>Prestar servicios profesionales para el desarrollo de actividades de campo y laboratorio relacionados con los componentes biológicos zooplancton y
macroinvertebrados acuáticos en el marco del proyecto «MONITOREO Y SEGUIMIENTO LIMNOLÓGICO EN LAS ÁREAS DE INFLUENCIA DE LAS
CENTRALES HIDROELÉCTRICA AMOYÁ, MIEL I Y LOS TRASVASES MANSO Y GUARINÓ». conforme las obligaciones adquiridas en el convenio No.
33/1780 de 2023</t>
  </si>
  <si>
    <t>Adquisición de elementos tipo souvenirs necesarios para el desarrollo y ejecución del Convenio Interadministrativo No. 2729-2024.</t>
  </si>
  <si>
    <t>MARIA ALEJANDRA CUELLAR BERRIO</t>
  </si>
  <si>
    <t>Prestar servicios de apoyo a la gestión para el desarrollo de actividades relacionadas con la comunidad de macro invertebrados acuáticos de las muestras
colectadas en los monitoreos realizados en el marco del proyecto «MONITOREO Y SEGUIMIENTO LIMNOLÓGICO EN LAS ÁREAS DE INFLUENCIA DE
LAS CENTRALES HIDROELÉCTRICA AMOYÁ, MIEL I Y LOS TRASVASES MANSO Y GUARINÓ». Según las obligaciones adquiridas en el convenio No.
33/1780 de 2023.</t>
  </si>
  <si>
    <t>PAULA ALEJANDRA SANABRIA AVILES</t>
  </si>
  <si>
    <t>Prestar servicios de apoyo a la gestión para el procesamiento, elaboración y entrega de elementos necesarios para el ingreso de la información biológica de
macroinvertebrados acuáticos y peces en el marco del proyecto «MONITOREO Y SEGUIMIENTO LIMNOLÓGICO EN LAS ÁREAS DE INFLUENCIA DE
LAS CENTRALES HIDROELÉCTRICA AMOYÁ, MIEL I Y LOS TRASVASES MANSO Y GUARINÓ».</t>
  </si>
  <si>
    <t>MARIA ALEJANDRA DURAN MERCHAN</t>
  </si>
  <si>
    <t>Prestar servicios de apoyo a la gestión como auxiliar de metadatos en el desarrollo del proyecto “Monitoreo y seguimiento limnológico en las áreas de
influencia de las Centrales Hidroeléctrica Amoyá, Miel I y los Trasvases Manso y Guarinó”, en el marco del convenio No. 33/1780 de febrero 2023</t>
  </si>
  <si>
    <t>JHONATAN ALEXANDER OSPINA RODRIGUEZ</t>
  </si>
  <si>
    <t>Prestar servicios profesionales para realizar actividades en las fases de campo para la toma de muestras con el fin de determinar los parámetros
fisicoquímicos y bacteriológicos en el marco del proyecto “Monitoreo y seguimiento limnológico en las áreas de influencia de las Centrales Hidroeléctrica
Amoyá, Miel I y los Trasvases Manso y Guarinó”, en el marco del convenio No. 33/1780 de febrero 2023</t>
  </si>
  <si>
    <t>NELLY CARMENSA FIGUEROA ANACONA</t>
  </si>
  <si>
    <t>Adquisición de insumos de papelería para el desarrollo de actividades del Convenio 066 de 2021.</t>
  </si>
  <si>
    <t>MARGARITA MARIA LOGREIRA ZABALETA</t>
  </si>
  <si>
    <t>Adquisición de insumos necesarios para el desarrollo del Proyecto No. 700121 del Grupo de Investigación en materiales Porosos con Aplicaciones
Ambientales y Tecnológicas de la Universidad del Tolima.</t>
  </si>
  <si>
    <t>GREENFOREST - SERVICIOS FORESTALES S.A.S</t>
  </si>
  <si>
    <t>Adquisición de barreno de pressler para la Facultad de Ingeniería Forestal de la Universidad del Tolima</t>
  </si>
  <si>
    <t>BRENDA CAROLINA VARON OSPINA</t>
  </si>
  <si>
    <t>LUZ DARY LAVERDE QUIROGA</t>
  </si>
  <si>
    <t>Prestar servicios profesionales para tramitar y organizar de las actividades financieras y administrativas del proyecto “Monitoreo y seguimiento limnológico en las áreas de influencia de las Centrales Hidroeléctrica Amoyá, Miel I y los Trasvases Manso y Guarinó”, en el marco del convenio No. 33/1780 de febrero
2023</t>
  </si>
  <si>
    <t>OSCAR JAVIER BRIÑEZ MORENO</t>
  </si>
  <si>
    <t>Prestar servicios profesionales en el marco del proyecto “Sistema de Soporte de Decisiones de Riego y Drenaje (SSD-RD): una alternativa tecnológica para
el uso sustentable de los recursos hídricos en el Centro Universitario Regional del Norte CURDN, Granja Armero Tolima” código 140123- Convocatoria
003-2022”.</t>
  </si>
  <si>
    <t>MONICA PATRICIA FLOREZ ESPINOSA</t>
  </si>
  <si>
    <t>Prestar servicios profesionales para realizar los procesos de Educación Ambiental, con fines para la generación de la apropiación social del saber y
patrimonio ambiental en los municipios de Murillo, Santa Isabel, Casabianca y Herveo; en el marco del convenio interadministrativo No 1730 de 2023</t>
  </si>
  <si>
    <t>14 MESES</t>
  </si>
  <si>
    <t>MARIA VICTORIA PACHECO GARCIA</t>
  </si>
  <si>
    <t>Suministro de combustible en el proceso de OIMT proyecto 110624</t>
  </si>
  <si>
    <t>PAPELERIA MODELO SAS</t>
  </si>
  <si>
    <t>Adquisición de elementos varios necesarios para la ejecución del proyecto Tejiendo Sonrisas.</t>
  </si>
  <si>
    <t>Adquisición de reactivos para el desarrollo de las diferentes actividades propuestas en el proyecto “Síntesis y caracterización de electrolitos sólidos
poliméricos biodegradables, a base de almidón de arroz y chitosan con LiTFSI como donador de iones” (código: 550121).</t>
  </si>
  <si>
    <t>Adquisición de Insumos para el desarrollo del proyecto con código 50222</t>
  </si>
  <si>
    <t>15 DÍAS HABILES</t>
  </si>
  <si>
    <t>GERALDINE MAHECHA CASTAÑEDA</t>
  </si>
  <si>
    <t>Prestar servicios profesionales en los procesos formativos de educación continuada en sistematización de la validación participativa de soluciones
co-creadas y sistematización de resultados de la implementación del modelo de apropiación social del conocimiento en las cadenas de café, cacao,
aguacate, limón y arracacha del departamento del Tolima (convenio No.2073-01, código 30622)</t>
  </si>
  <si>
    <t>LUMANA GUTIERREZ TRUJILLO S.A.S. EN REORGANIZACION</t>
  </si>
  <si>
    <t>Prestar servicio de mantenimiento preventivo y correctivo para eliminación de malos olores en diferentes espacios del Hospital veterinario Bernardino
Rodríguez Urrea.</t>
  </si>
  <si>
    <t>ANASCOL SAS</t>
  </si>
  <si>
    <t>UNIVERSIDAD SIMON BOLIVAR</t>
  </si>
  <si>
    <t>ESPECIALIDADES DIAGNOSTICAS IHR SAS</t>
  </si>
  <si>
    <t>Adquisición de insumos para el desarrollo de labores asistenciales del laboratorio clinico del Hospital Veterinario de la Universidad del Tolima</t>
  </si>
  <si>
    <t>KEMET SAS</t>
  </si>
  <si>
    <t>RUTH MESA DURAN</t>
  </si>
  <si>
    <t>Adquisición de medicamentos e insumos para la promoción de salud integral de la comunidad universitaria mediante los servicios ofrecidos por la Prestadora
de Servicios de Salud Sección Asistencial de la Universidad del Tolima</t>
  </si>
  <si>
    <t>SIEVERT SAS</t>
  </si>
  <si>
    <t>Prestación de servicios de Dosimetría personal y ambiental para el Hospital Veterinario Bernardino Rodríguez Urrea de la universidad del Tolima</t>
  </si>
  <si>
    <t>INGETTEL SAS</t>
  </si>
  <si>
    <t>Prestar el servicio de servicio de internet dedicado simétrico para cada uno de los Centros de Atención Tutorial del Instituto de Educación a Distancia.</t>
  </si>
  <si>
    <t>Prestar servicios profesionales en el desarrollo del proyecto 10625 entre la OIM y la Universidad del Tolima</t>
  </si>
  <si>
    <t>Adquirir insumos de laboratorio para el desarrollo de actividades en el marco del convenio No. 4560( proyecto Innovacafe con código 60622)</t>
  </si>
  <si>
    <t>Suministro de materiales y herramientas para las adecuaciones de los bienes inmuebles de la Universidad del Tolima</t>
  </si>
  <si>
    <t>DIDACTICOS PINOCHO SA</t>
  </si>
  <si>
    <t>Adquisición de material didáctico para el programa de licenciatura en matemáticas de la Universidad del Tolima</t>
  </si>
  <si>
    <t>Gloria Yolanda Ospina</t>
  </si>
  <si>
    <t>ANYELA ANYELA CARDENAS RODRIGUEZ</t>
  </si>
  <si>
    <t>Prestar servicios de apoyo a la gestión en la Dirección de Gestión del Talento Humano con relación a los procesos de liquidación de nómina, manejo y
cargue de la información en la plataforma ale-erp</t>
  </si>
  <si>
    <t>SUMINISTROS CLINICOS ISLA S.A.S.</t>
  </si>
  <si>
    <t>AGRILAB LABRATORIOS SAS</t>
  </si>
  <si>
    <t>Prestar servicios para el análisis de muestras derivadas del trabajo de campo del proyecto “Microorganismos rizosféricos nativos como estrategia para
mejorar la salud del suelo en sistemas agroforestales” código 24062</t>
  </si>
  <si>
    <t>CERTEXTIL SAS</t>
  </si>
  <si>
    <t>Adquisición de dotaciones -calzado y vestuario de calle- para los servidores públicos de la Universidad del Tolima con derecho a dotación para la vigencia
2025</t>
  </si>
  <si>
    <t>KHARLA MARÍA FERNÁNDEZ POLANCO</t>
  </si>
  <si>
    <t>Facilitar espacios físicos adecuados para el desarrollo de asignaturas de los programas de Licenciatura en Educación Física, Recreación y Deportes y de la
Maestría en Ciencias de la cultura física y del deporte de la Universidad del Tolima</t>
  </si>
  <si>
    <t>STEFHANIA MARIN IBAÑEZ</t>
  </si>
  <si>
    <t>Prestar servicios de apoyo a la gestión para la extracción y caracterización de biomoléculas de diferentes productos y/o residuos agroalimentarios. código
110124.</t>
  </si>
  <si>
    <t>METABIBLIOTECAS SAS</t>
  </si>
  <si>
    <t>Renovación de arrendamiento de la plataforma DSPACE para los recursos de información bibliográfica de la Biblioteca Rafael Parga Cortés de la
Universidad del Tolima.</t>
  </si>
  <si>
    <t>REPRESENTACIONES AGRÍCOLAS SAS</t>
  </si>
  <si>
    <t>Adquisición de llantas y neumáticos para la granja de Armero de la Universidad del Tolima</t>
  </si>
  <si>
    <t>01 DÍA</t>
  </si>
  <si>
    <t>PAULA ANDREA PIÑA ASCENCIO</t>
  </si>
  <si>
    <t>Prestar servicios profesionales como comunicadora social en las diferentes actividades requeridas por el Instituto de Educación a Distancia</t>
  </si>
  <si>
    <t>LUIS HORACIO GIRALDO GODOY</t>
  </si>
  <si>
    <t>Prestación de servicios de diseño e impresión de volantes, afiches y diplomas para el proyecto "Tejiendo sonrisas" de la Universidad del Tolima</t>
  </si>
  <si>
    <t>05 DÍAS</t>
  </si>
  <si>
    <t>MILTON CARDENAS RAMIREZ</t>
  </si>
  <si>
    <t>Entregar en arriendo 4 lotes de la Granja Marañones, ubicada en el municipio de Espinal-Tolima, los cuales son propiedad de la Universidad del Tolima.</t>
  </si>
  <si>
    <t>DANIEL ALEJANDRO GUTIERREZ ALDANA</t>
  </si>
  <si>
    <t>Prestar servicios profesionales para la investigación, elaboración y entrega de elementos necesarios para el ingreso de la información biológica a las bases
de datos madre y libros físicos de las muestras colectadas en la comunidad de macroinvertebrados acuáticos de las ordenes Plecópteros, Hemípteros,
Coleópteros y Odonato para la ejecución del proyecto “Monitoreo y seguimiento limnológico en las áreas de influencia de las Centrales Hidroeléctrica Amoyá,
Miel I y los Trasvases Manso y Guarinó”, en el marco del convenio No. 33/1780 de febrero 2023</t>
  </si>
  <si>
    <t>Adquisición de D-Glucose Assay Kit para el desarrollo del proyecto N° 700121 y de reactivos para Grupo de Investigación GIMPOAT</t>
  </si>
  <si>
    <t>120 DÍAS</t>
  </si>
  <si>
    <t>ANTONNY EMILIANI ROMERO GARCIA</t>
  </si>
  <si>
    <t>Prestar servicios profesionales para la gestión administrativa y coordinación territorial de las actividades derivadas del Acuerdo Estándar de Subvención
Financiera 008 de 2025 FIP- 011.</t>
  </si>
  <si>
    <t>FERNANDO AUGUSTO VASQUEZ LOZANO</t>
  </si>
  <si>
    <t>Adquisición de estación meteorológica en el marco del proyecto de peritaje del Hato de la Virgen</t>
  </si>
  <si>
    <t>JORGE HUMBERTO BERMEO PLAZAS</t>
  </si>
  <si>
    <t>Prestación de servicios profesionales para realizar las actividades de desarrollo backEnd en lenguaje de programación java haciendo uso de framework
spring, spring boot, hibernate, para los sistemas de información de la Universidad del Tolima.</t>
  </si>
  <si>
    <t>INFORTEC SOLUCIONES SAS</t>
  </si>
  <si>
    <t>Renovación de licenciamiento de antrivirus corporativo para los equipos de cómputo de la Universidad del Tolima.</t>
  </si>
  <si>
    <t>15 DIAS HABILES</t>
  </si>
  <si>
    <t>Adquisición de insumos necesarios para el desarrollo del Proyecto No. 150124 del grupo de investigación GIMPOAT.</t>
  </si>
  <si>
    <t>UNIVERSIDAD INDUSTRIAL DE SANTANDER</t>
  </si>
  <si>
    <t>Prestar servicios para adelantar los análisis químicos de compuestos polifenólicos en el marco del convenio No. 4560. Código 60622</t>
  </si>
  <si>
    <t>ANDREA CAROLINA VARON POMAR</t>
  </si>
  <si>
    <t>Prestar servicios de apoyo a la gestión para adelantar las actividades administrativas del programa de Licenciatura en Literatura y Lengua Castellana de la Universidad del Tolima.</t>
  </si>
  <si>
    <t>3 MESES Y 15 DÍAS</t>
  </si>
  <si>
    <t>DOTACIONES Y EQUIPOS INDUSTRIALES DE COLOMBIA</t>
  </si>
  <si>
    <t>Adquirir equipos de laboratorio para el laboratorio de docencia del departamento de física.</t>
  </si>
  <si>
    <t>120 DÍAS HÁBILES</t>
  </si>
  <si>
    <t>DIDACTICOS Y LIBROS DIDACLIBROS LTDA</t>
  </si>
  <si>
    <t>Prestar servicios de mantenimiento de equipos de laboratorio para la facultad de ciencias de la salud de la Universidad del Tolima</t>
  </si>
  <si>
    <t>30 DÍAS HÁBILES</t>
  </si>
  <si>
    <t>Adquisición de insumos de laboratorio y elementos necesarios para el desarrollo de actividades del convenio No. 4560. código 60622</t>
  </si>
  <si>
    <t>COLOMBIA INFORMACION LEGAL SAS</t>
  </si>
  <si>
    <t>Arrendamiento de la base de datos en el área del derecho, de materiales bibliográficos con contenidos digitales actualizados que permitan brindar soporte académico y científico a los diferentes programas presenciales y a distancia de la Universidad del Tolima.</t>
  </si>
  <si>
    <t>BIOINSTRUMENTAL SAS</t>
  </si>
  <si>
    <t>Adquisición de insumos para el Laboratorio LASEREX de la Universidad del Tolima</t>
  </si>
  <si>
    <t>CIRO ANTONIO GUZMAN OLIVEROS</t>
  </si>
  <si>
    <t>INNOVATIVE EDUCATION SERVICES AND SOLUTIONS SAS</t>
  </si>
  <si>
    <t>Arrendar un software de laboratorios virtuales para las áreas de biología, química general, química analítica, física I y II beneficiando a 8.000 estudiantes de
la Universidad del Tolima.</t>
  </si>
  <si>
    <t>MIGUEL ANGEL FRAUSIN BALCAZAR</t>
  </si>
  <si>
    <t>Prestar servicios profesionales para realizar actividades en el marco del proceso judicial 2001-01676 -Microcuenca y territorio Hato de la Virgen.</t>
  </si>
  <si>
    <t>Prestar servicio de mantenimiento y calibración de equipos de la Facultad de Ingeniería Forestal de la Universidad del Tolima</t>
  </si>
  <si>
    <t>Prestar servicios profesionales en el desarrollo de las actividades administrativas de la Dirección Gestión del Talento Humano de la Universidad del Tolima.</t>
  </si>
  <si>
    <t>LAURA GABRIELA RODRIGUEZ CORTES</t>
  </si>
  <si>
    <t>Prestar servicios profesionales como comunicador social en el desarrollo del proyecto 10625 entre la OIM y la Universidad del Tolima</t>
  </si>
  <si>
    <t>LUISA FERNANDA ROMAN RUIZ</t>
  </si>
  <si>
    <t>Prestar servicios profesionales para la revisión científica de los resúmenes enviados por los inscritos al 9° Congreso forestal Nacional 2025.</t>
  </si>
  <si>
    <t>CAMILA ALEJANDRA GUTIERREZ ACOSTA</t>
  </si>
  <si>
    <t>LIBRERIA ALIANZAS SAS</t>
  </si>
  <si>
    <t>Arrendamiento de software tipo licencias para base de datos (Biblioteca Digital Amolca) para la Biblioteca Rafael Parga Cortes.</t>
  </si>
  <si>
    <t>Adquisición de equipos e insumos industriales de alimentos necesarios para el restaurante de la Universidad del Tolima.</t>
  </si>
  <si>
    <t>Adquisición de insumos y reactivos para los laboratorios del programa de física de la facultad de ciencias de la Universidad del Tolima</t>
  </si>
  <si>
    <t>GRUPO SERVINCO SAS</t>
  </si>
  <si>
    <t>DISTRIPIJAO S.A.S</t>
  </si>
  <si>
    <t>40 DÍAS</t>
  </si>
  <si>
    <t>IBACREA SAS BIC</t>
  </si>
  <si>
    <t>Adquisición de insumos para los laboratorios de la Facultad de Ciencias del Hábitat, Diseño e Infraestructura de la Universidad del Tolima</t>
  </si>
  <si>
    <t>TECNIOPTICOS SAS</t>
  </si>
  <si>
    <t>Prestar servicio de mantenimiento y calibración de equipos para el Departamento de biología de la facultad de ciencias de la Universidad del Tolima</t>
  </si>
  <si>
    <t>Adquisición de insumos de laboratorio para el anfiteatro de la facultad de medicina veterinaria y zootécnica de la Universidad del Tolima</t>
  </si>
  <si>
    <t>ANGIE LORENA SOLANO GODOY</t>
  </si>
  <si>
    <t>Adquisición de utensilios de cocina para el Restaurante de la Universidad del Tolima</t>
  </si>
  <si>
    <t>EDGAR ERNESTO MEJIA PLAZAS</t>
  </si>
  <si>
    <t>Adquisición de hornos microondas, ventiladores y dispensadores de agua para los diferentes Centros de Atención Tutorial del País.</t>
  </si>
  <si>
    <t>COMERCIALIZADORA DYM SAS</t>
  </si>
  <si>
    <t>Adquirir materiales e insumos de laboratorio para el desarrollo de actividades del convenio No. 4560. código 60622</t>
  </si>
  <si>
    <t>CAROLINA AVENDAÑO TORO</t>
  </si>
  <si>
    <t>Prestar servicios de apoyo a la gestión en el desarrollo de las actividades del convenio interadministrativo No. 04 de 2024</t>
  </si>
  <si>
    <t>ORIGIN IT SAS</t>
  </si>
  <si>
    <t>Adquisición de televisores Smart TV para el programa de Doctorado en Planificación y Manejo Ambiental de Cuencas Hidrográficas de la Universidad del
Tolima.</t>
  </si>
  <si>
    <t>20 DÍAS HÁBILES</t>
  </si>
  <si>
    <t>FLY 360 SAS</t>
  </si>
  <si>
    <t>15 DÍAS HÁBILES</t>
  </si>
  <si>
    <t>Adquisición de insumos y reactivos de laboratorio para la facultad de medicina veterinaria y zootecnia de la Universidad del Tolima</t>
  </si>
  <si>
    <t>TAMISUELOS SAS</t>
  </si>
  <si>
    <t>Adquisición de insumos y reactivos de laboratorio para la facultad de medicina veterinaria y zootecnia Universifad del Tolima</t>
  </si>
  <si>
    <t>CONSORCIO ESTUDIOS UT</t>
  </si>
  <si>
    <t>Contrato de obra para la construcción de estudios de televisión en la Universidad del Tolima</t>
  </si>
  <si>
    <t>KAIKA S A S</t>
  </si>
  <si>
    <t>Adquirir equipos de laboratorio para el laboratorio de docencia del departamento de química.</t>
  </si>
  <si>
    <t>Adquirir reactivos para el desarrollo de actividades de Laboratorio Alianza del Grupo de Investigación del Departamento de Biología</t>
  </si>
  <si>
    <t>60 DÍAS HÁBILES</t>
  </si>
  <si>
    <t>Adquisición de insumos para los laboratorios de la Facultad de Ciencias de la Salud de la Universidad del Tolima</t>
  </si>
  <si>
    <t>Prestar servicios de diseño e impresión de elementos de publicidad para el Hospital Veterinario de la Universidad del Tolima</t>
  </si>
  <si>
    <t>EROS CASTAÑO OLAYA</t>
  </si>
  <si>
    <t>Prestar servicios profesionales para el acompañamiento y ejecución de las actividades de identificación de actores de las cadenas de valor de café, cacao,
aguacate, limón y arracacha del Departamento del Tolima y la caracterización de los sistemas productivos a nivel agronómico requeridas para el desarrollo
del proyecto “Implementación de un modelo de apropiación social del conocimiento para la optimización de los sistemas productivos de café, cacao,
aguacate, limón y arracacha con pequeños productores del departamento del Tolima”, código 30622</t>
  </si>
  <si>
    <t>Contrato de obra para la adecuación del Laboratorio de Geotecnia de la Universidad del Tolima</t>
  </si>
  <si>
    <t>RENACER IT SAS</t>
  </si>
  <si>
    <t>Adquisición de equipos tecnológicos para las Facultades y salas de sistemas de la Universidad del Tolima.</t>
  </si>
  <si>
    <t>IPS AVANZAR SAS</t>
  </si>
  <si>
    <t>Prestación de servicios en medicina preventiva y del trabajo para la realización de Evaluaciones Médicas Ocupacionales y las pruebas o valoraciones complementarias para los servidores públicos de la Universidad del Tolima.</t>
  </si>
  <si>
    <t>REACTIVOS EQUIPOS Y QUIMICOS SAS</t>
  </si>
  <si>
    <t>ROSA PATRICIA DAZA CARDENAS</t>
  </si>
  <si>
    <t>Prestar servicios profesionales para el desarrollo de actividades del proyecto “Implementación de un modelo de apropiación social del conocimiento para la
optimización de los sistemas productivos de café, cacao, aguacate, limón y arracacha con pequeños productores del departamento del Tolima” con código
BPIN 2020000100195”</t>
  </si>
  <si>
    <t>JULIO CESAR RODRIGUEZ ACOSTA</t>
  </si>
  <si>
    <t>Prestar servicios profesionales para el desarrollo y la ejecución de los proyectos de la Facultad de Ingeniería Forestal de la Universidad del Tolima</t>
  </si>
  <si>
    <t>Adquirir equipos de laboratorio para el laboratorio de docencia del departamento de biología.</t>
  </si>
  <si>
    <t>ESRI COLOMBIA SAS</t>
  </si>
  <si>
    <t>Arrendamiento de software tipo licencias (Acuerdo Departamental Large para uso Academico y ArcGIS) para la Universidad del Tolima</t>
  </si>
  <si>
    <t>10 DÍAS HABILES</t>
  </si>
  <si>
    <t>DIEGO ALEXANDER VALENCIA RODRIGUEZ</t>
  </si>
  <si>
    <t>Prestación de servicios de mantenimiento para el tomógrafo acústico Fakopp 3D de la Facultad de Ingeniería Forestal de la Universidad del Tolima</t>
  </si>
  <si>
    <t>SUMATEC S A S BIC</t>
  </si>
  <si>
    <t>Adquisición de incubadora para la Facultad de Ingeniería Agronómica de la Universidad del Tolima</t>
  </si>
  <si>
    <t>ARROW TECHNOLOGY INFORMATION SAS</t>
  </si>
  <si>
    <t>Adquisición de equipo para el proyecto “Articulación con la Escuela” (Código 20724)</t>
  </si>
  <si>
    <t>ASOCIACION COLOMBIANA DE ORNITOLOGIA</t>
  </si>
  <si>
    <t>Adquisición de Guía de Campo de aves de Colombia para el proyecto con código 210224.</t>
  </si>
  <si>
    <t>Prestar servicios de apoyo a la gestión para el trámite de distintas actividades a cargo de la Sección Presupuesto de la Dirección Contable y Financiera de la
Universidad del Tolima.</t>
  </si>
  <si>
    <t>4 MESES Y 23 DÍAS</t>
  </si>
  <si>
    <t>PROSUMINISTROS DE COLOMBIA SAS</t>
  </si>
  <si>
    <t>Adquisición de computadoras portátiles para el proyecto “Comunidades de aprendizaje en educación STEAM para niñas, niños y jóvenes en zonas rurales y
de postconflicto del Tolima"(código 140124)</t>
  </si>
  <si>
    <t>Prestar servicios de mantenimiento de impresora para la Facultad de Ciencias del Hábitat, Diseño e Infraestructura de la Universidad del Tolima.</t>
  </si>
  <si>
    <t>TECH LEARNING SAS</t>
  </si>
  <si>
    <t>Arrendamiento de software tipo licencias para base de datos (Britannica Academic, Britannica Image Quest, Britannica Moderna) para la Biblioteca Rafael
Parga Cortes.</t>
  </si>
  <si>
    <t>Contrato de obra eléctrica para la re-construccion del sistema de seguridad electrónica para la porteria principal de la Universidad del Tolima</t>
  </si>
  <si>
    <t>Prestar servicios de mantenimiento y cambio de repuestos de la impresora del Archivo Histórico de Ibagué</t>
  </si>
  <si>
    <t>2 DÍAS</t>
  </si>
  <si>
    <t>Prestación de servicios profesionales en contaduría para el desarrollo de actividades asignadas a la Dirección Contable y Financiera de la Universidad del
Tolima</t>
  </si>
  <si>
    <t>SOLUCIONES GRUPO30 SAS</t>
  </si>
  <si>
    <t>Prestación de servicios de rediseño y alojamiento de la página web de la Radio Universidad del Tolima.</t>
  </si>
  <si>
    <t>Prestar servicios profesionales en la Dirección de Admisiones, Registro y Control Académico de la Universidad del Tolima en los diferentes trámites jurídicos,
administrativos y actuaciones a cargo de la dependencia.</t>
  </si>
  <si>
    <t>Adquisición de insumos y reactivos de laboratorio para la Facultad de Ingeniería Agronómica de la Universidad del Tolima.</t>
  </si>
  <si>
    <t>Adquisición de uniformes deportivos para la Universidad del Tolima.</t>
  </si>
  <si>
    <t>KEY MARKET SAS EN REORGANIZACION</t>
  </si>
  <si>
    <t>Adquisición de cámaras y elementos de fotografía para la Vicerrectoría de Desarrollo Humano- Coordinación de Gestión y Educación Ambiental de la
Universidad del Tolima</t>
  </si>
  <si>
    <t>10 DÍAS HÁBILES</t>
  </si>
  <si>
    <t>Prestar servicios de mantenimiento, limpieza y calibración de los equipos del Laboratorio de Prototipado de la Facultad de Ciencias del Hábitat, Diseño e
Infraestructura de la Universidad del Tolima.</t>
  </si>
  <si>
    <t>ANDREA MILENA SANCHEZ RIAÑO</t>
  </si>
  <si>
    <t>Prestar servicios profesionales, técnicos y metodológicos en la obtención de protocolos para la extracción de pectinas a partir de cerezas y/o residuos
derivados del café. Código 020625. Código BPIN: 20243201010050</t>
  </si>
  <si>
    <t>WILKERSON COLLAZOS VARGAS</t>
  </si>
  <si>
    <t>ICONTEC</t>
  </si>
  <si>
    <t>ANA MERCEDES MONTAÑA SOLORZANO</t>
  </si>
  <si>
    <t>Prestar servicios profesionales como orientador del Diplomado en producción orgánica en los Municipios de Herveo y Fresno, en el marco del convenio 1718
de 2025.</t>
  </si>
  <si>
    <t>GUSTAVO MORALES SUAZA</t>
  </si>
  <si>
    <t>Prestar servicios profesionales como orientador en el Diplomado en producción orgánica en los Municipios de Falan, Palocabildo y Casabianca, en el marco
del convenio 1718 de 2025.</t>
  </si>
  <si>
    <t>RICARDO ANDRES AMAYA GONZALEZ</t>
  </si>
  <si>
    <t>JOSE LUIS GONZALEZ CARVAJAL</t>
  </si>
  <si>
    <t>Prestar servicios de apoyo a la gestión para el fortalecimiento de los procesos administrativos de la Dirección de Extensión y Proyección Social de la
Universidad del Tolima.</t>
  </si>
  <si>
    <t>VISTRONICA SAS</t>
  </si>
  <si>
    <t>Adquisición de insumos para el desarrollo de actividades propuestas en el proyecto “Síntesis y caracterización de electrolitos sólidos poliméricos
biodegradables, a base de almidón de arroz y chitosan con LiTFSI como donador de iones" (código: 550121)</t>
  </si>
  <si>
    <t>MAURICIO CAÑAS ARBELAEZ</t>
  </si>
  <si>
    <t>Prestar servicios de mantenimiento preventivo y correctivo para las bicicletas institucionales de la Universidad del Tolima</t>
  </si>
  <si>
    <t>Prestar servicios de diseño, diagramación, corrección de estilo digital e impreso del libro: “ECONOMÍA DE LA EDUCACIÓN: TEORÍA Y ANÁLISIS PARA EL
SIGLO XXI”</t>
  </si>
  <si>
    <t>ANDRÉS FELIPE MENDOZA CAMPOS</t>
  </si>
  <si>
    <t>Prestación de servicios de apoyo a la gestión en desarrollo de actividades del proyecto de investigación cód.590121.</t>
  </si>
  <si>
    <t>Prestar servicios profesionales en la elaboración de tisanas a partir de cerezas y/o residuos derivados del café en el marco del convenio No.1718 de 2025,
suscrito entre la gobernación del Tolima y la Universidad del Tolima, Código 020625.</t>
  </si>
  <si>
    <t>Prestar servicios profesionales para el desarrollo de procesos de cobro persuasivo y coactivo de la Universidad del Tolima.</t>
  </si>
  <si>
    <t>4 MESES Y 26 DÍAS</t>
  </si>
  <si>
    <t>Prestar el servicio de provisión de talento humano capacitado para prestar el servicio auxiliar de apoyo a la gestión para la atención de los Centros de
Recursos para el Aprendizaje y la Investigación - CRAI, en diferentes Centros de Atención Tutorial del País.</t>
  </si>
  <si>
    <t>Prestar servicios profesionales en el desarrollo de los procesos financieros de la Vicerrectoría Administrativa y Financiera de la Universidad del Tolima</t>
  </si>
  <si>
    <t>YILDRETH YURANY MORENO VILLABON</t>
  </si>
  <si>
    <t>Prestar los servicios de apoyo a la gestión para las actividades operativas y administrativas realizadas por la Dirección Contable y Financiera – sección
Presupuesto.</t>
  </si>
  <si>
    <t>Prestar servicios de apoyo a la gestión en los procesos de deuda presunta y depuración contable en la Dirección de Gestión de Talento Humano de la
Universidad del Tolima</t>
  </si>
  <si>
    <t>ICL DIDACTICA SAS</t>
  </si>
  <si>
    <t>Prestar servicios profesionales para el acompañamiento a la Dirección de Registro Académico y áreas administrativas de la Universidad del Tolima, en la gestión, actualización y depuración de datos en los sistemas de información de la Institución.</t>
  </si>
  <si>
    <t>Prestar servicios profesionales para realizar acompañamiento administrativo en la Dirección de Admisiones, Registro y Control Académico, para el área de
posgrados y otras actividades administrativas relacionadas.</t>
  </si>
  <si>
    <t>4 MESES Y 4 DÍAS</t>
  </si>
  <si>
    <t>C H OBRAS Y ACABADOS SAS</t>
  </si>
  <si>
    <t>Contrato de obra para adecuación y remodelación del Teatrino del bloque 20</t>
  </si>
  <si>
    <t>MAYATUR SAS</t>
  </si>
  <si>
    <t>Prestar servicio de transporte para el proyecto “Promoción del desarrollo de proyectos de investigación con pertinencia regional”, el Grupo de Investigación
en Zoología de la Universidad del Tolima (GIZ).</t>
  </si>
  <si>
    <t>Prestar servicios de diseño, diagramación, corrección de estilo digital e impreso del libro: Narrar el deporte y comprender la sociedad: reflexiones desde el
periodismo y las ciencias sociales y humanas, que sirva como referencia para la enseñanza del periodismo y, en particular, del periodismo deportivo
mediante el análisis de reportajes que abordan la conjunción entre comunicación y deporte.</t>
  </si>
  <si>
    <t>Adquisición de insumos para los laboratorios de la facultad de ciencias humanas y artes de la Universidad del Tolima</t>
  </si>
  <si>
    <t>CASA CIENTIFICA BLANCO Y CIA. S.A.S.</t>
  </si>
  <si>
    <t>Prestar servicio de mantenimiento correctivo y preventivo de un analizador de humedad MB90 OHAUS dentro del proyecto BPUT 170224</t>
  </si>
  <si>
    <t>5 DÍAS HÁBILES</t>
  </si>
  <si>
    <t>INSAK SAS</t>
  </si>
  <si>
    <t>Adquisición de equipos de laboratorio para la Facultad de Ingeniería Forestal de la Universidad del Tolima</t>
  </si>
  <si>
    <t>C4 PASCAL SAS</t>
  </si>
  <si>
    <t>Prestar servicio de mantenimiento de equipos de laboratorio de la Facultad Ingeniería Agronómica de la Universidad del Tolima</t>
  </si>
  <si>
    <t>INSTITUCION EDUCATIVA GABRIELA MISTRAL</t>
  </si>
  <si>
    <t>Facilitar espacios físicos para el funcionamiento del Centro de Atención Tutorial Popayán de la Universidad del Tolima.</t>
  </si>
  <si>
    <t>DISTRIBUIDORA COLOMBIANA DE MEDICAMENTOS Y TECNOLOGÍAS EN SALUD SAS</t>
  </si>
  <si>
    <t>Adquirir medicamentos de uso humano e insumos para el desarrollo de actividades en el marco del Contrato Interadministrativo N. 0356</t>
  </si>
  <si>
    <t>PINTO PAEZ Y CIA S EN C</t>
  </si>
  <si>
    <t>Prestar servicio del transporte terrestre en el desarrollo del Proyecto 80622.</t>
  </si>
  <si>
    <t>135 DÍAS</t>
  </si>
  <si>
    <t>MARIA ALEJANDRA REYES PARGA</t>
  </si>
  <si>
    <t>Prestar servicios profesionales en el desarrollo del convenio 1718 de 2025, proyecto Gualí 020625</t>
  </si>
  <si>
    <t>Adquisición de insumos para el laboratorio de turismo de la Universidad del Tolima</t>
  </si>
  <si>
    <t>MANUEL IGNACIO MORA LEON</t>
  </si>
  <si>
    <t>Adquisición de insumos y elementos de laboratorio relacionados con el proyecto con código 550121.</t>
  </si>
  <si>
    <t>Adquisición de insumos y reactivos de laboratorio para el programa de química de la facultad de ciencias de la Universidad del Tolima</t>
  </si>
  <si>
    <t>LABORATORIOS PETROLEROS Y BIOLOGICOS DE COLOMBIA SAS</t>
  </si>
  <si>
    <t>Adquirir insumos para el desarrollo de actividades de Laboratorio Alianza del Grupo de Investigación del Departamento de Biología</t>
  </si>
  <si>
    <t>COMERCIALIZADORA DYM S.A.S.</t>
  </si>
  <si>
    <t>Adquisición de insumos para el Laboratorio LASEREX de la Universidad del Tolima.</t>
  </si>
  <si>
    <t>70 DÍAS</t>
  </si>
  <si>
    <t>JORDI EISENHOWER HERNANDEZ PINILLA</t>
  </si>
  <si>
    <t>Prestar servicios profesionales como Médico Veterinario Zootecnista para la realización de procedimientos quirúrgicos en los pacientes del Hospital
Veterinario Bernardino Rodriguez Urrea de la Universidad del Tolima.</t>
  </si>
  <si>
    <t>Prestar servicios de apoyo a la gestión en los procesos y actividades de Dirección Contable y Financiera -Sección Tesorería, facilitando la gestión financiera
y presupuestal de la Universidad del Tolima.</t>
  </si>
  <si>
    <t>Adquirir bicicletas para promover la iniciativa “Movilízate en tu Bici en la Universidad del Tolima”</t>
  </si>
  <si>
    <t>Prestación de servicios de construcción de celda de impedancias (proyecto 270224) y rodillo para sistema de electrohilado (proyecto 550121) para la
Facultad de Ciencias de la Universidad del Tolima</t>
  </si>
  <si>
    <t>Adquisición de elementos de laboratorio para el desarrollo del proyecto 270224</t>
  </si>
  <si>
    <t>ACADEMIA GLOBAL INSTRUCCION Y CAPACITACION EN SEGURIDAD PRIVADA LTDA.</t>
  </si>
  <si>
    <t>“Adquisición de elementos de laboratorio para el desarrollo del proyecto 270224</t>
  </si>
  <si>
    <t>Adquisición de insumos de laboratorio para el desarrollo del proyecto 270224 de investigaciones</t>
  </si>
  <si>
    <t>AIRCO SAS</t>
  </si>
  <si>
    <t xml:space="preserve">45 DÍAS </t>
  </si>
  <si>
    <t>COMERCIALIZADORA SERLECOM SAS</t>
  </si>
  <si>
    <t>Adquisicion de equipos de telecomunicaciones para el estudio de television de la Universidad del Tolima</t>
  </si>
  <si>
    <t>EQUIPOS INDUSTRIALES FENIX SAS</t>
  </si>
  <si>
    <t>Adquisición de gafas de simulación de alcohol, fatiga y deterioro de drogas para el desarrollo de actividades que promuevan la reducción de los daños
derivados del consumo de sustancias psicoactivas y promover hábitos de vida saludables.</t>
  </si>
  <si>
    <t>GREEN FON GROUP SAS</t>
  </si>
  <si>
    <t>Adquisición de licenciamiento de la suite de Adobe Creative Cloud for teams en desarrollo del convenio No.2073-01, código 30622</t>
  </si>
  <si>
    <t>POLCO S.A.S</t>
  </si>
  <si>
    <t>Adquisición de un secador por atomización para el desarrollo de actividades del del Convenio No. 1718 de 2025. Código 020625.</t>
  </si>
  <si>
    <t>2 MESES Y 15 DÍAS</t>
  </si>
  <si>
    <t>Renovación del licenciamiento de la plataforma Airfob (Mobile Access para credenciales virtuales ilimitadas) para el sistema de acceso de la Universidad del
Tolima y renovación de CCTV Portería.</t>
  </si>
  <si>
    <t>VTR TELECOM SAS</t>
  </si>
  <si>
    <t>Adquisición de un Kit básico de producción sonora para el desarrollo del proyecto de código 10625 de la Universidad del Tolima</t>
  </si>
  <si>
    <t>Adquisición de elementos publicitarios para la facultad de medicina veterinaria y zootecnia</t>
  </si>
  <si>
    <t>ADRIAN CAMILO GONZALEZ LOPEZ</t>
  </si>
  <si>
    <t>Prestar servicios de apoyo a la gestión en procesos financieros y administrativos adelantados por la Secretaría General.</t>
  </si>
  <si>
    <t>4 MESES Y 6 DÍAS</t>
  </si>
  <si>
    <t>PEARSON EDUCACION DE COLOMBIA LTDA</t>
  </si>
  <si>
    <t>Renovación de la Biblioteca digital PEARSON para la Biblioteca Rafael Parga Cortes.</t>
  </si>
  <si>
    <t>HANNA INSTRUMENTS S.A.S</t>
  </si>
  <si>
    <t>Prestar servicio de mantenimiento de equipos de laboratorio de la Facultad Ingeniería Forestal de la Universidad del Tolima</t>
  </si>
  <si>
    <t>RUBI NATALIA CHICA GOMEZ</t>
  </si>
  <si>
    <t>Prestar los servicios de apoyo a la gestión para el desarrollo de actividades operativas del Restaurante Universitario de la Universidad del Tolima.</t>
  </si>
  <si>
    <t>3 MESES Y 19 DÍAS</t>
  </si>
  <si>
    <t>Prestar servicio de mantenimiento preventivo de los equipos de laboratorio del programa de química de la facultad de ciencias de la Universidad del Tolima.</t>
  </si>
  <si>
    <t>ZHARIK NATALIA GAITAN ARDILA</t>
  </si>
  <si>
    <t>PRESTAR SERVICIOS PROFESIONALES COMO ENLACE TERRITORIAL, EN EL MARCO DEL PROYECTO DENOMINADO "CONSOLIDACIÓN DE LA
PRESENCIA TERRITORIAL DE LA UNIVERSIDAD DEL TOLIMA A TRAVÉS DE PROCESOS DE FORMACIÓN PARA LA TRANSFORMACIÓN
PRODUCTIVA Y LA SOSTENIBILIDAD EN ZONAS DE INFLUENCIA DEL BOSQUE DE GALILEA AL ORIENTE DEL TOLIMA” código 130725.</t>
  </si>
  <si>
    <t>CAMALEON SAC S.A.S</t>
  </si>
  <si>
    <t>Prestar servicios como operador logístico para el desarrollo de las capacitaciones y eventos, en el marco del convenio interadministrativo No 1730 de 2023.</t>
  </si>
  <si>
    <t>COLTEIN LTDA</t>
  </si>
  <si>
    <t>PONS COLOMBIA SAS</t>
  </si>
  <si>
    <t>Prestar servicios profesionales para adelantar los trámites pertinentes a la adquisición de la patente denominada “MÉTODO IN VITRO PARA LA
DIFERENCIACIÓN DE CÉLULAS MADRE MESENQUIMALES A LINAJE NEURONAL”</t>
  </si>
  <si>
    <t>7 DÍAS</t>
  </si>
  <si>
    <t>ROGER MARINO ORTIZ MERCHAN</t>
  </si>
  <si>
    <t>Prestación de servicios profesionales para el desarrollo de software front end en lenguaje Angular haciendo uso del Framework Angular y PRimeNG para la
Universidad del Tolima</t>
  </si>
  <si>
    <t>FLOW CHEM SAS</t>
  </si>
  <si>
    <t>Adquisición de productos químicos para limpieza y desinfección de áreas, utensilios, superficies, equipos, ambientes y personal que se encarga en
manipular alimentos en el Restaurante Universitario</t>
  </si>
  <si>
    <t>3 DÍAS HÁBILES</t>
  </si>
  <si>
    <t>Renovación del portal de educacion SECTRA para la Facultad de Ciencias de la Salud de la Universidad del Tolima.</t>
  </si>
  <si>
    <t>GRUPO EMPRESARIAL CREAR DE COLOMBIA S A S</t>
  </si>
  <si>
    <t>Adquisición de módulos de memoria RAM del clúster de servidores ODA (Oracle Database Appliance)</t>
  </si>
  <si>
    <t>MARIA VISITACION OREJUELA</t>
  </si>
  <si>
    <t>Prestar servicios de apoyo a la gestión en actividades operativas del Restaurante Universitario.</t>
  </si>
  <si>
    <t>EMPERCOL S.A.S.</t>
  </si>
  <si>
    <t>Adquisición de electrodomésticos y equipos para el CAV- Cortolima en el marco del contrato 0356 de 2024</t>
  </si>
  <si>
    <t>3 DÍAS</t>
  </si>
  <si>
    <t>CAJA DE COMPENSACIÓN FAMILIAR CAFAM</t>
  </si>
  <si>
    <t>Prestar servicios logisticos en virtud del contrato interadministrativo No. 073-00-G-CACOM4-EIHFA2025 de 2025 suscrito con LA FUERZA AEROESPACIAL
COLOMBIANA, cuyo objeto es EJECUTAR LA PLANEACIÓN, ORGANIZACIÓN Y EJECUCIÓN DEL CONGRESO INTERNACIONAL DE LA ESCUELA DE
HELICÓPTEROS PARA LAS FUERZAS ARMADAS Y SEMINARIO DE DOCTRINA DE LA FUERZA AEROESPACIAL COLOMBIANA</t>
  </si>
  <si>
    <t>EDWIN ENRIQUE BARRIOS ARIAS</t>
  </si>
  <si>
    <t>KRETOSCO SAS</t>
  </si>
  <si>
    <t>Adquisición de elementos de ornato arquitectónico para la Universidad del Tolima.</t>
  </si>
  <si>
    <t>4 MESES Y 16 DÍAS</t>
  </si>
  <si>
    <t>MARIA FERNANDA SANDOVAL PARDO</t>
  </si>
  <si>
    <t>Prestar servicios profesionales en la obtención de protocolos para la extracción de pectinas a partir de cerezas y/o residuos derivados del café. Código
20625. código BPIN: 20243201010050.</t>
  </si>
  <si>
    <t>16 MESES</t>
  </si>
  <si>
    <t>GABRIEL EDUARDO PRADO CASTAÑEDA</t>
  </si>
  <si>
    <t>Prestar servicios de apoyo a la gestión como auxiliar de laboratorio para el desarrollo de prácticas del programa de Gastronomía y el programa de
Administración de Empresas Turísticas y Hoteleras.</t>
  </si>
  <si>
    <t>Adquisición de equipos de computo para el desarrollo de actividades del programa de Gastronomía de la Facultad de Ingeniería Agronómica.</t>
  </si>
  <si>
    <t>CECILIA ACOSTA CUBILLOS</t>
  </si>
  <si>
    <t>Prestar servicios de apoyo a la gestión para realizar la planificación, la logística y el desarrollo de las actividades académicas, artísticas y administrativas de
la sala de música y demás certámenes musicales de la Universidad del Tolima.</t>
  </si>
  <si>
    <t>SERGIO FERNANDO CALLE PEÑA</t>
  </si>
  <si>
    <t>Prestar servicios de apoyo a la gestión para desarrollar actividades en el marco del Convenio No. 1718 de 2025, suscrito con la Gobernación del Tolima.</t>
  </si>
  <si>
    <t>QUIMICA MG SAS</t>
  </si>
  <si>
    <t>Adquisición de insumos para la Facultad de Medicina Veterinaria y Zootecnia - Proyecto 120124.</t>
  </si>
  <si>
    <t>3 MESES Y 29 DÍAS</t>
  </si>
  <si>
    <t>Prestar los servicios profesionales para orientar la gestión de actividades administrativas relacionadas con los posgrados de Maestría en Emprendimiento,
Maestría en Gerencia del Talento Humano y proyectos especiales de la Facultad de Ciencias Económicas y Administrativas.</t>
  </si>
  <si>
    <t>3 MESES Y 27 DÍAS</t>
  </si>
  <si>
    <t>REFERENCISTAS SAS</t>
  </si>
  <si>
    <t>Arrendamiento del módulo de Estadísticas e Indicadores LookProxy para la Biblioteca Rafael Parga Cortes de la Universidad del Tolima.</t>
  </si>
  <si>
    <t>Adquisición de equipo de computo para la ejecución del proyecto "Calidad de la cama avícola en la producción de biofertilizantes: hacia un enfoque de una
sola salud" código 130124</t>
  </si>
  <si>
    <t>ALVARO ESTEBAN ALDANA PORRAS</t>
  </si>
  <si>
    <t>Prestar servicio de mantenimiento y calibración de equipos de la facultad de medicina veterinaria y zootecnia de la Universidad del Tolima</t>
  </si>
  <si>
    <t>Arrendamiento de la licencia EZproxy para la Biblioteca Rafael Parga Cortes de la Universidad del Tolima.</t>
  </si>
  <si>
    <t>LUZ ANGELA RUBIO DE PEDROZA</t>
  </si>
  <si>
    <t>Adquisición de puertas y ventanas para la Universidad del Tolima.</t>
  </si>
  <si>
    <t>DYO AUTOMATIZACION Y PROCESOS S A S</t>
  </si>
  <si>
    <t>Prestar servicios técnicos de automatización e instrumentación para la planta piloto de Biodiesel.</t>
  </si>
  <si>
    <t>ANGIE LORENA LEAL TAPIERO</t>
  </si>
  <si>
    <t>Prestar servicios de apoyo a la gestión para colaborar en el proceso de desarrollo de una aplicación para la elaboración de objetos de aprendizaje del
repositorio de la Universidad del Tolima.</t>
  </si>
  <si>
    <t>NELSON JAVIER AREVALO MARIN</t>
  </si>
  <si>
    <t>Prestar el servicio de apoyo a la gestión en el Centro de Atención Tutorial de Icononzo, con el fin de garantizar la ejecución de las actividades académicas,
administrativas y de bienestar en el año 2025</t>
  </si>
  <si>
    <t>Adquisición de pollos, gallinas y cubetas para los proyectos académicos pecuarios del centro experimental Granja Armero de la Universidad del Tolima.</t>
  </si>
  <si>
    <t>Prestar servicios de apoyo a la gestión para la atención en salud mental abordando temas espirituales.</t>
  </si>
  <si>
    <t>JUAN DAVID AGUILAR PEÑA</t>
  </si>
  <si>
    <t>Prestar servicios de apoyo a la gestión para desarrollar actividades en la oficina de Tecnologías de la Información y Las Comunicaciones de la Universidad
del Tolima.</t>
  </si>
  <si>
    <t>JAVIER ENRIQUE JEREZ AREVALO</t>
  </si>
  <si>
    <t>Prestar servicios de apoyo a la gestión, tanto asistencial como académico, en los diferentes servicios que oferta el Hospital Veterinario de la Universidad del
Tolima.</t>
  </si>
  <si>
    <t>Adquisición de insumos de laboratorio para Departamento de Biología de la Facultad de Ciencias de la Universidad del Tolima</t>
  </si>
  <si>
    <t>PRESTAR SERVICIOS PROFESIONALES PARA REALIZAR ACTIVIDADES DE COORDINACIÓN ADMINISTRATIVA Y FINANCIERA PARA
FORTALECER LA PRESENCIA INSTITUCIONAL DE LA UNIVERSIDAD DEL TOLIMA EN LAS ZONAS DE INFLUENCIA DEL BOSQUE DE GALILEA.</t>
  </si>
  <si>
    <t>JESUS DAVID SANCHEZ PINTO</t>
  </si>
  <si>
    <t>Prestar servicios profesionales para realizar actividades relacionadas con el Plan de Manejo Urbano, Ambiental y Territorial (PMUAT) de la microcuenca y
territorio Hato de La Virgen.</t>
  </si>
  <si>
    <t>Suministrar productos alimenticios-cárnicos para el desarrollo de prácticas del programa de Gastronomía - Nivel I</t>
  </si>
  <si>
    <t>Prestar servicios de mantenimiento para los equipos de la Facultad de Ingeniería Agronómica de la Universidad del Tolima.</t>
  </si>
  <si>
    <t>EQUIPOS AGROAMBIENTALES AMP SAS</t>
  </si>
  <si>
    <t>NMTX SAS</t>
  </si>
  <si>
    <t>Prestar los servicios profesionales para la ejecución y seguimiento de los proyectos, programas y actividades relacionadas con la alimentación institucional y
desarrollo humano en la Universidad del Tolima</t>
  </si>
  <si>
    <t>ANDRES FELIPE MONTEALEGRE CASTILLO</t>
  </si>
  <si>
    <t>Prestar servicios profesionales para realizar los procesos Físicos con fines de apropiación social del saber y patrimonio ambiental en los municipios de
Murillo, Santa Isabel, Casabianca, Herveo, Anzoátegui, Villahermosa, Ibagué y Cajamarca; en el marco del convenio interadministrativo No 1730 de 2023.
Código BPIN: 2021000100347.</t>
  </si>
  <si>
    <t>CRISTIAN ALEJANDRO LINARES TRUJILLO</t>
  </si>
  <si>
    <t>Prestar servicios de apoyo a la gestión en la transformación subproductos del café en bioinsumos en el marco del convenio No.1718 de 2025, proyecto Gualí
020625</t>
  </si>
  <si>
    <t>FUNDACION COLEGIO AMERICANO ALEXANDER ALLAN</t>
  </si>
  <si>
    <t>Facilitar espacios físicos para el funcionamiento del Centro de Atención Tutorial de Ibagué de la Universidad del Tolima.</t>
  </si>
  <si>
    <t>DEIVY FABIAN ORTIZ CASTAÑEDA</t>
  </si>
  <si>
    <t>3 MESES Y 1 DÍAS</t>
  </si>
  <si>
    <t>Prestar servicios de apoyo a la gestión para realizar actividades en la Dirección de Servicios Institucionales de la Universidad del Tolima.</t>
  </si>
  <si>
    <t>MARIA PAULA PAREDES SALAS</t>
  </si>
  <si>
    <t>Prestar servicios de instalación de pisos en la Universidad del Tolima.</t>
  </si>
  <si>
    <t>ADQUIRIR EQUIPOS DE COMPUTO Y ELEMENTOS DE TECNOLOGÍA E INFORMATICA PARA LA AMPLIACIÓN DE COBERTURA DE PROGRAMAS
ACADÉMICOS</t>
  </si>
  <si>
    <t>JUAN DAVID CASTILLO CORTES</t>
  </si>
  <si>
    <t>Prestar servicios de apoyo a la gestión en tramites derivados de la liquidación de la matrícula financiera y aplicación de la política de gratuidad educativa.</t>
  </si>
  <si>
    <t>Adquisición de insumos de laboratorio para el programa de Facultad de Ingeniería Forestal de la Universidad del Tolima</t>
  </si>
  <si>
    <t>Adquisición medicamentos de uso humano e insumos para el desarrollo de actividades en el marco del Contrato Interadministrativo N. 0356</t>
  </si>
  <si>
    <t>Adquisicion de insumos para laboratorio para el departamento de biologia de la facultad de ciencias basicas de la universidad del tolima</t>
  </si>
  <si>
    <t>PINZÓN Y ACEVEDO SAS</t>
  </si>
  <si>
    <t>SAMUEL CORTES ROJAS</t>
  </si>
  <si>
    <t>Prestar el servicio de apoyo a la gestión en el Centro de Atención Tutorial de Medellín, con el fin de garantizar la ejecución de las actividades académicas,
administrativas y de bienestar en el año 2025.</t>
  </si>
  <si>
    <t>PENAGOS HERMANOS Y COMPAÑIA SAS</t>
  </si>
  <si>
    <t>Adquisición de insumos para laboratorio para el departamento de biología de la facultad de ciencias básicas de la Universidad del Tolima</t>
  </si>
  <si>
    <t>JAIRO HUMBERTO QUIQUE GOMEZ</t>
  </si>
  <si>
    <t>Prestar servicios profesionales como coordinador técnico en la formulación del Plan de Desarrollo Sostenible para la Zona de Reserva Campesina de la
Ecorregión Galilea, en el marco del proyecto denominado “Consolidación de la presencia territorial de la Universidad del Tolima a través de procesos de
formación para la transformación productiva y la sostenibilidad en zonas de influencia del Bosque de Galilea”, Cod. 130725.</t>
  </si>
  <si>
    <t>3 MESES Y 20 DÍAS</t>
  </si>
  <si>
    <t>LOZANO Y MALDONADO LTDA</t>
  </si>
  <si>
    <t>Adquisición de dotaciones –Prendas de vestir – para el personal de vigilancia de la Universidad del Tolima para la vigencia 2025</t>
  </si>
  <si>
    <t>Adquisición de equipos tecnologicos para actividades académicas y administrativas de la Universidad del Tolima</t>
  </si>
  <si>
    <t>Prestar servicios de diseño, diagramación y corrección de estilo del libro titulado “MODELO TURÍSTICO ALTERNATIVO EN LA REGIÓN NORTE –
CORDILLERA DEL TOLIMA”, derivado del proyecto de investigación con código 160123</t>
  </si>
  <si>
    <t>JORGE DAVID VASQUEZ DIAZ</t>
  </si>
  <si>
    <t>Prestar servicios profesionales para desarrollar actividades de soporte y administración de la dirección de Centros Regionales del Instituto de Educación a
Distancia.</t>
  </si>
  <si>
    <t>ALEJANDRO LOPEZ SALAZAR</t>
  </si>
  <si>
    <t>Prestar servicios de apoyo a la gestión para realizar actividades en el levantamiento de información y construcción programática del componente
socioeconómico, de tierras y reforma agraria del Plan de Desarrollo Sostenible de la Zona de Reserva Campesina de Ecorregión Galilea. Cod. 130725.</t>
  </si>
  <si>
    <t>Prestar servicios publicitarios en un medio de comunicación digital e impreso para la divulgación, promoción y comunicación de las actividades
institucionales y misionales de la Universidad del Tolima.</t>
  </si>
  <si>
    <t>ILEYNER LUNA BERMUDEZ</t>
  </si>
  <si>
    <t>Adquisición de elementos de enriquecimiento ambiental CAV- Cortolima contrato 0356-2024</t>
  </si>
  <si>
    <t>Prestar servicios publicitarios en un medio de comunicación digital para la divulgación, promoción y comunicación de las actividades institucionales y
misionales de la Universidad del Tolima.</t>
  </si>
  <si>
    <t>Prestar servicios profesionales para gestionar la planificación administrativa y financiera del Convenio Interadministrativo No 1718 de 2025, suscrito con la
Gobernación del Tolima.</t>
  </si>
  <si>
    <t>12 MESE</t>
  </si>
  <si>
    <t>Prestar servicios profesionales como Coordinador Técnico del convenio 1718 - proyecto Gualí 020625. código BPIN: 20243201010050.</t>
  </si>
  <si>
    <t>BRIGITH YESENIA SALGADO ROJAS</t>
  </si>
  <si>
    <t>Prestar servicios de apoyo a la gestión en actividades administrativas y académicas en el Centro de Atención Tutorial de Kennedy en Bogotá del Instituto de
Educación a Distancia de la Universidad del Tolima.</t>
  </si>
  <si>
    <t>Adquisición de reactivos para el Laboratorio LASEREX de la Universidad del Tolima"</t>
  </si>
  <si>
    <t>Prestar servicios de publicidad en plataformas digitales y portal web con el fin de divulgar el contenido informativo de la Universidad del Tolima.</t>
  </si>
  <si>
    <t>BIOPOLIMEROS INDUSTRIALES SAS</t>
  </si>
  <si>
    <t>Prestar servicios de muestreo y análisis microbiológico para el restaurante universitario.</t>
  </si>
  <si>
    <t>DIDACTICAS EL ESTUDIANTE SAS</t>
  </si>
  <si>
    <t>Prestar servicios de mantenimiento y reparación de mobiliario en el marco del Convenio Interadministrativo N°CD-05-2025-4768 suscrito con el Distrito
Especial Industrial y Portuario de Barranquilla.</t>
  </si>
  <si>
    <t>GEOINSTRUMENTOS TOPOGRAFICOS SAS</t>
  </si>
  <si>
    <t>Adquisición de equipos y herramientas especializados para el Gabinete de Topografía de la Universidad del Tolima</t>
  </si>
  <si>
    <t>ANA MARIA GALINDO PARDO</t>
  </si>
  <si>
    <t>Prestar servicios profesionales en la implementación de la política de cultura y patrimonio de la Universidad del Tolima en las líneas: participación y
democracia; y memorias y patrimonios.</t>
  </si>
  <si>
    <t>ADRIANA PAOLA SUAREZ ALARCON</t>
  </si>
  <si>
    <t>Adquisición de cubiertas para los módulos del skateboard</t>
  </si>
  <si>
    <t>GABRICA S.A.S.</t>
  </si>
  <si>
    <t>Adquirir medicamentos de uso veterinario e insumos para el desarrollo de actividades en el marco del Contrato Interadministrativo N. 0356</t>
  </si>
  <si>
    <t>MANUEL FERNANDO QUIÑONES TORRES</t>
  </si>
  <si>
    <t>Prestar el servicio de mantenimiento de las tiendas universitarias de la Universidad del Tolima</t>
  </si>
  <si>
    <t>CUERPO DE BOMBEROS VOLUNTARIOS DE IBAGUE</t>
  </si>
  <si>
    <t>Prestar servicios de apoyo a la gestión en el acompañamiento administrativo y de seguimiento juridico de las actividades de la rectoria de la Universidad del
Tolima</t>
  </si>
  <si>
    <t>VENTAS Y SUMINISTROS A Y D SAS</t>
  </si>
  <si>
    <t>Adquisición de insumos y mobiliario para la Institución Educativa María Inmaculada (Sede CAT BARRANQUILLA), en el marco del compromiso establecido
en la contrapartida del Convenio Interadministrativo N°CD- 05-2025-4768 suscrito con el Distrito Especial Industrial y Portuario de Barranquilla, para el
préstamo de infraestructura.</t>
  </si>
  <si>
    <t>XERTICA COLOMBIA SAS</t>
  </si>
  <si>
    <t>ARRENDAMIENTO DE SOFTWARE GOOGLE WORKSPACE FOR EDUCATION PLUS PARA LA UNIVERSIDAD DEL TOLIMA</t>
  </si>
  <si>
    <t>DISTRIBUCIONES ZUBIETA Y CIA SAS</t>
  </si>
  <si>
    <t>Adquirir elementos de aseo para el desarrollo del componente práctico del programa de Gastronomía</t>
  </si>
  <si>
    <t>DIGITALIA PUBLISHING COLOMBIA SAS</t>
  </si>
  <si>
    <t>Arrendamiento de la base de datos DIGITALIA HISPÁNICA PREMIUM para la Biblioteca Rafael Parga Cortés de la Universidad del Tolima.</t>
  </si>
  <si>
    <t>Prestar servicios profesionales en el análisis físico y sensorial de muestras de café, así como en apoyo administrativo del laboratorio de Café, adscrito a la
Vicerrectoría de Investigación-Creación, Innovación, Proyección Social y Extensión de la Universidad del Tolima</t>
  </si>
  <si>
    <t>REC TELEVISION PRODUCCION AUDIOVISUAL Y LOGISTICA SAS</t>
  </si>
  <si>
    <t>Adquirir equipos para fortalecer el sistema de comunicación institucional de la Universidad del Tolima</t>
  </si>
  <si>
    <t>FRASCOL ENVASES Y DECORACIÓN SAS</t>
  </si>
  <si>
    <t>Adquisición de insumos y materiales para el desarrollo del proyecto titulado “"MONITOREO Y SEGUIMIENTO LIMNOLÓGICO EN LAS ÁREAS DE
INFLUENCIA DE LAS CENTRALES HIDROELÉCTRICA AMOYÁ, MIEL I Y LOS TRASVASES MANSO Y GUARINÓ”, Código 020623.</t>
  </si>
  <si>
    <t>C Y M CONSULTORÍA FORESTAL Y AMBIENTAL SAS</t>
  </si>
  <si>
    <t>Prestar servicios de apoyo logístico para la recolección de muestras de madera, identificación y registro de especies forestales en el marco de la
investigación World Forest ID - Contrato internacional No. 02 suscrito con World Forest ID.</t>
  </si>
  <si>
    <t>ORGANIZACION RADIAL OLIMPICA S.A.</t>
  </si>
  <si>
    <t>Prestar servicios publicitarios a través de medios de comunicación radiales y digitales en frecuencia AM para la divulgación del contenido formativo de la
Universidad del Tolima.</t>
  </si>
  <si>
    <t>Prestar servicios de diseño, diagramación, corrección de estilo digital e impreso de la revista EJES No 5</t>
  </si>
  <si>
    <t>XIMENA DEL PILAR PEREZ HENAO</t>
  </si>
  <si>
    <t>DISTRIBUIDORA COMERCIAL DIDACTICA S.A.S.</t>
  </si>
  <si>
    <t>Adquisición de libros para la Biblioteca Rafael Parga Cortes de la Universidad del Tolima.</t>
  </si>
  <si>
    <t>Adquisición de equipos necesarios para el desarrollo del convenio interadministrativo 1718 de 2025, suscrito con la Gobernación del Tolima.</t>
  </si>
  <si>
    <t>INDUSTRIAS TECNITANQUES R.G. S.A.S</t>
  </si>
  <si>
    <t>Prestar servicios técnicos para trabajos mecánicos y eléctricos generales para el mantenimiento de la planta Biodiésel de la Universidad del Tolima.</t>
  </si>
  <si>
    <t>Prestar servicios de diseño, diagramación, corrección de estilo digital e impreso del libro: “Orgullosamente UT”</t>
  </si>
  <si>
    <t>YENSY YURANY MOLANO CARDOZO</t>
  </si>
  <si>
    <t>Prestar los servicios profesionales para el apoyo en el manejo presupuestal del proyecto Desarrollo de Negocios Verdes en Turismo Ambiental en el corredor
vial Murillo – Parque Nacional Natural de Los Nevados, Tolima. Proyecto 030625. BPIN 202432101070</t>
  </si>
  <si>
    <t>Diseño, diagramación y corrección de estilo del libro “La gestión del talento humano en el sector cooperativo de Ibagué: estrategias y oportunidades."</t>
  </si>
  <si>
    <t>QUIMNOVA SAS</t>
  </si>
  <si>
    <t>Adquisición de insumos de aseo y otros elementos para el Centro de Atención y Valoración (CAV) adscrito a la Corporación Autónoma Regional del Tolima
(CORTOLIMA).</t>
  </si>
  <si>
    <t>Adquisición de insumos y materiales para el desarrollo del proyecto 210224</t>
  </si>
  <si>
    <t>SUMINISTROS DE LABORATORIO KASALAB SAS</t>
  </si>
  <si>
    <t>Prestar servicios profesionales en actividades académicas, logísticas, administrativas, de registro, seguimiento y sistematización de los procesos
académicos que se desarrollan en el Centro de Conciliación y Consultorio Jurídico “Alfonso Palacio Rudas” de la Universidad del Tolima.</t>
  </si>
  <si>
    <t>DISPROVET COLOMBIA S.A.S.</t>
  </si>
  <si>
    <t>Prestar servicios profesionales para realizar calibración del panel de catación del laboratorio LABCAFÉ y demás trámites necesarios para el análisis de las
muestras.</t>
  </si>
  <si>
    <t>MIGUEL ANGEL BERMUDEZ SANCHEZ</t>
  </si>
  <si>
    <t>Prestación de servicios profesionales en el marco del convenio interadministrativo 2025-107 suscrito entre la Universidad del Tolima y el municipio de Murillo.
Bpin 20243201010070</t>
  </si>
  <si>
    <t>MARIA FERNANDA MOLANO CARDOZO</t>
  </si>
  <si>
    <t>Prestación de servicios profesionales en el marco del convenio interadministrativo 2025-107 suscrito entre la Universidad del Tolima y el municipio de murillo.
Bpin 20243201010070</t>
  </si>
  <si>
    <t>Prestar servicios de diseño, diagramación, corrección de estilo e impresión de los libros titulados "EL EFECTO OMINOSO" y "LA REPÚBLICA EN DISPUTA"
de la Facultad de Ciencias de la Educación de la Universidad del Tolima.</t>
  </si>
  <si>
    <t>GRUPO DE SERVICIOS LOGISTICOS SAS</t>
  </si>
  <si>
    <t>Prestar servicio de apoyo logístico en los eventos académicos, administrativos, culturales, artísticos, deportivos y en general los que desarrolle el Instituto de
Educación a Distancia de la Universidad del Tolima, en cualquier Centro de Atención Tutorial del País.</t>
  </si>
  <si>
    <t>JUAN NEUSTADTEL SAS</t>
  </si>
  <si>
    <t>Adquisición de reactivos para el Diplomado en Producción y Agroindustria de Cannabis Medicinal de la Facultad de Ingeniería Agronómica.</t>
  </si>
  <si>
    <t>CONSULTORES DE CAMBIO SAS</t>
  </si>
  <si>
    <t>Prestación de servicios para la aplicación de la Batería de Riesgo Psicosocial en todos los centros de Trabajo de la Universidad del Tolima</t>
  </si>
  <si>
    <t>OSUNA SPORT SAS</t>
  </si>
  <si>
    <t>Adquisición de uniformes tipo jersey para las actividades deportivas de la Universidad del Tolima</t>
  </si>
  <si>
    <t>Adquisición de licencias de Mylab Mastering para la Biblioteca Rafael Parga Cortes.</t>
  </si>
  <si>
    <t>08 DÍAS</t>
  </si>
  <si>
    <t>JUAN CARLOS MORALES SUAZA</t>
  </si>
  <si>
    <t>HUMBERTO LEYTON LEON</t>
  </si>
  <si>
    <t>Prestar servicios publicitarios a través de portal web y redes sociales, sobre temas de alta relevancia institucional, académicos y administrativos de la
Universidad del Tolima</t>
  </si>
  <si>
    <t>Prestar servicio de edición, diseño e impresión de revistas de la Facultad de Ciencias de la Educación.</t>
  </si>
  <si>
    <t>Adquisición de medicamentos de uso veterinario para el desarrollo de las actividades del Hospital Veterinario de la Universidad del Tolima.</t>
  </si>
  <si>
    <t>10 DÌAS</t>
  </si>
  <si>
    <t>Prestar servicios como operador logístico para el desarrollo y ejecución del festival de la Inclusión y Diversidad en el CAT Popayán de la Universidad del
Tolima.</t>
  </si>
  <si>
    <t>adquisición de Kit de libreta y lapicero para el Diplomado en Gestión Integral del Recurso Hídrico de la Universidad del Tolima</t>
  </si>
  <si>
    <t>30 DÌAS</t>
  </si>
  <si>
    <t>ANDRES EDUARDO CARRANZA FLORIAN</t>
  </si>
  <si>
    <t>Prestar servicios de apoyo a la gestión administrativa y académica en los programas académicos de pregrado y posgrado del Instituto de Educación a
Distancia.</t>
  </si>
  <si>
    <t>Prestar servicios de apoyo a la gestión para la elaboración de murales en la sede central de la Universidad del Tolima.</t>
  </si>
  <si>
    <t>EDITORIAL TIRANT LO BLANCH SAS</t>
  </si>
  <si>
    <t>Arrendamiento de software: Biblioteca Digital de Tirant lo Blanch para los recursos de información de la Biblioteca Rafael Parga Cortés de la Universidad del
Tolima.</t>
  </si>
  <si>
    <t>Adquirir elementos de laboratorio de gastronomía para el desarrollo de practicas del programa de Gastronomía - Nivel IV</t>
  </si>
  <si>
    <t>IVAN RICARDO CUEVAS PACHON</t>
  </si>
  <si>
    <t>Prestar servicios profesionales para realizar la revisión, validación y apoyo en la parametrización de los módulos contables, financieros, inventarios, activos
fijos, nómina, centros de costo y facturación del sistema ALE-ERP de la Universidad del Tolima.</t>
  </si>
  <si>
    <t>SINCROSLAB S.A.S.</t>
  </si>
  <si>
    <t>Adquirir equipos de laboratorio para el desarrollo de actividades del proyecto "MONITOREO Y SEGUIMIENTO LIMNOLÓGICO EN LAS ÁREAS DE
INFLUENCIA DE LAS CENTRALES HIDROELÉCTRICA AMOYÁ, MIEL I Y LOS TRASVASES MANSO Y GUARINÓ Código 020623</t>
  </si>
  <si>
    <t>60 DÌAS</t>
  </si>
  <si>
    <t>Prestar servicios de mantenimiento de equipos de la Facultad de Ciencias de la Universidad del Tolima.</t>
  </si>
  <si>
    <t>TECHNOLOGY INFORMATION AND SERVICES S.A.S</t>
  </si>
  <si>
    <t>GUILLERMO DE JESUS GONZALEZ QUIROGA</t>
  </si>
  <si>
    <t>Prestar los servicios profesionales como administrador publico para el proyecto "Desarrollo de Negocios Verdes en Turismo Ambiental en el corredor vial
Murillo – Parque Nacional Natural de Los Nevados, Tolima" (código interno 030625)</t>
  </si>
  <si>
    <t>YESICA TATIANA GALINDO SANDOVAL</t>
  </si>
  <si>
    <t>Prestar servicios profesionales para realizar el análisis y las actividades económicas y financieras, en el marco del proyecto “Desarrollo de Negocios Verdes en Turismo Ambiental en el corredor vial Murillo al Parque Nacional Natural de Los Nevados”. Proyecto 030625.</t>
  </si>
  <si>
    <t>PAULA ANDREA ALARCON SALINAS</t>
  </si>
  <si>
    <t>Prestar servicios de apoyo a la gestión para desarrollar actividades en el grupo bioecono - laboratorio de Café (LABCAFE).</t>
  </si>
  <si>
    <t>ARTESCO S.A.</t>
  </si>
  <si>
    <t>Adquisición de papelería para la Facultad de Ingeniería Forestal de la Universidad del Tolima.</t>
  </si>
  <si>
    <t>JULIAN ANDRES RINCON PENAGOS</t>
  </si>
  <si>
    <t>JUAN DAVID PEREZ ROJAS</t>
  </si>
  <si>
    <t>JUAN PABLO GUERRERO ALMEZIGA</t>
  </si>
  <si>
    <t>DIANA MARCELA SALAS MARTINEZ</t>
  </si>
  <si>
    <t>Prestar servicios profesionales para el manejo de la sección gráfica del proyecto Desarrollo de Negocios Verdes en Turismo Ambiental en el corredor vial
Murillo Parque Nacional Natural de Los Nevados en el marco del convenio interadministrativo 2025-107 suscrito entre la Universidad del Tolima y el
municipio de murillo. Bpin 20243201010070</t>
  </si>
  <si>
    <t>JUAN SEBASTIAN FLOMIN RIVERA</t>
  </si>
  <si>
    <t>Prestar servicios profesionales en el desarrollo de labores relacionadas con la cadena productiva del café para el laboratorio de Café, adscrito a la
Vicerrectoría de Investigación-Creación, Innovación, Proyección Social y Extensión de la Universidad del Tolima</t>
  </si>
  <si>
    <t>Adquisición de equipos para la Facultad de Ingeniería Agronómica de la Universidad del Tolima.</t>
  </si>
  <si>
    <t>EDWIN FABIAN TAPIAS RODRIGUEZ</t>
  </si>
  <si>
    <t>Prestación de servicios profesionales para el acompañamiento jurídico en el marco del convenio interadministrativo 2025-107 suscrito entre la Universidad
del Tolima y el municipio de murillo.</t>
  </si>
  <si>
    <t>JUAN SEBASTIAN CIFUENTES OLIVEROS</t>
  </si>
  <si>
    <t>Prestar servicios profesionales como administrador del eje ambiental dentro del proyecto "Desarrollo de Negocios Verdes en Turismo Ambiental en el
Corredor Vial Murillo-Parque Nacional Natural de los Nevados". Bpin 20243201010070</t>
  </si>
  <si>
    <t>DISTRIBUIDORA INGLESA SAS</t>
  </si>
  <si>
    <t>Adquirir insumos y medicamentos de uso humano para las actividades derivadas del desarrollo del Contrato Interadministrativo N. 0356</t>
  </si>
  <si>
    <t>Prestar servicios profesionales para el desarrollo de actividades de laboratorio en el marco del proyecto “Análisis comparativo del microbioma cecal en
gallinas ponedoras alojadas en sistemas de jaula convencional y libre de jaula en condiciones comerciales.” (código N°: 230125).</t>
  </si>
  <si>
    <t>NUEVOS RECURSOS S A S</t>
  </si>
  <si>
    <t>Adqusición de una Copa de permeabilidad Payne en desarrollo del proýecto de código 11024 de la Universidad del Tolima</t>
  </si>
  <si>
    <t>METLAB SAS</t>
  </si>
  <si>
    <t>Prestar servicios de mantenimiento y calibración de equipos del laboratorio diagnostico veterinario LADIVE de la Facultad de Medicina Veterinaria y
Zootecnia.</t>
  </si>
  <si>
    <t>Adquirir medicamentos de uso humano e insumos necesarios para el desarrollo de las actividades del Hospital Veterinario de la Universidad del Tolima</t>
  </si>
  <si>
    <t>Prestar el servicio de provisión de talento humano capacitado para interpretar el lenguaje de señas colombiana para la población estudiantil con
discapacidad auditiva de la Universidad del Tolima durante el semestre B-2025.</t>
  </si>
  <si>
    <t>ALA DE COLIBRI LIBRERIA SAS</t>
  </si>
  <si>
    <t>Adquisición de material pedagógico en virtud del proyecto "Promover la literatura colombiana entre niños y jóvenes de los municipios de Chaparral e Ibagué, a través de la música y la poesía" CÓDIGO VICIEPS 120725</t>
  </si>
  <si>
    <t>Suministrar alimento concentrado para animales de las granjas armero, reforma y recreo de la Universidad del Tolima.</t>
  </si>
  <si>
    <t>CM DISEÑO Y CONSTRUCCIONES SAS</t>
  </si>
  <si>
    <t>CARLOS DANILO GARCIA MOLINA</t>
  </si>
  <si>
    <t>Prestar servicios de diseño, diagramación, corrección de estilo digital e impreso de la cartilla “El pasado prehispánico del Tolima: Una historia por contar”</t>
  </si>
  <si>
    <t>COOPERATIVA EDITORIAL MAGISTERIO</t>
  </si>
  <si>
    <t>Arrendamiento de base de datos de la Biblioteca Digital Magisterio para la Biblioteca Rafael Parga Cortes de la Universidad del Tolima.</t>
  </si>
  <si>
    <t>E-LIBRO LTDA.</t>
  </si>
  <si>
    <t>Arrendamiento de la biblioteca digital ELIBRO para la Biblioteca Rafael Parga Cortes de la Universidad del Tolima.</t>
  </si>
  <si>
    <t>Adquisición de insumos para el proceso de carnetización de la Universidad del Tolima.</t>
  </si>
  <si>
    <t>JULIETH DAYANNA CASTILLO LOZANO</t>
  </si>
  <si>
    <t>Prestar servicios de apoyo a la gestión para los trámites administrativos derivados de las actividades sindicales organizadas por SINTRAUNICOL.</t>
  </si>
  <si>
    <t>EDNA ROCIO GUZMAN SANTACOLOMA</t>
  </si>
  <si>
    <t>SANLOPS SAS</t>
  </si>
  <si>
    <t>Adquisición de campana para el Laboratorio de Turismo del Centro de Atención Tutorial de Ibagué de la Universidad del Tolima.</t>
  </si>
  <si>
    <t>CARLOS ALBERTO LOZANO LOZANO</t>
  </si>
  <si>
    <t>PRESTAR SERVICIOS PUBLICITARIOS Y DE DISEÑO GRAFICO PARA LA CAPACITACION E INSTRUCCIÓN DE PILOTOS, EN EL MARCO DEL
CONTRATO INTERADMINISTRATIVO N. 073-00-G-CACOM4-EIHFA-2025. COD 70625.</t>
  </si>
  <si>
    <t>FREIDY JOHANA PARRA CALDERON</t>
  </si>
  <si>
    <t>Prestar servicios profesionales en el marco del proyecto de investigación "Estructura genética y filogeográfica de poblaciones de Anastrepha obliqua y A.
fraterculus s.l. (Diptera, Tephritidae) en Colombia”, en ejecución según el convenio 2022-071 Con ICETEX y Minciencias . Código 120622.</t>
  </si>
  <si>
    <t>NICOL DANIELA HERNANDEZ MURILLO</t>
  </si>
  <si>
    <t>UNIVERSIDAD DE LOS ANDES</t>
  </si>
  <si>
    <t>DIEGO ALEXIS TELLO ESQUIVEL</t>
  </si>
  <si>
    <t>PRESTAR SERVICIOS PROFESIONALES EN EL ACOMPAÑAMIENTO JURIDICO DEL CONTRATO INTERADMINSITRATIVO 9677- PPAL001-769-2025,
código 120625.</t>
  </si>
  <si>
    <t>JUAN CARLOS RUBIO HERNAO</t>
  </si>
  <si>
    <t>Prestar servicios profesionales de levantamiento y sistematización de información en el marco del proyecto denominado “Consolidación de la presencia territorial de la Universidad del Tolima a través de procesos de formación para la transformación productiva y la sostenibilidad en zonas de influencia del Bosque de Galilea”, Cod. 130725.</t>
  </si>
  <si>
    <t>JORGE MACHADO EQUIPOS MEDICOS SAS</t>
  </si>
  <si>
    <t>Prestar servicios de mantenimiento preventivo y correctivo a equipos biomedicos de la torre de endoscopia del Hospital Veterinario</t>
  </si>
  <si>
    <t>UNIVERSITARIA LIBROSCOLOMBIA SAS</t>
  </si>
  <si>
    <t>Adquisición de libros para el desarrollo del proyecto de investigación “AUTOFICCIÓN Y POÉTICAS DEL YO ESCRITOR EN LA NOVELA COLOMBIANA DE
INICIOS DEL SIGLO XXI”. Código 50123.</t>
  </si>
  <si>
    <t>Adquisición de reactivo para el desarrollo del proyecto No. 60225 de la Universidad del Tolima</t>
  </si>
  <si>
    <t>Adquisición de reactivos necesarios para el desarrollo de las obligaciones adquiridas en el marco del Convenio No. 1718 de 2025</t>
  </si>
  <si>
    <t>15 DÌAS</t>
  </si>
  <si>
    <t>ANDREA RAMIREZ CASTRO</t>
  </si>
  <si>
    <t>Prestar servicios profesionales para realizar los procesos de Educación Ambiental, con fines para la generación de la apropiación social del saber y
patrimonio ambiental en los municipios de Murillo, Santa Isabel, Casabianca y Herveo; en el marco del convenio interadministrativo No 1730 de 2023. Código
del proyecto 70623, Código BPIN: 2021000100347.</t>
  </si>
  <si>
    <t>BRAULIO STEWARD HERNANDEZ PEREZ</t>
  </si>
  <si>
    <t>IT MÉDICA SAS</t>
  </si>
  <si>
    <t>Adquirir equipos biomedicos para el desarrollo de las actividades del Hospital Veterinario de la Universidad del Tolima</t>
  </si>
  <si>
    <t>LUISA FERNANDA RAMIREZ ARIAS</t>
  </si>
  <si>
    <t>2 MESES Y 18 DÍAS</t>
  </si>
  <si>
    <t>COMERCIALIZADORA FARMACEUTICA Y DE INSUMOS</t>
  </si>
  <si>
    <t>AQUALAB SAS</t>
  </si>
  <si>
    <t>Adquisición de equipos de laboratorio para la Facultad Medicina Veterinaria y Zootecnia de la Universidad del Tolima.</t>
  </si>
  <si>
    <t>SILVIA LORENA MORA VILLAROEL</t>
  </si>
  <si>
    <t>Prestar servicios profesionales en el acompañamiento y asesoramiento en estrategias de embellecimiento, resignificación e intervención estética de la
infraestructura física de la Universidad del Tolima.</t>
  </si>
  <si>
    <t>Adquisición de computador portátil en el desarrollo del proyecto 160124 para la facultad de ciencias de la Universidad del Tolima</t>
  </si>
  <si>
    <t>EDICIONES DE LA U LIMITADA</t>
  </si>
  <si>
    <t>Arrendamiento del software Biblioteca Digital de Ediciones de la U.</t>
  </si>
  <si>
    <t>Prestar servicio de apoyo logístico para Diplomado en Gestión del Riesgo Volcánico y Fortalecimiento Comunitario, dirigido del Contrato Interadministrativo
No. 9677-PPAL001-769-2025</t>
  </si>
  <si>
    <t>Adquisición de medicamentos de uso veterinario para el desarrollo de las actividades del Hospital Veterinario de la Universidad del Tolima</t>
  </si>
  <si>
    <t>INVERSIONES RODRIGUEZ CASTANEDA SAS</t>
  </si>
  <si>
    <t>Adquisición de insumos para los laboratorios de Lúdicas Empresariales y Financiero de la Facultad de Ciencias Económicas y Administrativas de la
Universidad del Tolima</t>
  </si>
  <si>
    <t>KEVIN STIVEN CARMONA ALEMAN</t>
  </si>
  <si>
    <t>Prestar servicios profesionales para apoyar la planeación estratégica, consolidación y análisis estadístico de la información del proceso de formación, plan operativo y plan de acción de la Vicerrectoría de Docencia de la Universidad del Tolima</t>
  </si>
  <si>
    <t>11 DÍAS</t>
  </si>
  <si>
    <t>Adquisición equipos de medición forestal para el desarrollo de actividades del componente forestal de la política ambiental.</t>
  </si>
  <si>
    <t>MEXICHEM COLOMBIA S A S</t>
  </si>
  <si>
    <t>Prestar servicios de operador logístico en virtud del IV Concurso de Violín adelantado de manera tripartida por la Universidad del Tolima.</t>
  </si>
  <si>
    <t>ANGELA MARIA COLLAZOS RINCON</t>
  </si>
  <si>
    <t>JUAN FELIPE JAIMES VASQUEZ</t>
  </si>
  <si>
    <t>Prestar servicios profesionales para la estructuración y la desarrollo de cartilla “EXPORTACIÓN DE CAFÉ” en el marco del contrato CN-2025-1042. Código
110625</t>
  </si>
  <si>
    <t>2 MESES Y 10 DÍAS</t>
  </si>
  <si>
    <t>SAMA ADVICE SAS</t>
  </si>
  <si>
    <t>INTEGRA WEB INGENIERIA SAS</t>
  </si>
  <si>
    <t>Renovación de la licencia de la plataforma del software médico para la Prestadora de Servicios de Salud de la Universidad del Tolima.</t>
  </si>
  <si>
    <t>YEIBER IVAN GUERRERO PRIETO</t>
  </si>
  <si>
    <t>Prestar servicios profesionales para realizar el estudio técnico sobre red de radio comunitaria para el municipio de Villarrica Tolima, en el marco del proyecto
cod. 130725 bosque de galilea 2025.</t>
  </si>
  <si>
    <t>UNE EPM TELECOMUNICACIONES SA</t>
  </si>
  <si>
    <t>DIEGO FERNANDO VARGAS GUALTERO</t>
  </si>
  <si>
    <t>Prestar servicios profesionales para la elaboración, redacción y edición del libro institucional de la Universidad del Tolima.</t>
  </si>
  <si>
    <t>Adquisición de un equipo para escaneo en 3D en desarrollo del convenio No. 2022-07, código 120622</t>
  </si>
  <si>
    <t>LEYDY KATHERINE ESTEFANIA DIAZ ESPINOSA</t>
  </si>
  <si>
    <t>Prestar servicios profesionales como Licenciado en Ciencias Naturales dentro del proyecto "Desarrollo de Negocios Verdes en Turismo Ambiental en el
Corredor Vial Murillo-Parque Nacional Natural de los Nevados" en el marco del convenio interadministrativo 2025-107 suscrito entre la Universidad del
Tolima y el municipio de Murillo.</t>
  </si>
  <si>
    <t>Prestar servicios de mantenimiento de equipos de laboratorio para la Facultad de Medicina Veterinaria y Zootecnia.</t>
  </si>
  <si>
    <t>Adquisición de equipos e insumos tecnológicos para las salas de didáctica de los diferentes Centros de Atención Tutorial del País.</t>
  </si>
  <si>
    <t>EDITORIAL EL OLFATO SAS</t>
  </si>
  <si>
    <t>Prestar servicios de publicidad en edición impresa para la Universidad del Tolima</t>
  </si>
  <si>
    <t>MARIA ALEJANDRA ORTIZ MENDOZA</t>
  </si>
  <si>
    <t>Prestar servicios de apoyo a la gestión en el acompañamiento de los procesos que se llevan a cabo en la Vicerrectoría de Docencia.</t>
  </si>
  <si>
    <t>CI BALANZAS DE COLOMBIA LIMITADA</t>
  </si>
  <si>
    <t>INTERNNOVA SOLUTIONS S.A.S.</t>
  </si>
  <si>
    <t>Arrendamiento del software ODILO University para las bases de datos bibliográficas de la Biblioteca Rafael Parga Cortés de la Universidad del Tolima.</t>
  </si>
  <si>
    <t>CARLOS ANDRES ACERO ROJAS</t>
  </si>
  <si>
    <t>Prestar servicios para la instalación de un sistema de cámaras de videovigilancia para el Hospital Veterinario.</t>
  </si>
  <si>
    <t>KLASSE EDITORIAL S A S</t>
  </si>
  <si>
    <t>Suscripción a la plataforma Klasse Editorial para la Biblioteca Rafael Parga Cortés de la Universidad del Tolima</t>
  </si>
  <si>
    <t>Adquisición de televisor para el hospital veterinario de la Universidad del Tolima</t>
  </si>
  <si>
    <t>CONSORCIO DISTRIASEVINAL</t>
  </si>
  <si>
    <t>Contrato de obra para la adecuación del Laboratorio de Turismo, Laboratorio de Física 201, Sala de Profesores y Sala de Sistemas de la Facultad de
Ciencias del Hábitat, Diseño e Infraestructura</t>
  </si>
  <si>
    <t>PRESTAR SERVICIOS DE CATERING EN LA EJECUCION DE ACTIVIDADES ACADÉMICAS, ADMINISTRATIVAS Y DE BIENESTAR DE LA
UNIVERSIDAD DEL TOLIMA</t>
  </si>
  <si>
    <t>PRESTAR SERVICIOS DE APOYO LOGISTICO EN LA EJECUCIÓN DE ACTIVIDADES ACADÉMICAS, ADMINISTRATIVAS Y DE BIENESTAR DE LA
UNIVERSIDAD DEL TOLIMA</t>
  </si>
  <si>
    <t>Adquisición de reactivos necesarios para el desarrollo de las obligaciones adquiridas en el marco del Convenio No. 1718 de 2025. Código BPIN:
20243201010050.</t>
  </si>
  <si>
    <t>SERVICIOS PROFESIONALES EN NETWORKING SAS</t>
  </si>
  <si>
    <t>Prestación de servicios de conectividad a internet para el Centro Forestal Tropical Pedro Antonio Pineda de la Universidad del Tolima en el Bajo Calima</t>
  </si>
  <si>
    <t>JOHAN ALBEIRO ROMERO GARCIA</t>
  </si>
  <si>
    <t>Prestar los servicios profesionales como biólogo en el marco del convenio interadministrativo 2025-107 suscrito entre la Universidad del Tolima y el municipio
de murillo. Bpin 20243201010070</t>
  </si>
  <si>
    <t>Prestar servicios publicitarios a través de emisoras radiales y plataformas digitales, difundiendo actividades, proyectos y promoviendo la oferta académica de
la Universidad del Tolima.</t>
  </si>
  <si>
    <t>MCGRAW HILL COLOMBIA S.A.S.</t>
  </si>
  <si>
    <t>Arrendamiento de simuladores de Practice Operations y Practice Marketing para la Facultad de Ciencias Económicas y Administrativas de la Universidad del
Tolima.</t>
  </si>
  <si>
    <t>SONIA MARCELA PRADO</t>
  </si>
  <si>
    <t>Prestar servicios de apoyo a la gestión para el seguimiento del componente financiero, en el desarrollo del diplomado en Gestión del Riesgo Volcánico y
Fortalecimiento Comunitario derivado de la ejecución del contrato interadministrativo No. 9677-PPAL001-769-2025.</t>
  </si>
  <si>
    <t>ALEXA YUDIANA BUITRAGO PALOMINO</t>
  </si>
  <si>
    <t>Prestar servicios de apoyo a la gestión para actividades logísticas y operativas del Diplomado en Gestión del Riesgo Volcánico y Fortalecimiento
Comunitario, en el marco del Contrato Interadministrativo No. 9677-PPAL001-769-2025.</t>
  </si>
  <si>
    <t>Prestar servicios profesionales para realizar los procesos del componente de Flora; con fines para la generación de la apropiación social del saber y
patrimonio ambiental en los municipios de Murillo, Santa Isabel, Casabianca, Herveo, Anzoátegui, Villahermosa, Ibagué y Cajamarca; en el marco del
convenio interadministrativo No 1730 de 2023</t>
  </si>
  <si>
    <t>Adquisición de portamuestras de calorímetro DSC para el desarrollo del proyecto de código 190125 de la Universidad del Tolima</t>
  </si>
  <si>
    <t>DIANA XIMENA SANTOFIMIO VALDERRAMA</t>
  </si>
  <si>
    <t>Prestar servicios de apoyo a la gestión para el desarrollo logístico y operativo del Diplomado en Gestión del Riesgo Volcánico y Fortalecimiento Comunitario,
en el marco del Contrato Interadministrativo No. 9677-PPAL001-769-2025.</t>
  </si>
  <si>
    <t>Prestación de servicios para el diseño, diagramación, corrección de estilo e impresión para la publicación y divulgación de la producción intelectual generada
en la Universidad del Tolima</t>
  </si>
  <si>
    <t>EDITORIAL MEDICA INTERNACIONAL LTDA</t>
  </si>
  <si>
    <t>Arrendamiento de la base de contenidos digitales EUREKA para la Biblioteca Rafael Parga Cortes de la Universidad del Tolima.</t>
  </si>
  <si>
    <t>Arrendamiento del software biblioteca digital de DISTRIDIDACTIKA.</t>
  </si>
  <si>
    <t>Adquisición de carro de servicio de aseo para el Hospital Veterinario de la Universidad del Tolima.</t>
  </si>
  <si>
    <t>APP MACHINES SAS</t>
  </si>
  <si>
    <t>Adquisición de Impresora de comida para el desarrollo de actividades derivadas del Convenio Interadministrativo No 1718 de 2025,Código 020625</t>
  </si>
  <si>
    <t>LUZ NELLY ARBELAEZ GOMEZ</t>
  </si>
  <si>
    <t>PRESTAR SERVICIOS PROFESIONALES EN ACOMPAÑAMIENTO Y ASESORÍA EN ASUNTOS DE PREVENCIÓN DE VIOLENCIAS EN LA
UNIVERSIDAD DEL TOLIMA.</t>
  </si>
  <si>
    <t>LUISA FERNANDA CANIZALES SANCHEZ</t>
  </si>
  <si>
    <t>Prestar servicios de apoyo a la gestión como auxiliar del Laboratorio de Bioprocesos de la Universidad del Tolima</t>
  </si>
  <si>
    <t>Adquisición de insumos y reactivos para los diferentes laboratorios de la facultad de ingeniería agronómica.</t>
  </si>
  <si>
    <t>Adquirir medicamentos de uso veterinario e insumos necesarios para la atención de pacientes en el marco del Contrato Interadministrativo N. 0356</t>
  </si>
  <si>
    <t>Adquisición de insumos de laboratorio para el desarrollo de actividades del proyecto “Fortalecimiento de la competitividad de los productores de mango en
Colombia y Perú a través del aprovechamiento integral del fruto y desarrollo de nuevos productos” (código 130624) FONTAGRO</t>
  </si>
  <si>
    <t>ADRIANA MARIA GOMEZ GIRALDO</t>
  </si>
  <si>
    <t>Prestar servicios de apoyo a la gestión administrativa para el seguimiento y ejecución de las actividades del Contrato Interadministrativo No.
9677-PPAL001-769-2025, código 120625.</t>
  </si>
  <si>
    <t>ESTHER FERNANDEZ SANCHEZ</t>
  </si>
  <si>
    <t>Adquisición para instalación de puertas, ventanas y elementos metálicos en diferentes espacios de la Universidad del Tolima.</t>
  </si>
  <si>
    <t>ARBOLEDA INGENIEROS SAS</t>
  </si>
  <si>
    <t>Prestar servicios de asesoría frente a las intervenciones arquitectónicas en el bloque 33 de la Universidad del Tolima</t>
  </si>
  <si>
    <t>Prestar servicios de diseño, diagramación, corrección de estilo digital e impreso de las revistas producidas por el IDEAD.</t>
  </si>
  <si>
    <t>FUNDACION AMIGOS DE FULBRIGHT</t>
  </si>
  <si>
    <t>Adquisición de pruebas de TOEFL para el centro de idiomas de la Universidad del Tolima</t>
  </si>
  <si>
    <t>SOFTWARE SHOP DE COLOMBIA SAS</t>
  </si>
  <si>
    <t>Arrendamiento de licencia ATLAS TI para la Facultad de Ciencias de la Educación de la Universidad del Tolima.</t>
  </si>
  <si>
    <t>Prestar servicios profesionales para adelantar actividades jurídicas y administrativas de los procesos de la Vicerrectoría de Docencia y la Oficina Jurídica y Contractual</t>
  </si>
  <si>
    <t>SAKAL &amp; YARA S.A.S.</t>
  </si>
  <si>
    <t>Renovación de la base de datos EBSCO para la Biblioteca Rafael Parga Cortés de la Universidad del Tolima.</t>
  </si>
  <si>
    <t>Prestar servicios profesionales en actividades de interacción comunicativas y locuciones en la Radio Universidad del Tolima.</t>
  </si>
  <si>
    <t>Prestar servicios de apoyo a la gestión para adelantar actividades jurídicas y administrativas en la Dirección Gestión de Talento Humano y en la Oficina
Jurídica y Contractual</t>
  </si>
  <si>
    <t>Adquisición de insumos de papelería necesarios para llevar a cabo los procesos administrativos del Hospital Veterinario de la Universidad del Tolima</t>
  </si>
  <si>
    <t>Prestar servicios profesionales como periodista y disck jockey (DJ), en las actividades de producción radial, locución y periodismo cultural de la emisora
Radio Universidad del Tolima 106.9.</t>
  </si>
  <si>
    <t>CRISTIAN CAMILO CUELLAR TRUJILLO</t>
  </si>
  <si>
    <t>Prestar servicios profesionales para desarrollar actividades de producción sonora en la emisora Radio Universidad del Tolima 105.9 FM</t>
  </si>
  <si>
    <t>17 DÍAS</t>
  </si>
  <si>
    <t>OSCAR SANTIAGO VILLAMOR CRUZ</t>
  </si>
  <si>
    <t>Prestar servicios profesionales de levantamiento y sistematización de información primaria y secundaria en el componente biofísico de Flora y abiótico para
la formulación del Plan de Desarrollo Sostenible para la Zona de Reserva Campesina de la Ecorregión Galilea, en el marco del proyecto denominado
“Consolidación de la presencia territorial de la Universidad del Tolima a través de procesos de formación para la transformación productiva y la sostenibilidad
en zonas de influencia del Bosque de Galilea”, Cod. 130725.</t>
  </si>
  <si>
    <t>Adquisición de insumos para el laboratorio de diagnóstico veterinario LADIVE, adscritO a la facultad de Medicina veterinaria y zootecnia de la Universidad
del Tolima.</t>
  </si>
  <si>
    <t>10 DIAS</t>
  </si>
  <si>
    <t>Adquisición de equipos de radio para el fortalecimiento del "Laboratorio sonoro Tu Radio" de la Universidad del Tolima</t>
  </si>
  <si>
    <t>ADAMCOL SAS</t>
  </si>
  <si>
    <t>Adquisición de elementos necesarios para los auditorios de la Universidad del Tolima.</t>
  </si>
  <si>
    <t>Adquisición de reactivos químicos para el desarrollo de actividades de investigación del Grupo GIMPOAT de la Universidad del Tolima.</t>
  </si>
  <si>
    <t>SUMINISTROS Y CONTROLES ELECTRONICOS S.A.</t>
  </si>
  <si>
    <t>Adquisición de equipos de laboratorio para el fortalecimiento de las prácticas académicas del Departamento de Física de la Universidad del Tolima.</t>
  </si>
  <si>
    <t>Adquisición de equipo tecnológicos para la Prestadora de Servicios de Salud (P.S.S.) Sección Asistencial de la Universidad del Tolima.</t>
  </si>
  <si>
    <t>41 DÍAS</t>
  </si>
  <si>
    <t>Adquisición de equipos para los Laboratorios adscritos a la Facultad de Ingeniería Forestal de la Universidad del Tolima.</t>
  </si>
  <si>
    <t>LIZETH ANDREA CARO SILVA</t>
  </si>
  <si>
    <t>Prestar servicios de apoyo a la gestión como tecnólogo en sistemas dentro del proyecto "Desarrollo de Negocios Verdes en Turismo Ambiental en el
Corredor Vial Murillo-Parque Nacional Natural de los Nevados, Tolima" en el marco del convenio interadministrativo 2025-107 suscrito entre la Universidad
del Tolima y el municipio de murillo. Bpin 20243201010070</t>
  </si>
  <si>
    <t>INFORMESE SAS</t>
  </si>
  <si>
    <t>Arrendamiento de la licencia IBM SPSS STATISTICS STANTARD, para la ejecución del plan anual de mantenimiento institucional.</t>
  </si>
  <si>
    <t>Arrendamiento de software ArcGIS para la Universidad del Tolima.</t>
  </si>
  <si>
    <t>24 MESES</t>
  </si>
  <si>
    <t>Prestar servicios de apoyo a la gestión en actividades administrativa para la ejecución del Diplomado en Gestión del Riesgo Volcánico y Fortalecimiento
Comunitario, en el marco del Contrato Interadministrativo No. 9677-PPAL001-769-2025.</t>
  </si>
  <si>
    <t>MARIA NANCY GARZON DE MESA</t>
  </si>
  <si>
    <t>TROPICARPAS DE COLOMBIA SAS</t>
  </si>
  <si>
    <t>Prestar el servicio de mantenimiento de la de membrana arquitectónica de la Cafetería "La María" de la Universidad del Tolima</t>
  </si>
  <si>
    <t>MEDICMARKET SAS</t>
  </si>
  <si>
    <t>Adquisición de equipos de cómputo para la Facultad de Ingeniería Forestal de la Universidad del Tolima. Proyecto 50517.</t>
  </si>
  <si>
    <t>EDICIONES DIAZ DE SANTOS LTDA</t>
  </si>
  <si>
    <t>Arrendamiento de la biblioteca digital Diaz de Santos para la Biblioteca Rafael Parga Cortes de la Universidad del Tolima.</t>
  </si>
  <si>
    <t>Prestar servicios de diseño, diagramación, corrección de estilo en formato digital (PDF) del libro titulado "Aprender a manejar el dinero desde jóvenes: el
caso de la educación financiera en Ibagué" del grupo de investigación GIMN código 50311</t>
  </si>
  <si>
    <t>Renovación del Plan Anual de Mantenimiento Académico IBM SPSS Statistics para la maestría en Educación de la Universidad del Tolima</t>
  </si>
  <si>
    <t>Adquisición de equipos de laboratorio para los laboratorios de Poscosecha, Fitopatología y Física de Suelos de la Facultad de Ingeniería Agronómica.
Rubros: otro equipo eléctrico y sus partes y piezas, instrumentos y aparatos de medición, verificación, análisis, de navegación y para otros fines</t>
  </si>
  <si>
    <t>POWER ONE SAS</t>
  </si>
  <si>
    <t>Adquisición de elementos para el Grupo de Investigación en Materiales Porosos con Aplicaciones Ambientales y Tecnológicas (GIMPOAT)</t>
  </si>
  <si>
    <t>Adquisición de elementos con distintivos institucionales para estudiantes de pasantía y semestre social.</t>
  </si>
  <si>
    <t>Adquisición de medicamentos e insumos para la Prestadora Servicios de Salud - Sección Asistencial de la Universidad del Tolima</t>
  </si>
  <si>
    <t>DISTRIBUIDORA JLI S.A.S</t>
  </si>
  <si>
    <t>Adquisición de elementos tecnológicos para la puesta en marcha del grupo interno de trabajo en virtualidad de la Universidad del Tolima.</t>
  </si>
  <si>
    <t>JOHANNA MILENA TORRES RODRIGUEZ</t>
  </si>
  <si>
    <t>Adquisición de medicamentos de uso humano y dispositivos médicos para desarrollar la labor asistencial del Hospital Veterinario de la Universidad del
Tolima.</t>
  </si>
  <si>
    <t>Prestar servicios profesionales como Médico Veterinario Zootecnista para contribuir en los diferentes servicios que ofrece el Hospital Veterinario de la
Universidad del Tolima</t>
  </si>
  <si>
    <t>MARIA PAULA GUZMAN HERNANDEZ</t>
  </si>
  <si>
    <t>DOT.LIB SUCURSAL COLOMBIA</t>
  </si>
  <si>
    <t>Renovación de arrendamiento de las plataformas JSTOR ASI, ASII, ASIII, ASIV, ASVII, GLOBAL PLANTS, E&amp;BI, E&amp;BII + JSTOR EBOOKS para la
Universidad del Tolima.</t>
  </si>
  <si>
    <t>LUISA FERNANDA ESTEBAN RUIZ</t>
  </si>
  <si>
    <t>TWELVE NETWORK CO S.A.S.</t>
  </si>
  <si>
    <t>CYO SOLUCIONES EMPRESARIALES SAS</t>
  </si>
  <si>
    <t>KATERINNE GUTIERREZ FALLA</t>
  </si>
  <si>
    <t>Adquisición de equipos de sonido para fortalecer el desarrollo de actividades académicas, administrativas y de bienestar en los Centros de Atención Tutorial
del IDEAD de la Universidad del Tolima</t>
  </si>
  <si>
    <t>MICHAEL DUBBAN QUIROGA BARRIOS</t>
  </si>
  <si>
    <t>TECH Y LEARNING SAS</t>
  </si>
  <si>
    <t>Arrendamiento del software biblioteca académica VitalSource para la Universidad del Tolima.</t>
  </si>
  <si>
    <t>ITIS SUPPORT SAS</t>
  </si>
  <si>
    <t>Arrendamiento de la licencia de software Turnitin para la Biblioteca Rafael Parga Cortes de la Universidad del Tolima.</t>
  </si>
  <si>
    <t>PUBLICIENCIA SAS</t>
  </si>
  <si>
    <t>PRESTAR SERVICIOS DE PUBLICIDAD EN LA EJECUCION DE ACTIVIDADES ACADÉMICAS, ADMINISTRATIVAS Y DE BIENESTAR DE LA
UNIVERSIDAD DEL TOLIMA</t>
  </si>
  <si>
    <t>DIEGO FERNANDO SIERRA POLO</t>
  </si>
  <si>
    <t>DAYANA CAROLINA CASTILLO GONZALEZ</t>
  </si>
  <si>
    <t>Adquisición de insumos para el laboratorio de Reproducción animal, adscrito a la Facultad de Medicina Veterinaria y Zootecnia.</t>
  </si>
  <si>
    <t>Prestar de servicios profesionales para el desarrollo académico, administrativo y logístico en virtud del Contrato Interadministrativo No.
9677-PPAL001-769-2025.</t>
  </si>
  <si>
    <t>12 DÍAS</t>
  </si>
  <si>
    <t>FABIOLA MAHECHA MUÑOZ</t>
  </si>
  <si>
    <t>Adquisición de elementos para botiquín e insumos necesarios para el cumplimiento de la normativa vigente en materia de Seguridad y Salud en el Trabajo.</t>
  </si>
  <si>
    <t>Suministrar frutas y hortalizas para el Restaurante Universitario de la sede central de la Universidad del Tolima.</t>
  </si>
  <si>
    <t>Adquisición de medicamentos e insumos de uso veterinario para el desarrollo de la labor asistencial del Hospital Veterinario de la Universidad del Tolima</t>
  </si>
  <si>
    <t>Adquisición de materiales de ferretería para el hospital veterinario de la Universidad del Tolima</t>
  </si>
  <si>
    <t>Adquisición de insumos de cafetería para el Hospital Veterinario de la Universidad del Tolima</t>
  </si>
  <si>
    <t>INGRID PAOLA MATAMOROS NAVARRETE</t>
  </si>
  <si>
    <t>Prestar servicios profesionales para diseñar, implementar y ejecutar el Plan de Comunicaciones del diplomado en gestión del riesgo volcánico y
fortalecimiento comunitario en el marco del contrato interadministrativo No. 9677-PPAL001-769-2025, código 120625 suscrito entre la Universidad del Tolima
y el Fondo Nacional de Gestión del Riesgo de Desastres.</t>
  </si>
  <si>
    <t>BIOLINE COLOMBIA SAS</t>
  </si>
  <si>
    <t>Adquisición de material de osteosintesis para llevar a cabo la labor asistencial del Hospital Veterinario de la Universidad del Tolima.</t>
  </si>
  <si>
    <t>TRAUMASUR</t>
  </si>
  <si>
    <t>VETS AND PETS TRAIDING COLOMBIA S A S</t>
  </si>
  <si>
    <t>Prestar servicios profesionales como Médico Veterinario para la atención de pacientes en los diferentes servicios que ofrece el Hospital Veterinario de la
Universidad del Tolima.</t>
  </si>
  <si>
    <t>KATERINE ESPINOSA BURBANO</t>
  </si>
  <si>
    <t>LAURA DYANN ALBARAN ZAMORA</t>
  </si>
  <si>
    <t>NOR QUIMICOS LTDA</t>
  </si>
  <si>
    <t>Prestar servicios profesionales para el desarrollo y ejecución del seminario en marketing estratégico en agronegocios, en el marco del Convenio
Interadministrativo No. 1718 de 2025.</t>
  </si>
  <si>
    <t>XIMENA ALEJANDRA DUARTE CHAMARRO</t>
  </si>
  <si>
    <t>CASAS AUTOMATICAS SAS BIC</t>
  </si>
  <si>
    <t>Adquisición de elementos de laboratorio e insumos, para el desarrollo de las actividades derivadas del proyecto: “Desarrollo de empaques biodegradables
alimentarios: un enfoque hacia la revalorización de residuos y productos agrícolas en el departamento del Tolima” código 11024</t>
  </si>
  <si>
    <t>LUIS FERNANDO AGUILAR</t>
  </si>
  <si>
    <t>EKIPANDO SAS</t>
  </si>
  <si>
    <t>Adquisición de insumos y elementos necesarios para el cumplimiento de la normativa vigente en materia de Seguridad y Salud en el Trabajo</t>
  </si>
  <si>
    <t>Adquisición de insumos de aseo para el Hospital veterinario de la Universidad</t>
  </si>
  <si>
    <t>MARQUETING NET S.A.S</t>
  </si>
  <si>
    <t>Prestación del servicio de mantenimiento de las máquinas de anestesia del Hospital Veterinario de la Universidad del Tolima</t>
  </si>
  <si>
    <t>JEFERSON STIVEN MONTOYA YEPES</t>
  </si>
  <si>
    <t>INGECOLB SAS</t>
  </si>
  <si>
    <t xml:space="preserve">01 DÍA HABIL </t>
  </si>
  <si>
    <t>Prestar servicios de traslado, instalación y reparación de equipos de aire acondicionado en las sedes de la Universidad del Tolima.</t>
  </si>
  <si>
    <t>MANUFACTURAS EL LIDER SAS</t>
  </si>
  <si>
    <t>CASATORO SA BIC</t>
  </si>
  <si>
    <t>Adquisición de maquinaria agrícola tipo remolque e hilerador para el fortalecimiento de los proyectos académicos y productivos de la Granja de la
Universidad del Tolima.</t>
  </si>
  <si>
    <t>Prestar servicios profesionales para la asesoría y gestión del trámite de la patente de invención denominada ‘Extracto acuoso de Senna spectabilis para el
mejoramiento del proceso digestivo en rumiantes’ a nombre de la Universidad del Tolima</t>
  </si>
  <si>
    <t>Adquisición de medicamentos de uso veterinario y alimentos para el Hospital Veterinario</t>
  </si>
  <si>
    <t>DISPAPELES SAS</t>
  </si>
  <si>
    <t>CONTRATAMOS LMA S.AS</t>
  </si>
  <si>
    <t>Prestar de servicios silviculturales para el diagnóstico y manejo del arbolado urbano en la sede central de la Universidad del Tolima.</t>
  </si>
  <si>
    <t>MEDIA COMMERCE PARTNERS S A S</t>
  </si>
  <si>
    <t>Prestar servicios de conectividad a internet para la Universidad del Tolima.</t>
  </si>
  <si>
    <t>HECTOR AUGUSTO CASAS SILVA</t>
  </si>
  <si>
    <t>Prestar los servicios de apoyo a la gestion como Enlace Territorial del proyecto Desarrollo de Negocios Verdes en Turismo Ambiental en el corredor vial
Murillo – Parque Nacional Natural de Los Nevados, Tolima. Código interno del proyecto 030625, BPIN 20243201010070</t>
  </si>
  <si>
    <t>13 MESES</t>
  </si>
  <si>
    <t>HENRY GIOVANNI RUBIANO SOTELO</t>
  </si>
  <si>
    <t>28 DÍAS</t>
  </si>
  <si>
    <t>INBIT TECHNOLOGY SAS</t>
  </si>
  <si>
    <t>Adquisición de materiales de construcción requeridos para la elaboración de la base del árbol fotovoltaico de la Universidad del Tolima.</t>
  </si>
  <si>
    <t>ANDREY LEANDRO VASQUEZ CAMINOS</t>
  </si>
  <si>
    <t>Adquisición de equipos de sonido e iluminación para auditorio mayor de la academica de la Universidad del Tolima</t>
  </si>
  <si>
    <t>CONSEMAD SAS</t>
  </si>
  <si>
    <t>Categoria</t>
  </si>
  <si>
    <t>Código UNSPSC</t>
  </si>
  <si>
    <t>Descripcion</t>
  </si>
  <si>
    <t>A</t>
  </si>
  <si>
    <t>Comida para animales variados</t>
  </si>
  <si>
    <t>Fertilizantes y nutrientes para plantas y herbicidas</t>
  </si>
  <si>
    <t>Pollos vivos</t>
  </si>
  <si>
    <t>B</t>
  </si>
  <si>
    <t>Papel para uso industrial</t>
  </si>
  <si>
    <t>C</t>
  </si>
  <si>
    <t>Componentes y sistemas de seguridad de vehículo</t>
  </si>
  <si>
    <t>D</t>
  </si>
  <si>
    <t>Componentes y Suministros para Estructuras, Edificación, Construcción y Obras Civiles</t>
  </si>
  <si>
    <t>Suministros para seguridad y protección</t>
  </si>
  <si>
    <t>Equipo industrial para alimentos y bebidas</t>
  </si>
  <si>
    <t>Herramientas y Maquinaria General</t>
  </si>
  <si>
    <t xml:space="preserve">Suministros de laboratorio </t>
  </si>
  <si>
    <t>F</t>
  </si>
  <si>
    <t>Servicios de Gestión, Servicios Profesionales de Empresa, y Servicio Administrativo</t>
  </si>
  <si>
    <t>Servicios de recursos humanos</t>
  </si>
  <si>
    <t>Proveedores de servicio de internet (psi)</t>
  </si>
  <si>
    <t>Publicidad difundida</t>
  </si>
  <si>
    <t>Publicidad en radio</t>
  </si>
  <si>
    <t>Publicidad impresa</t>
  </si>
  <si>
    <t>Servicios de inspección de vehículos</t>
  </si>
  <si>
    <t> 91101800</t>
  </si>
  <si>
    <t>Alquiler de ropa</t>
  </si>
  <si>
    <t>Servicios de Gestion, Servicios Profesionales de Empresa y Servicios Administrativos</t>
  </si>
  <si>
    <t>Alquiler y arrendamiento de propiedades o edificaciones</t>
  </si>
  <si>
    <t>Servicios de alquiler o arrendamiento de licencias de software de computador</t>
  </si>
  <si>
    <t>Limpiadores químicos</t>
  </si>
  <si>
    <t>E</t>
  </si>
  <si>
    <t>Equipos, Suministros y Accesorios para Deportes y Recreación</t>
  </si>
  <si>
    <t>Aparatos electrodomésticos</t>
  </si>
  <si>
    <t xml:space="preserve"> Ropa, Maletas y Productos de Aseo Personal</t>
  </si>
  <si>
    <t>Equipo informático y accesorios</t>
  </si>
  <si>
    <t>Aires acondicionados</t>
  </si>
  <si>
    <t>92101501 </t>
  </si>
  <si>
    <t>Servicios de vigilancia</t>
  </si>
  <si>
    <t>Equipos y Suministros de Defensa, Orden Publico, Proteccion, Vigilancia y Seguridad</t>
  </si>
  <si>
    <t>Servicios de suministro de alimentos</t>
  </si>
  <si>
    <t>Medicamentos y Productos Farmacéuticos</t>
  </si>
  <si>
    <t>Adquirir insumos para la ejecución del proyecto “Evaluación de resistencia a antihelmínticos en explotaciones bovinas del valle cálido del departamento del Tolima”</t>
  </si>
  <si>
    <t>Hospedajes de cama y desayuno</t>
  </si>
  <si>
    <t>Servicio de abastecimiento de combustible para vehículos</t>
  </si>
  <si>
    <t>G</t>
  </si>
  <si>
    <t>Edificios y estructuras comerciales y de entretenimiento</t>
  </si>
  <si>
    <t>Servicios de Edificación, Construcción de Instalaciones y Mantenimiento</t>
  </si>
  <si>
    <t>Servicios de aseo y limpieza</t>
  </si>
  <si>
    <t>Logística</t>
  </si>
  <si>
    <t>Suministros de aseo y limpieza</t>
  </si>
  <si>
    <t>Viajes en aviones comerciales</t>
  </si>
  <si>
    <t>Servicios Financieros y de Seguros</t>
  </si>
  <si>
    <t>Transporte de correo y carga</t>
  </si>
  <si>
    <t>Servicios de ambulancia</t>
  </si>
  <si>
    <t>Servicios Editoriales, de Diseño, de Artes Graficas y Bellas Artes</t>
  </si>
  <si>
    <t>Servicio de fumigación industrial y comercial</t>
  </si>
  <si>
    <t>Servicios Educativos y de Formación</t>
  </si>
  <si>
    <t>Servicios de transporte</t>
  </si>
  <si>
    <t>Servicios de laboratorios biológicos</t>
  </si>
  <si>
    <t>Mantenimiento de equipos de laboratorio</t>
  </si>
  <si>
    <t>Servicios de mantenimiento de ascensores</t>
  </si>
  <si>
    <t> 72101506</t>
  </si>
  <si>
    <t>Publicidad</t>
  </si>
  <si>
    <t>Servicios integrales de salud</t>
  </si>
  <si>
    <t>Servicios de contabilidad y auditorias</t>
  </si>
  <si>
    <t>Servicios de capacitación en seguridad</t>
  </si>
  <si>
    <t xml:space="preserve"> Servicios de instalación de pisos</t>
  </si>
  <si>
    <t>Servicios de muestreo</t>
  </si>
  <si>
    <t>41000000 </t>
  </si>
  <si>
    <t>Equipos y Suministros de Laboratorio</t>
  </si>
  <si>
    <t> Neumáticos para llantas de camiones pesados</t>
  </si>
  <si>
    <t> 25172509 </t>
  </si>
  <si>
    <t>Recuerdos (souvenirs)</t>
  </si>
  <si>
    <t>Muebles, Mobiliario y Decoración</t>
  </si>
  <si>
    <t>Maquinaria y equipo para transformación agrícola</t>
  </si>
  <si>
    <t>Utensilios de cocina domésticos</t>
  </si>
  <si>
    <t>Antenas de satélite</t>
  </si>
  <si>
    <t> 43221712 </t>
  </si>
  <si>
    <t>Guías de planes de estudio, proyectos, actividades y lecciones</t>
  </si>
  <si>
    <t> 60106000</t>
  </si>
  <si>
    <t>Mantenimiento y soporte de software</t>
  </si>
  <si>
    <t>Cámaras</t>
  </si>
  <si>
    <t> 45121500 </t>
  </si>
  <si>
    <t>Maquinaria y Accesorios para Agricultura,</t>
  </si>
  <si>
    <t>21000000 </t>
  </si>
  <si>
    <t>Adquisición de materiales e insumos requeridos para la ejecución del diplomado en patología aviar de la facultad de medicina veterinaria de la Universidad del Tolima</t>
  </si>
  <si>
    <t>Libros de lectura y recursos</t>
  </si>
  <si>
    <t>Máquina picadora</t>
  </si>
  <si>
    <t>Servicios informáticos</t>
  </si>
  <si>
    <t>Adquisición de bovino reproductor para la producción bovina con fines académicos, investigativos, comerciales y de conservación de granja la reforma de la Universidad del Tolima.</t>
  </si>
  <si>
    <t>Bicicletas no motorizadas</t>
  </si>
  <si>
    <t> 25160000</t>
  </si>
  <si>
    <t>Componentes para tecnología de la información, difusión o telecomunicaciones</t>
  </si>
  <si>
    <t>Gafas protectoras</t>
  </si>
  <si>
    <t>Maquinaria y Accesorios para Construcción y Edificación</t>
  </si>
  <si>
    <t>22000000 </t>
  </si>
  <si>
    <t>Adquirir equipos para realizar trabajo de campo y otras actividades derivadas del proyecto “Odonatos adultos en dos jardines botánicos: Alexander von Humboldt y San Jorge en el municipio de Ibagué, Tolima” (Código 110225)</t>
  </si>
  <si>
    <t>DIEGO ALBERTO PRADA ZONA</t>
  </si>
  <si>
    <t>LUIS EDUARDO PEÑA ROJAS</t>
  </si>
  <si>
    <t>DIEGO ALEJANDRO GARCIA PEDRAZA</t>
  </si>
  <si>
    <t>ASESORIAS SERVICIOS ECOLOGICOS E INDUSTRIALES SAS</t>
  </si>
  <si>
    <t>BRENDA NATALIA FORERO MARROQUIN</t>
  </si>
  <si>
    <t>Prestar los servicios profesionales en el diagnóstico ambiental y ecológico para el proyecto “Implementación de una Estrategia de Recuperación Ambiental y
Gestión Adaptativa para la Gobernanza Territorial alrededor del Agua, Integrando la Participación de Mujeres y Jóvenes en la Cuenca del Río Prado” Código
interno 80625 Rubro Talento Humano</t>
  </si>
  <si>
    <t>Construcción de una red de alumbrado subterráneo en espacios aledaños al Restaurante de la Universidad del Tolima sede central.</t>
  </si>
  <si>
    <t>Prestar servicios profesionales para realizar actividades de modelamiento hidrológico, climático y gestión del riesgo de desastres para el proyecto
“Implementación de una Estrategia de Recuperación Ambiental y Gestión Adaptativa para la Gobernanza Territorial alrededor del Agua, Integrando la
Participación de Mujeres y Jóvenes en la Cuenca del Río Prado” Código interno 80625 - Rubro Talento humano.</t>
  </si>
  <si>
    <t>Prestar servicios profesionales para realizar las actividades de fortalecimiento de la gobernanza territorial y participación institucional, concertación entre
autoridades, comunidades y actores del territorio que contribuyan al componente social e institucional de los Planes de Contingencia para el proyecto
“Implementación de una Estrategia de Recuperación Ambiental y Gestión Adaptativa para la Gobernanza Territorial alrededor del Agua, Integrando la
Participación de Mujeres y Jóvenes en la Cuenca del Río Prado” Código interno 80625 -Rubro Talento Humano.</t>
  </si>
  <si>
    <t>Prestar servicios de apoyo logístico para la recolección de muestras de madera, identificación y registro de especies forestales en el marco de la
investigación World Forest ID. Contrato Internacional No. 2.</t>
  </si>
  <si>
    <t>Prestar servicios de apoyo a la gestión para adelantar actividades jurídicas y administrativas en la Dirección Gestión de Talento Humano y en la Oficina Jurídica y Contractual</t>
  </si>
  <si>
    <t>Prestar servicios para el mantenimiento del sistema de detección de incendios y del sistema de control de acceso y circuito cerrado de televisión, en la
portería y en el Bloque 3.</t>
  </si>
  <si>
    <t>Prestar el servicio de apoyo a la gestión administrativa y académica en el Centro de Atención Tutorial de Honda del Instituto de Educación a Distancia, con el
fin de garantizar la ejecución de las actividades académicas, administrativas y de bienestar en el año 2025.</t>
  </si>
  <si>
    <t>Prestación de servicios de apoyo a la gestión para el desarrollo de las actividades académicas, operativas e investigativas requeridas en Laboratorio de
Nutrición Animal, adscrito a la Facultad de Medicina Veterinaria y Zootecnia de la Universidad del Tolima</t>
  </si>
  <si>
    <t>Prestar servicios profesionales para asesorar y realizar el acompañamiento en los procesos académicos y administrativos del Doctorado en Ciencias de la 
Educación, que ofrece la Red de Universidades Estatales de Colombia RUDECOLOMBIA.</t>
  </si>
  <si>
    <t>Prestar el servicio de aseo en las instalaciones de los Centros de Atención Tutorial del Instituto de Educación a Distancia durante el año 2025, incluyendo
personal, insumos y elementos de aseo.</t>
  </si>
  <si>
    <t>Prestar servicios publicitarios de un medio de comunicación radial y digital en frecuencia AM para la divulgación de contenido informativo de la Universidad
del Tolima.</t>
  </si>
  <si>
    <t>Suministrar combustibles (ACPM y gasolina) y lubricantes para el funcionamiento de vehículos y maquinaria agrícola que se utiliza en los diferentes
proyectos académicos que se desarrollan en el CURDN.</t>
  </si>
  <si>
    <t>Prestar servicios de apoyo logístico para el desarrollo de las actividades académicas y de bienestar del Instituto de Educación a Distancia de la Universidad
del Tolima.</t>
  </si>
  <si>
    <t>Prestar servicios profesionales como médico veterinario para el cuidado, atención y manejo de los pacientes del Hospital Veterinario de la Universidad del
Tolima.</t>
  </si>
  <si>
    <t>Suministro de productos perecederos y no perecederos (Víveres y Abarrotes) para el Restaurante Universitario de la sede central de la Universidad del 
Tolima</t>
  </si>
  <si>
    <t>Prestar servicios publicitarios de un medio de comunicación radial y digital para la divulgación y promoción de los procesos administrativos y contenidos
informativos de interés entregados por la Universidad del Tolima.</t>
  </si>
  <si>
    <t>Prestar servicios de procesamiento de pruebas especializadas en histopatología, inmunohistoquímica, citología y para el Hospital Veterinario de la
Universidad del Tolima</t>
  </si>
  <si>
    <t>Prestar servicios en sistemas de contactabilidad y conversacionales para el fomento de la calidad en los procesos de comunicación de los distintos Centros
de Atención Tutorial de la Universidad del Tolima.</t>
  </si>
  <si>
    <t>Prestar servicios de conectividad móvil , con acceso a datos, llamadas y mensajes de texto a todo destino ilimitados para el desarrollo de distintos programas
de la Vicerrectoría de Desarrollo Humano</t>
  </si>
  <si>
    <t>Contratar el programa de seguros que ampare la protección de las personas, bienes muebles e inmuebles y pérdidas que afecten los intereses patrimoniales
de propiedad de la Universidad del Tolima en su sede central, sub sedes, granjas y demás predios en donde se desarrolle la actividad, incluyendo el seguro
de vida de sus funcionarios</t>
  </si>
  <si>
    <t>Prestar servicios de apoyo a la gestión para la ejecución de las actividades: toma de muestras de larvas y mosquitos adultos en los municipios de Ibagué,
Mariquita, Espinal, Guamo y Melgar, establecer colonias y generación filial 1 bajo condiciones de laboratorio. Realizar premezclas de PCR y PCR Alelo
específica para mutaciones kdr de Ae. aegypti y Ae. Albopictus y análisis de frecuencias alélicas y genotípicas de los mosquitos en el marco de la ejecución
del Contrato de financiamiento de recuperación contingente N°648-2022, celebrado entre MinCiencias y la Universidad del Tolima – CÓDIGO 80622.</t>
  </si>
  <si>
    <t>Facilitar espacios físicos para el funcionamiento de la sede principal del Centro de Atención Tutorial Popayán de la Universidad del Tolima durante el año
2025.</t>
  </si>
  <si>
    <t>Adquisicion de equipos de papeleria para el proyecto de investigación “Crecimiento y captura de carbono de Quercus humboldtii en Santa Isabel, Tolima,
Colombia” cód.90123.</t>
  </si>
  <si>
    <t>Prestar los servicios de vigilancia especializada y seguridad privada que cuente con licencia de funcionamiento para operar bajo la modalidad de vigilancia
fija con armas de fuego, medios de comunicación y medios tecnológicos, en las distintas sedes de la Universidad del Tolima</t>
  </si>
  <si>
    <t>Adquisición de equipo de determinador de humedad en el marco del convenio No. 4560 y el proyecto de Implementación de Innovaciones Tecnológicas en
los procesos de postcosecha para mejorar la calidad y sostenibilidad del Café en el departamento del Tolima.</t>
  </si>
  <si>
    <t>Suministro de combustible para el parque automotor de propiedad de la Universidad del Tolima en servicios académicos, administrativos y mantenimiento
general del campus universitario.</t>
  </si>
  <si>
    <t>Prestar servicios como operador de telefonía móvil con cobertura nacional para la adquisición de equipos y servicio de plan de voz y datos para los Centros
de Atención Tutorial.</t>
  </si>
  <si>
    <t>Prestar el servicio de adecuación y mantenimiento de la red de aguas lluvias, canales metálicos, cielo rasos, cerchas y cubierta en los bloques 10, 20 y el
teatrino de la Universidad del Tolima.</t>
  </si>
  <si>
    <t>Prestar servicios de mantenimiento preventivo y correctivo de los equipos industriales de procesamiento, pesaje y lavado del Restaurante de la Universidad
del Tolima.</t>
  </si>
  <si>
    <t>Prestar servicios de operación logística para el desarrollo de los distintos eventos liderados por la Vicerrectoría de Investigación, Creación, Innovación y
Extensión Social</t>
  </si>
  <si>
    <t>ADQUISICIÓN DE CINTURONES DE SEGURIDAD Y CÁMARAS FRONTALES PARA LOS VEHÍCULOS DE TRANSPORTE MASIVO DE LA
UNIVERSIDAD DEL TOLIMA</t>
  </si>
  <si>
    <t>Prestar servicios de laboratorio de análisis fisicoquímicos y bacteriológicos de las muestras que se obtendrán en el desarrollo del proyecto «MONITOREO Y
SEGUIMIENTO LIMNOLÓGICO EN LAS ÁREAS DE INFLUENCIA DE LAS CENTRALES HIDROELÉCTRICA AMOYÁ, MIEL I Y LOS TRASVASES MANSO
Y GUARINÓ»,</t>
  </si>
  <si>
    <t>Prestar servicios para la extracción, purificación y secuenciación de dos marcadores genéticos para el desarrollo de DNA Barcoding en 20 Plantas, en virtud
del proyecto: “Identificación mediante barcoding de la flora leñosa en los bosques andinos y subandinos del parque natural regional bosque de galilea:
desencriptando ecosistemas de referencia”. Código (150224)</t>
  </si>
  <si>
    <t>Adquisición de un sistema de extracción, para la ejecución del proyecto titulado “Microorganismos rizosféricos nativos como estrategia para mejorar la salud
del suelo en sistemas agroforestales” (Código: 240621).</t>
  </si>
  <si>
    <t>Prestar servicios de hospedaje, alimentación y desplazamiento interno para los docentes o conferencistas, participantes en los exámenes de suficiencia
investigativa, defensas de tesis doctoral, seminarios y conferencias y otras actividades relacionadas con el desarrollo de los programas de Doctorado de la
Universidad del Tolima</t>
  </si>
  <si>
    <t>Prestar servicio de mantenimiento y calibración de equipos topográficos para la Facultad de Ciencias del Hábitat, Diseño e Infraestructura de la Universidad
del Tolima.</t>
  </si>
  <si>
    <t>Prestar servicios de apoyo a la gestión en actividades administrativas requeridas para el desarrollo del concurso Internacional de Violín – Dirección Musical
Centro Cultural</t>
  </si>
  <si>
    <t>Contratar la elaboración de diseños arquitectónicos para el área de talleres, almacenamiento de la División de Servicios Administrativos y un nuevo espacio
estudiantil.</t>
  </si>
  <si>
    <t>Prestación de servicios para manejo y control de plagas en las diferentes áreas de las instalaciones del Centro de atención y Valoración de Fauna Silvestre
CAV de CORTOLIMA en concordancia con la celebración del contrato interadministrativo 0356-2024 entre CORTOLIMA y la Universidad del Tolima.</t>
  </si>
  <si>
    <t>Prestar servicios de apoyo a la gestión para la producción de transmedia en el marco de la ejecución del Acuerdo Estándar de Subvención Financiera 008 de
2025 FIP-011.</t>
  </si>
  <si>
    <t>Adquisición de antena de precisión para la granja de Armero en el Laboratorio de Sistemas de Información Aplicados a la Agricultura SIAA ubicado en la
Granja de Armero CURDN.</t>
  </si>
  <si>
    <t>Prestar servicios de corrección de estilo, diseño, diagramación e impresión del libro titulado: “Factores edafoclimáticos y social- económicos asociados en la
estructura empresarial del aguacate Hass en Cajamarca -Tolima”</t>
  </si>
  <si>
    <t>Contratar la elaboración de diseños arquitectónicos para el Laboratorio de Ómicas, en el marco del desarrollo del proyecto "Implementación de un programa
integral para el abordaje de enfermedades transmisibles y no transmisibles desde la investigación clínica, biológica, la innovación tecnológica y la
apropiación social en los departamentos del Tolima, Huila y Caquetá",</t>
  </si>
  <si>
    <t>Prestación de servicios para realizar la auditoría de renovación de la certificación al Sistema de Gestión de la Calidad de la Universidad del Tolima bajo la
Norma Técnica Colombiana ISO 9001:2015.</t>
  </si>
  <si>
    <t>Prestar servicios de mantenimiento, limpieza y calibración de la cortadora y grabadora láser del Laboratorio de Prototipado para la Facultad de Ciencias del
Hábitat, Diseño e Infraestructura de la Universidad del Tolima.</t>
  </si>
  <si>
    <t>Prestar el suministro y gestión de tiquetes de pasajes aéreos en rutas nacionales e internacionales para directivos, docentes, estudiantes, funcionarios e
invitados especiales de la Universidad del Tolima, cuando en ejercicio de sus funciones o por necesidades del servicio se requiera su desplazamiento en el
interior o al exterior del país</t>
  </si>
  <si>
    <t>Prestar los servicios de capacitación y actualización de reentrenamiento de Vigilancia Educativa, practica de polígono y manejo de armas para el personal de
guardas de seguridad de la Universidad del Tolima.</t>
  </si>
  <si>
    <t>Prestación de servicios profesionales en la estandarización y validación de protocolos de laboratorio del doctorado de ciencias agrarias de la Universidad del
Tolima</t>
  </si>
  <si>
    <t>Adquirir picador de residuos orgánicos para la ejecución del proyecto "Calidad de la cama avícola en la producción de biofertilizantes: hacia un enfoque de
una sola salud" código 130124</t>
  </si>
  <si>
    <t>Prestar el servicio de mantenimiento preventivo, correctivo, recarga de extintores de incendio, así como la compra de extintores para la Universidad del
Tolima.</t>
  </si>
  <si>
    <t>Prestar servicios publicitarios a través de portal web y televisión, enfocados principalmente en la promoción del Hospital Veterinario de la Universidad, como
también sobre temas de alta relevancia institucional de la Universidad del Tolima.</t>
  </si>
  <si>
    <t>Prestar servicios profesionales como biólogo para realizar el inventario de biodiversidad en el área de influencia del corredor vial Murillo – Parque Nacional
Natural Los Nevados, en el marco del convenio interadministrativo 2025-107 suscrito entre la Universidad del Tolima y el municipio de murillo. Bpin
20243201010070.</t>
  </si>
  <si>
    <t>Prestar servicios profesionales en el levantamiento, sistematización y construcción
programática del componente socioeconómico, de tierras y reforma agraria del Plan de
Desarrollo Sostenible de la Zona de Reserva Campesina de Ecorregión Galilea, de
acuerdo con los lineamientos establecidos en el Acuerdo 488 de 2025 de la Agencia
Nacional de Tierras y un enfoque de derechos campesinos, ambientales y colectivos. Cod.
130725</t>
  </si>
  <si>
    <t>Prestar servicios de laboratorio para el analisis de muestras de insecto derivadas de las actividades del proyecto “Caracterización de poblaciones de
Dalbulus maidis (Hemiptera: Cicadellidae) asociadas a maíz cultivado en el departamento del Tolima y su relevancia como vector de Spiroplasma kunkelii y
Candidatus Phytoplasma asteris, agentes causales del achaparramiento del maíz” (código No. 100225).</t>
  </si>
  <si>
    <t>Prestar servicios profesionales como politólogo en el marco del convenio interadministrativo 2025-107 suscrito entre la Universidad del Tolima y el municipio
de murillo. Bpin 20243201010070</t>
  </si>
  <si>
    <t>Prestar servicios profesionales para realizar actividades de revisión y actualización de los documentos maestros para la especialidad en Medicina Interna y la
Especialización en Salud Mental de la Universidad del Tolima.</t>
  </si>
  <si>
    <t>Prestar servicios profesionales para la coordinación administrativa y el seguimiento financiero del Proyecto ‘Formación de Capital Humano de Alto Nivel en
Maestría Nacional’, garantizando el cumplimiento de las actividades asociadas a la ejecución de becas y procesos derivados.</t>
  </si>
  <si>
    <t>Prestar servicios para la continuidad, administración y soporte de la infraestructura tecnológica en la nube (CLOUD) de la Universidad del Tolima, bajo la plataforma AWS.</t>
  </si>
  <si>
    <t>Prestar servicios para el fortalecimiento de comunicación y estrategia de marketing digital para la promoción y posicionamiento de los posgrados de la
Universidad del Tolima.</t>
  </si>
  <si>
    <t>Prestar servicios de diagramación e impresión de cartillas en el marco del Convenio Interadministrativo No. 4560 de 2022, suscrito con la Gobernación del
Tolima.</t>
  </si>
  <si>
    <t>Adquisición de elementos de protección personal industrial para el cumplimiento del SG-SST en el desarrollo de actividades del Restaurante Universitario y
demás dependencias de la Universidad del Tolima.</t>
  </si>
  <si>
    <t>Prestar servicios de mantenimiento preventivo y correctivo de los equipos biomédicos del Hospital Veterinario de la Universidad del Tolima.</t>
  </si>
  <si>
    <t>Adquisición de kits institucionales para el Seminario de Liderazgo Estudiantil Universitario ‘Norma Patricia Galeano’.</t>
  </si>
  <si>
    <t>Prestar servicios publicitarios a través del programa radial "Personalmente" y sus plataformas digitales, difundiendo actividades, proyectos y otras gestiones
de la Universidad del Tolima.
Universidad del Tolima.</t>
  </si>
  <si>
    <t>Adquisición de ventilador para el area de recepción del Hospital Veterinario</t>
  </si>
  <si>
    <t>Prestar servicios para diseñar e implementar una metodología integral de transformación digital para la Universidad del Tolima.</t>
  </si>
  <si>
    <t>Prestar servicios como operador logístico para la realización de una expedición a nivel regional y nacional, en el marco del convenio interadministrativo No
1730 de 2023, suscrito entre la Gobernación del Tolima y la Universidad del Tolima.</t>
  </si>
  <si>
    <t>Prestar servicios profesionales en la orientación del seminario en mercado en Agronegocios, en el marco del convenio No. 1718 de 2025. Proyecto Gualí
020625</t>
  </si>
  <si>
    <t>Adquisición de elementos para el desarrollo del proyecto “Diseño y uso del Laboratorio de Cognición para el aprendizaje de las ciencias naturales con
profesores de ciencias en formación inicial y continuada de la Universidad del Tolima” cód. 80123 de la Universidad del Tolima</t>
  </si>
  <si>
    <t>Adquisición de diademas USB para la facultad de ciencias de la Educación de la Universidad del Tolima</t>
  </si>
  <si>
    <t>Prestar servicios de hospedaje y alimentación para la atención de los miembros del Consejo Superior Universitario, visitas de pares académicos y
actividades institucionales de la Universidad del Tolima.</t>
  </si>
  <si>
    <t>Prestar servicios publicitarios en medio de comunión digital para la divulgación promoción y comunicación de las actividades institucionales y misionales de
la Universidad del Tolima.</t>
  </si>
  <si>
    <t>Prestar servicios de apoyo a la gestión en las actividades administrativas, financieras y presupuestales de la Dirección Contable y Financiera – Sección
Presupuesto de la Universidad del Tolima.</t>
  </si>
  <si>
    <t>Adquisición de ventiladores, televisores y dispensadores de agua para los Centros de Atención Tutorial del IDEAD de la Universidad del Tolima.</t>
  </si>
  <si>
    <t>Adquisición de souvenirs institucionales destinados al funcionamiento y promoción de la Librería Tienda Universitaria.</t>
  </si>
  <si>
    <t>Adquisición de insumos para el desarrollo del proyecto N° 130224 a cargo del Grupo de Investigación GIMPOAT de la Universidad del Tolima</t>
  </si>
  <si>
    <t>"Adquisición de insumos para el desarrollo del proyecto N° 130224 a cargo del Grupo de Investigación GIMPOAT de la Universidad del Tolima"</t>
  </si>
  <si>
    <t>Adquisicion de reactivos para el desarrollo de actividades de los Posgrados en Ciencias Biologicas. (código 40517)</t>
  </si>
  <si>
    <t>Adquisición de equipos para el Centro de Atención y Valoración (CAV) adscrito a la Corporación Autónoma Regional del Tolima (CORTOLIMA).</t>
  </si>
  <si>
    <t>Prestar servicios profesionales en diseño de experiencia e interfaz de usuario (UX/UI) para el desarrollo y optimización de plataformas digitales de la
Universidad del Tolima.</t>
  </si>
  <si>
    <t>Prestar servicios para el diseño y construcción de un equipo de secado portatil para muestras de café y/o residuos del mismo material para el desarrollo de
actividades del Convenio Interadministrativo No 1718 de 2025. código BPIN: 20243201010050. Código 020625</t>
  </si>
  <si>
    <t>Adquisición de elementos de protección personal industrial para el cumplimiento del SG- SST en el desarrollo de actividades del Restaurante Universitario y
demás dependencias de la Universidad del Tolima.</t>
  </si>
  <si>
    <t>Adquisición de molino para el laboratorio de café de la Universidad del Tolima, código 305203.</t>
  </si>
  <si>
    <t>Adquisición de cartuchos de sistema de filtro de agua para el laboratorio de café de la Universidad del Tolima, código 305203.</t>
  </si>
  <si>
    <t>Adquisición de equipos biomédicos para el Hospital Veterinario de la Universidad del Tolima.</t>
  </si>
  <si>
    <t>Contratar la elaboración de diseños arquitectonicos para el escenario deportivo — canchas del sector “La María”</t>
  </si>
  <si>
    <t>"Adquisición de elementos para el desarrollo del proyecto “Diseño y uso del Laboratorio de Cognición para el aprendizaje de las ciencias naturales con
profesores de ciencias en formación inicial y continuada de la Universidad del Tolima” cód. 80123 de la Universidad del Tolima"</t>
  </si>
  <si>
    <t>Prestar servicios para la realización del inventario y avalúo de los bienes muebles de la Universidad del Tolima.</t>
  </si>
  <si>
    <t>Prestar servicios profesionales para realizar actividades de análisis de la variabilidad y el cambio climático, la construcción de escenarios de riesgo climático
y la generación de insumos para los Planes de Contingencia, para el proyecto “Implementación de una Estrategia de Recuperación Ambiental y Gestión
Adaptativa para la Gobernanza Territorial alrededor del Agua, Integrando la Participación de Mujeres y Jóvenes en la Cuenca del Río Prado” Código interno
80625 -Rubro Talento Humano.</t>
  </si>
  <si>
    <t>Adquisición de licenciamiento Acronis Cloud Backup para el respaldo y protección de la información institucional de la Universidad del Tolima.</t>
  </si>
  <si>
    <t>Prestación de servicios de soporte técnico Dell para los switches CORE de la Universidad del Tolima.</t>
  </si>
  <si>
    <t>Prestar los servicios profesionales para la elaboración de un “video documental” para el proyecto Desarrollo de Negocios Verdes en Turismo Ambiental en el corredor vial Murillo – Parque Nacional Natural de Los Nevados, Tolima.</t>
  </si>
  <si>
    <t>Prestar los servicios profesionales en datos geoespaciales y de cartografía en el proyecto “Implementación de una Estrategia de Recuperación Ambiental y Gestión Adaptativa para la Gobernanza Territorial alrededor del Agua, Integrando la Participación de Mujeres y Jóvenes en la Cuenca del Río Prado” Código interno 80625</t>
  </si>
  <si>
    <t>Suministro de productos perecederos y no perecederos (Víveres y Abarrotes) para el Restaurante Universitario de Granja de Armero de la Universidad del Tolima</t>
  </si>
  <si>
    <t>Prestar servicios de recolección, transporte, tratamiento y disposición final de residuos peligrosos generados en las diferentes sedes de la Universidad del Tolima.</t>
  </si>
  <si>
    <t>Servicios de Limpieza, Descontaminación y Tratamiento de Residuos</t>
  </si>
  <si>
    <t>Equipo de vídeo, filmación o fotografía</t>
  </si>
  <si>
    <t>Adquisición de artículos promocionales destinados al posicionamiento y visibilidad del diplomado en Gestión Integral del Recurso Hídrico de la Universidad el Tolima</t>
  </si>
  <si>
    <t>Adquisición de consola AML para la radio comunitaria en Villarrica en el marco del proyecto “Consolidación de la presencia territorial de la Universidad del Tolima a través de procesos de formación para la transformación productiva y la sostenibilidad en zonas de influencia del Bosque de Galilea al oriente del Tolima” Cod. 130725</t>
  </si>
  <si>
    <t>Adquisición de insumos para el desarrollo del proyecto “Evaluación de la Huella Hídrica del proceso de beneficio de ganado bovino en el departamento del Tolima”,código 120225</t>
  </si>
  <si>
    <t> Animales vivos</t>
  </si>
  <si>
    <t>10100000 </t>
  </si>
  <si>
    <t>Adquisición de insumos de laboratorio para el desarrollo de actividades del proyecto “Fortalecimiento de la competitividad de los productores de mango en Colombia y Perú a través del aprovechamiento integral del fruto y desarrollo de nuevos productos” (código 130624) FONTAGRO</t>
  </si>
  <si>
    <t>Suministros de oficina</t>
  </si>
  <si>
    <t>GOODS Y SERVICES CONSULTING S.A.S</t>
  </si>
  <si>
    <t>Prestar servicios profesionales en ingeniería para realizar la revisión, diagnóstico, mantenimiento preventivo, correctivo y de calibración de los equipos y dispositivos biomédicos de la Prestadora De Servicios De Salud - PSS de la Universidad del Tolima.</t>
  </si>
  <si>
    <t>Equipos y suministros veterinarios</t>
  </si>
  <si>
    <t>Prestar servicios profesionales para calibrar el panel de catación del Laboratorio de Café en materia de análisis físico (bajo protocolo SCA, uso de formato de  clasificación de defectos del café verde SCA) y sensorial (ejercicios de triangulación, manejo de formatos SCA)</t>
  </si>
  <si>
    <t>Prestar servicios profesionales para el acompañamiento administrativo y tecnico del proceso de concurso de méritos en el marco del proyecto 090625</t>
  </si>
  <si>
    <t>Nivel Jerárquico - Segmento</t>
  </si>
  <si>
    <t>Fecha estimada de inicio del proceso de selección (mes)</t>
  </si>
  <si>
    <t>Fecha estimada de presentación de ofertas (mes)</t>
  </si>
  <si>
    <t>Duración estimada del contrato (número)</t>
  </si>
  <si>
    <t>Durción estimada del contrato (intervalo: dias, meses, años)</t>
  </si>
  <si>
    <t xml:space="preserve">Modalidad de selección
</t>
  </si>
  <si>
    <t>Valor total estimado</t>
  </si>
  <si>
    <t>Valor estimado en la vigencia actual</t>
  </si>
  <si>
    <t>Fuente de los recursos</t>
  </si>
  <si>
    <t>Se requieren de vigencias futuras</t>
  </si>
  <si>
    <t>Estado de solicitud de vigencias futuras</t>
  </si>
  <si>
    <t xml:space="preserve">Datos del Responsable </t>
  </si>
  <si>
    <t>NO</t>
  </si>
  <si>
    <t>N/A</t>
  </si>
  <si>
    <t>Edigson Guzmán Castillo - Granjas</t>
  </si>
  <si>
    <t>16 DIAS</t>
  </si>
  <si>
    <t xml:space="preserve">10 MESES </t>
  </si>
  <si>
    <t>( B ) Materias Primas</t>
  </si>
  <si>
    <t xml:space="preserve">Juan David Gómez González - Secretaria General </t>
  </si>
  <si>
    <t>Diego Alberto Polo - Vicerrectoria de Desarrollo Humano</t>
  </si>
  <si>
    <t>20 DIAS</t>
  </si>
  <si>
    <t>08 DIAS HABILES</t>
  </si>
  <si>
    <t xml:space="preserve">1 MES </t>
  </si>
  <si>
    <t>Jonh Jairo Mendez Arteaga Vicerrector De Investigación-Creación, Innovación, Extensión Y Proyección Social</t>
  </si>
  <si>
    <t>Claudia Patricia Toro - Dirección de Servicios Institucionales</t>
  </si>
  <si>
    <t>(12) meses</t>
  </si>
  <si>
    <t>30 DIAS</t>
  </si>
  <si>
    <t>2 MES</t>
  </si>
  <si>
    <t xml:space="preserve">3 MESES </t>
  </si>
  <si>
    <t>Hernan Dario Mendieta  - Oficina de Tecnologías de la Información y las Comunicaciones</t>
  </si>
  <si>
    <t xml:space="preserve">4 MESES </t>
  </si>
  <si>
    <t xml:space="preserve">12 MESES </t>
  </si>
  <si>
    <t>46 DIAS</t>
  </si>
  <si>
    <t>21 DIAS HABILES</t>
  </si>
  <si>
    <t xml:space="preserve">Adriana del Pilar León Garcia - Oficina Juridica y Contractual </t>
  </si>
  <si>
    <t xml:space="preserve">Marien Alexandra Gil Serna-Instituto de Educación a Distancia </t>
  </si>
  <si>
    <t>11 DÍAS CALENDARIO</t>
  </si>
  <si>
    <t>76 DIAS</t>
  </si>
  <si>
    <t xml:space="preserve">2 MES </t>
  </si>
  <si>
    <t>Mario Ricardo López - Vicerrectoria Administrativa y Financiera</t>
  </si>
  <si>
    <t>( G ) Terrenos, Edificios, Estructuras y Vias</t>
  </si>
  <si>
    <t xml:space="preserve">2 MESES </t>
  </si>
  <si>
    <t xml:space="preserve">Elaboró: Jenny Katherine Moreno Diaz </t>
  </si>
  <si>
    <t>( C) Maquinaria, Herramientas, Equipo Industrial y Vehiculos</t>
  </si>
  <si>
    <t>(D) Componentes y Suministros</t>
  </si>
  <si>
    <t>( E ) Producto de Uso Final</t>
  </si>
  <si>
    <t xml:space="preserve">(F) Servicios </t>
  </si>
  <si>
    <t>es</t>
  </si>
  <si>
    <t>(A) Material Vivo Vegetal y Animal, Accesorios y Suministros</t>
  </si>
  <si>
    <t>MES</t>
  </si>
  <si>
    <t>NANCY GOMEZ TORRES- Edigson Guzmán Castillo - Granjas</t>
  </si>
  <si>
    <t xml:space="preserve">Gustavo Adolgo  - Oficina de Planeacion y Desarrollo Institicional </t>
  </si>
  <si>
    <t>NANCY GOMEZ TORRES- Vicerrectoria de Docencia / Vicerrectoria de Investigacion, Creacion</t>
  </si>
  <si>
    <t xml:space="preserve">Diego Alberto Polo - Vicerrectoria de Desarrollo Humano / NANCY GOMEZ TORRES- Vicerrectoria de Docencia </t>
  </si>
  <si>
    <t xml:space="preserve">NANCY GOMEZ TORRES- Vicerrectoria de Docencia </t>
  </si>
  <si>
    <t xml:space="preserve">Gustavo Adolfo  Rincon Botero- Oficina de Planeacion y Desarrollo Institicional </t>
  </si>
  <si>
    <t>Juan David Gómez González - Secretaria General / NANCY GOMEZ TORRES- Vicerrectoria de Docencia / Vicerrectoria de Investigacion, Creacion</t>
  </si>
  <si>
    <t>Recursos Propios</t>
  </si>
  <si>
    <t>MESES</t>
  </si>
  <si>
    <t xml:space="preserve">INVITACION DE MAYOR CUANTIA </t>
  </si>
  <si>
    <t>Recursos de crédito</t>
  </si>
  <si>
    <t>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</si>
</sst>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 #,##0;[Red]\-&quot;$&quot;\ #,##0"/>
    <numFmt numFmtId="8" formatCode="&quot;$&quot;\ #,##0.00;[Red]\-&quot;$&quot;\ #,##0.00"/>
    <numFmt numFmtId="44" formatCode="_-&quot;$&quot;\ * #,##0.00_-;\-&quot;$&quot;\ * #,##0.00_-;_-&quot;$&quot;\ * &quot;-&quot;??_-;_-@_-"/>
    <numFmt numFmtId="164" formatCode="[$ $]#,##0"/>
    <numFmt numFmtId="165" formatCode="yyyy&quot;-&quot;mm&quot;-&quot;dd"/>
    <numFmt numFmtId="166" formatCode="yyyy\-mm\-dd"/>
    <numFmt numFmtId="167" formatCode="_-&quot;$&quot;\ * #,##0_-;\-&quot;$&quot;\ * #,##0_-;_-&quot;$&quot;\ * &quot;-&quot;??_-;_-@_-"/>
    <numFmt numFmtId="168" formatCode="&quot;$&quot;\ #,##0"/>
  </numFmts>
  <fonts count="12">
    <font>
      <sz val="11"/>
      <color rgb="FF000000"/>
      <name val="Calibri"/>
    </font>
    <font>
      <b/>
      <sz val="9"/>
      <color rgb="FF000000"/>
      <name val="Montserrat"/>
    </font>
    <font>
      <b/>
      <sz val="10"/>
      <color rgb="FF000000"/>
      <name val="Montserrat"/>
    </font>
    <font>
      <b/>
      <sz val="12"/>
      <color rgb="FF000000"/>
      <name val="Montserrat"/>
    </font>
    <font>
      <b/>
      <sz val="17"/>
      <color rgb="FF000000"/>
      <name val="Montserrat"/>
    </font>
    <font>
      <b/>
      <sz val="13"/>
      <color rgb="FF000000"/>
      <name val="Montserrat"/>
    </font>
    <font>
      <b/>
      <sz val="9"/>
      <name val="Montserrat"/>
    </font>
    <font>
      <sz val="11"/>
      <color rgb="FF000000"/>
      <name val="Calibri"/>
      <family val="2"/>
    </font>
    <font>
      <b/>
      <sz val="11"/>
      <color rgb="FF000000"/>
      <name val="Calibri"/>
      <family val="2"/>
    </font>
    <font>
      <sz val="10"/>
      <name val="Calibri "/>
    </font>
    <font>
      <sz val="11"/>
      <name val="Calibri"/>
      <family val="2"/>
    </font>
    <font>
      <sz val="11"/>
      <color rgb="FF000000"/>
      <name val="Calibri"/>
    </font>
  </fonts>
  <fills count="23">
    <fill>
      <patternFill patternType="none"/>
    </fill>
    <fill>
      <patternFill patternType="gray125"/>
    </fill>
    <fill>
      <patternFill patternType="solid">
        <fgColor rgb="FFFFFA90"/>
        <bgColor rgb="FFFFFA90"/>
      </patternFill>
    </fill>
    <fill>
      <patternFill patternType="solid">
        <fgColor rgb="FFADFAD5"/>
        <bgColor rgb="FFADFAD5"/>
      </patternFill>
    </fill>
    <fill>
      <patternFill patternType="solid">
        <fgColor rgb="FFFFF2CC"/>
        <bgColor rgb="FFFFF2CC"/>
      </patternFill>
    </fill>
    <fill>
      <patternFill patternType="solid">
        <fgColor rgb="FFA2E8F1"/>
        <bgColor rgb="FFA2E8F1"/>
      </patternFill>
    </fill>
    <fill>
      <patternFill patternType="solid">
        <fgColor rgb="FFFFFFFF"/>
        <bgColor rgb="FFFFFFFF"/>
      </patternFill>
    </fill>
    <fill>
      <patternFill patternType="solid">
        <fgColor rgb="FFCCCCCC"/>
        <bgColor rgb="FFCCCCCC"/>
      </patternFill>
    </fill>
    <fill>
      <patternFill patternType="solid">
        <fgColor rgb="FFB7B7B7"/>
        <bgColor rgb="FFB7B7B7"/>
      </patternFill>
    </fill>
    <fill>
      <patternFill patternType="solid">
        <fgColor rgb="FF999999"/>
        <bgColor rgb="FF999999"/>
      </patternFill>
    </fill>
    <fill>
      <patternFill patternType="solid">
        <fgColor rgb="FFFF0000"/>
        <bgColor rgb="FFFF0000"/>
      </patternFill>
    </fill>
    <fill>
      <patternFill patternType="solid">
        <fgColor rgb="FF666666"/>
        <bgColor rgb="FF666666"/>
      </patternFill>
    </fill>
    <fill>
      <patternFill patternType="solid">
        <fgColor theme="5" tint="0.79998168889431442"/>
        <bgColor indexed="64"/>
      </patternFill>
    </fill>
    <fill>
      <patternFill patternType="solid">
        <fgColor theme="5" tint="0.79998168889431442"/>
        <bgColor rgb="FFFFFFFF"/>
      </patternFill>
    </fill>
    <fill>
      <patternFill patternType="solid">
        <fgColor rgb="FFFFFFFF"/>
        <bgColor indexed="64"/>
      </patternFill>
    </fill>
    <fill>
      <patternFill patternType="solid">
        <fgColor rgb="FFFFF2CC"/>
        <bgColor indexed="64"/>
      </patternFill>
    </fill>
    <fill>
      <patternFill patternType="solid">
        <fgColor rgb="FFCCCCCC"/>
        <bgColor indexed="64"/>
      </patternFill>
    </fill>
    <fill>
      <patternFill patternType="solid">
        <fgColor rgb="FFB7B7B7"/>
        <bgColor indexed="64"/>
      </patternFill>
    </fill>
    <fill>
      <patternFill patternType="solid">
        <fgColor rgb="FF999999"/>
        <bgColor indexed="64"/>
      </patternFill>
    </fill>
    <fill>
      <patternFill patternType="solid">
        <fgColor rgb="FF666666"/>
        <bgColor indexed="64"/>
      </patternFill>
    </fill>
    <fill>
      <patternFill patternType="solid">
        <fgColor rgb="FFFF0000"/>
        <bgColor indexed="64"/>
      </patternFill>
    </fill>
    <fill>
      <patternFill patternType="solid">
        <fgColor rgb="FFFF9900"/>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xf numFmtId="44" fontId="11" fillId="0" borderId="0" applyFont="0" applyFill="0" applyBorder="0" applyAlignment="0" applyProtection="0"/>
  </cellStyleXfs>
  <cellXfs count="181">
    <xf numFmtId="0" fontId="0" fillId="0" borderId="0" xfId="0"/>
    <xf numFmtId="0" fontId="0" fillId="0" borderId="1" xfId="0"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 fillId="6"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14"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1" fillId="0" borderId="1" xfId="0" applyFont="1" applyBorder="1" applyAlignment="1">
      <alignment horizontal="center" vertical="center" wrapText="1"/>
    </xf>
    <xf numFmtId="167" fontId="1" fillId="0" borderId="7" xfId="1" applyNumberFormat="1" applyFont="1" applyFill="1" applyBorder="1" applyAlignment="1">
      <alignment horizontal="center" vertical="center" wrapText="1"/>
    </xf>
    <xf numFmtId="167" fontId="1" fillId="0" borderId="1" xfId="1"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167" fontId="1" fillId="0" borderId="7" xfId="1" applyNumberFormat="1" applyFont="1" applyFill="1" applyBorder="1" applyAlignment="1">
      <alignment horizontal="left" vertical="center" wrapText="1"/>
    </xf>
    <xf numFmtId="167" fontId="1" fillId="0" borderId="0" xfId="1" applyNumberFormat="1" applyFont="1" applyBorder="1" applyAlignment="1">
      <alignment horizontal="center" vertical="center" wrapText="1"/>
    </xf>
    <xf numFmtId="0" fontId="8" fillId="0" borderId="0" xfId="0" applyFont="1"/>
    <xf numFmtId="0" fontId="1" fillId="10" borderId="1" xfId="0" applyFont="1" applyFill="1" applyBorder="1" applyAlignment="1">
      <alignment horizontal="center" vertical="center" wrapText="1"/>
    </xf>
    <xf numFmtId="0" fontId="1" fillId="0" borderId="1" xfId="0" applyFont="1" applyBorder="1" applyAlignment="1">
      <alignment horizontal="center" vertical="center"/>
    </xf>
    <xf numFmtId="1" fontId="4" fillId="6" borderId="1" xfId="0" applyNumberFormat="1" applyFont="1" applyFill="1" applyBorder="1" applyAlignment="1">
      <alignment horizontal="center" vertical="center" wrapText="1"/>
    </xf>
    <xf numFmtId="165" fontId="5"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6" fontId="1" fillId="14" borderId="1" xfId="0" applyNumberFormat="1" applyFont="1" applyFill="1" applyBorder="1" applyAlignment="1">
      <alignment horizontal="center" vertical="center" wrapText="1"/>
    </xf>
    <xf numFmtId="166" fontId="5" fillId="6"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6" fontId="1" fillId="0" borderId="1" xfId="0" applyNumberFormat="1" applyFont="1" applyBorder="1" applyAlignment="1">
      <alignment horizontal="center" vertical="center" wrapText="1"/>
    </xf>
    <xf numFmtId="0" fontId="1" fillId="6" borderId="1" xfId="0" applyFont="1" applyFill="1" applyBorder="1" applyAlignment="1">
      <alignment horizontal="center" vertical="center"/>
    </xf>
    <xf numFmtId="0" fontId="8" fillId="0" borderId="1" xfId="0" applyFont="1" applyBorder="1" applyAlignment="1">
      <alignment horizontal="center" vertical="center"/>
    </xf>
    <xf numFmtId="8" fontId="1" fillId="14" borderId="1" xfId="0" applyNumberFormat="1" applyFont="1" applyFill="1" applyBorder="1" applyAlignment="1">
      <alignment horizontal="center" vertical="center" wrapText="1"/>
    </xf>
    <xf numFmtId="0" fontId="7" fillId="14" borderId="1" xfId="0" applyFont="1" applyFill="1" applyBorder="1" applyAlignment="1">
      <alignment vertical="center" wrapText="1"/>
    </xf>
    <xf numFmtId="0" fontId="2" fillId="19" borderId="1" xfId="0"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0" fontId="2" fillId="18" borderId="1" xfId="0" applyFont="1" applyFill="1" applyBorder="1" applyAlignment="1">
      <alignment horizontal="center" vertical="center" wrapText="1"/>
    </xf>
    <xf numFmtId="14" fontId="5"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3" fontId="2" fillId="6" borderId="1" xfId="0" applyNumberFormat="1" applyFont="1" applyFill="1" applyBorder="1" applyAlignment="1">
      <alignment horizontal="center" vertical="center" wrapText="1"/>
    </xf>
    <xf numFmtId="1" fontId="1" fillId="6" borderId="1" xfId="0" applyNumberFormat="1" applyFont="1" applyFill="1" applyBorder="1" applyAlignment="1">
      <alignment horizontal="center" vertical="center" wrapText="1"/>
    </xf>
    <xf numFmtId="8" fontId="1" fillId="0" borderId="1" xfId="0" applyNumberFormat="1" applyFont="1" applyBorder="1" applyAlignment="1">
      <alignment horizontal="center" vertical="center" wrapText="1"/>
    </xf>
    <xf numFmtId="165" fontId="5" fillId="9" borderId="1" xfId="0" applyNumberFormat="1" applyFont="1" applyFill="1" applyBorder="1" applyAlignment="1">
      <alignment horizontal="center" vertical="center" wrapText="1"/>
    </xf>
    <xf numFmtId="0" fontId="2" fillId="9"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1" fillId="18" borderId="1" xfId="0" applyFont="1" applyFill="1" applyBorder="1" applyAlignment="1">
      <alignment horizontal="center" vertical="center" wrapText="1"/>
    </xf>
    <xf numFmtId="6" fontId="1" fillId="18" borderId="1" xfId="0" applyNumberFormat="1" applyFont="1" applyFill="1" applyBorder="1" applyAlignment="1">
      <alignment horizontal="center" vertical="center" wrapText="1"/>
    </xf>
    <xf numFmtId="0" fontId="1" fillId="9" borderId="1" xfId="0" applyFont="1" applyFill="1" applyBorder="1" applyAlignment="1">
      <alignment horizontal="center" vertical="center"/>
    </xf>
    <xf numFmtId="165" fontId="5" fillId="11" borderId="1" xfId="0" applyNumberFormat="1" applyFont="1" applyFill="1" applyBorder="1" applyAlignment="1">
      <alignment horizontal="center" vertical="center" wrapText="1"/>
    </xf>
    <xf numFmtId="0" fontId="2" fillId="11"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1" fillId="19" borderId="1" xfId="0" applyFont="1" applyFill="1" applyBorder="1" applyAlignment="1">
      <alignment horizontal="center" vertical="center" wrapText="1"/>
    </xf>
    <xf numFmtId="6" fontId="1" fillId="19" borderId="1" xfId="0" applyNumberFormat="1"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1" borderId="1" xfId="0" applyFont="1" applyFill="1" applyBorder="1" applyAlignment="1">
      <alignment horizontal="center" vertical="center"/>
    </xf>
    <xf numFmtId="164" fontId="2" fillId="6" borderId="1" xfId="0" applyNumberFormat="1" applyFont="1" applyFill="1" applyBorder="1" applyAlignment="1">
      <alignment horizontal="center" vertical="center" wrapText="1"/>
    </xf>
    <xf numFmtId="4" fontId="1" fillId="6" borderId="1" xfId="0" applyNumberFormat="1" applyFont="1" applyFill="1" applyBorder="1" applyAlignment="1">
      <alignment horizontal="center" vertical="center" wrapText="1"/>
    </xf>
    <xf numFmtId="1" fontId="4" fillId="13" borderId="1" xfId="0" applyNumberFormat="1" applyFont="1" applyFill="1" applyBorder="1" applyAlignment="1">
      <alignment horizontal="center" vertical="center" wrapText="1"/>
    </xf>
    <xf numFmtId="165" fontId="5" fillId="13" borderId="1" xfId="0" applyNumberFormat="1" applyFont="1" applyFill="1" applyBorder="1" applyAlignment="1">
      <alignment horizontal="center" vertical="center" wrapText="1"/>
    </xf>
    <xf numFmtId="0" fontId="2" fillId="13"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1" fillId="14" borderId="1" xfId="0" applyFont="1" applyFill="1" applyBorder="1" applyAlignment="1">
      <alignment vertical="center" wrapText="1"/>
    </xf>
    <xf numFmtId="1" fontId="4" fillId="7"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1" fontId="1" fillId="7" borderId="1" xfId="0" applyNumberFormat="1" applyFont="1" applyFill="1" applyBorder="1" applyAlignment="1">
      <alignment horizontal="center" vertical="center" wrapText="1"/>
    </xf>
    <xf numFmtId="0" fontId="1" fillId="16" borderId="1" xfId="0" applyFont="1" applyFill="1" applyBorder="1" applyAlignment="1">
      <alignment horizontal="center" vertical="center" wrapText="1"/>
    </xf>
    <xf numFmtId="1" fontId="4" fillId="8"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17" borderId="1" xfId="0" applyFont="1" applyFill="1" applyBorder="1" applyAlignment="1">
      <alignment horizontal="center" vertical="center" wrapText="1"/>
    </xf>
    <xf numFmtId="1" fontId="4" fillId="9" borderId="1" xfId="0" applyNumberFormat="1" applyFont="1" applyFill="1" applyBorder="1" applyAlignment="1">
      <alignment horizontal="center" vertical="center" wrapText="1"/>
    </xf>
    <xf numFmtId="0" fontId="2" fillId="10" borderId="1" xfId="0" applyFont="1" applyFill="1" applyBorder="1" applyAlignment="1">
      <alignment horizontal="center" vertical="center" wrapText="1"/>
    </xf>
    <xf numFmtId="49" fontId="1" fillId="9" borderId="1" xfId="0" applyNumberFormat="1" applyFont="1" applyFill="1" applyBorder="1" applyAlignment="1">
      <alignment horizontal="center" vertical="center" wrapText="1"/>
    </xf>
    <xf numFmtId="1" fontId="4" fillId="10" borderId="1" xfId="0"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20"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7" fillId="21" borderId="1" xfId="0" applyFont="1" applyFill="1" applyBorder="1" applyAlignment="1">
      <alignment vertical="center" wrapText="1"/>
    </xf>
    <xf numFmtId="8" fontId="7" fillId="14" borderId="1" xfId="0" applyNumberFormat="1" applyFont="1" applyFill="1" applyBorder="1" applyAlignment="1">
      <alignment vertical="center" wrapText="1"/>
    </xf>
    <xf numFmtId="0" fontId="0" fillId="0" borderId="1" xfId="0" applyBorder="1"/>
    <xf numFmtId="168" fontId="0" fillId="0" borderId="1" xfId="0" applyNumberFormat="1" applyBorder="1"/>
    <xf numFmtId="0" fontId="1" fillId="0" borderId="7"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1" fontId="4" fillId="6" borderId="7" xfId="0" applyNumberFormat="1" applyFont="1" applyFill="1" applyBorder="1" applyAlignment="1">
      <alignment horizontal="center" vertical="center" wrapText="1"/>
    </xf>
    <xf numFmtId="165" fontId="5" fillId="6" borderId="7" xfId="0" applyNumberFormat="1" applyFont="1" applyFill="1" applyBorder="1" applyAlignment="1">
      <alignment horizontal="center" vertical="center" wrapText="1"/>
    </xf>
    <xf numFmtId="0" fontId="2" fillId="6"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1" fillId="14" borderId="7" xfId="0" applyFont="1" applyFill="1" applyBorder="1" applyAlignment="1">
      <alignment horizontal="center" vertical="center" wrapText="1"/>
    </xf>
    <xf numFmtId="6" fontId="1" fillId="14" borderId="7" xfId="0" applyNumberFormat="1"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15"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1" fontId="2" fillId="3" borderId="11" xfId="0" applyNumberFormat="1" applyFont="1" applyFill="1" applyBorder="1" applyAlignment="1">
      <alignment horizontal="center" vertical="center" wrapText="1"/>
    </xf>
    <xf numFmtId="0" fontId="2" fillId="15" borderId="1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7" fillId="0" borderId="8" xfId="0" applyFont="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center" vertical="center" wrapText="1"/>
    </xf>
    <xf numFmtId="0" fontId="1" fillId="0" borderId="7" xfId="0" applyFont="1" applyBorder="1" applyAlignment="1">
      <alignment horizontal="center" vertical="center" wrapText="1"/>
    </xf>
    <xf numFmtId="167" fontId="1" fillId="0" borderId="3" xfId="1" applyNumberFormat="1"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wrapText="1"/>
    </xf>
    <xf numFmtId="0" fontId="0" fillId="0" borderId="20" xfId="0" applyBorder="1" applyAlignment="1">
      <alignment horizontal="center" vertical="center" wrapText="1"/>
    </xf>
    <xf numFmtId="0" fontId="1" fillId="0" borderId="20" xfId="0" applyFont="1" applyBorder="1" applyAlignment="1">
      <alignment horizontal="center" vertical="center" wrapText="1"/>
    </xf>
    <xf numFmtId="167" fontId="1" fillId="0" borderId="20" xfId="1" applyNumberFormat="1" applyFont="1" applyFill="1" applyBorder="1" applyAlignment="1">
      <alignment horizontal="center" vertical="center" wrapText="1"/>
    </xf>
    <xf numFmtId="0" fontId="0" fillId="0" borderId="22" xfId="0" applyBorder="1" applyAlignment="1">
      <alignment horizontal="center"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0" fillId="0" borderId="21" xfId="0" applyBorder="1" applyAlignment="1">
      <alignment horizontal="center" vertical="center"/>
    </xf>
    <xf numFmtId="0" fontId="6" fillId="0" borderId="3" xfId="0" applyFont="1" applyBorder="1" applyAlignment="1">
      <alignment horizontal="center" vertical="center" wrapText="1"/>
    </xf>
    <xf numFmtId="0" fontId="8" fillId="0" borderId="3" xfId="0" applyFont="1" applyBorder="1" applyAlignment="1">
      <alignment horizontal="center" vertical="center" wrapText="1"/>
    </xf>
    <xf numFmtId="0" fontId="7" fillId="0" borderId="18" xfId="0" applyFont="1" applyBorder="1" applyAlignment="1">
      <alignment horizontal="center" vertical="center" wrapText="1"/>
    </xf>
    <xf numFmtId="0" fontId="6" fillId="0" borderId="20" xfId="0" applyFont="1" applyBorder="1" applyAlignment="1">
      <alignment horizontal="center" vertical="center" wrapText="1"/>
    </xf>
    <xf numFmtId="0" fontId="7" fillId="0" borderId="21" xfId="0" applyFont="1" applyBorder="1" applyAlignment="1">
      <alignment horizontal="center" vertical="center"/>
    </xf>
    <xf numFmtId="0" fontId="7" fillId="0" borderId="27" xfId="0" applyFont="1" applyBorder="1" applyAlignment="1">
      <alignment horizontal="center" vertical="center" wrapText="1"/>
    </xf>
    <xf numFmtId="0" fontId="0" fillId="0" borderId="27" xfId="0" applyBorder="1" applyAlignment="1">
      <alignment horizontal="center" vertical="center" wrapText="1"/>
    </xf>
    <xf numFmtId="0" fontId="2" fillId="22" borderId="13" xfId="0" applyFont="1" applyFill="1" applyBorder="1" applyAlignment="1">
      <alignment horizontal="center" vertical="center" wrapText="1"/>
    </xf>
    <xf numFmtId="0" fontId="8" fillId="22" borderId="13" xfId="0" applyFont="1" applyFill="1" applyBorder="1" applyAlignment="1">
      <alignment horizontal="center" vertical="center" wrapText="1"/>
    </xf>
    <xf numFmtId="0" fontId="8" fillId="22" borderId="25" xfId="0" applyFont="1" applyFill="1" applyBorder="1" applyAlignment="1">
      <alignment horizontal="center" vertical="center" wrapText="1"/>
    </xf>
    <xf numFmtId="0" fontId="8" fillId="22" borderId="23" xfId="0" applyFont="1" applyFill="1" applyBorder="1" applyAlignment="1">
      <alignment horizontal="center" vertical="center" wrapText="1"/>
    </xf>
    <xf numFmtId="0" fontId="1" fillId="22" borderId="23" xfId="0" applyFont="1" applyFill="1" applyBorder="1" applyAlignment="1">
      <alignment horizontal="center" vertical="center" wrapText="1"/>
    </xf>
    <xf numFmtId="0" fontId="1" fillId="22" borderId="24" xfId="0" applyFont="1" applyFill="1" applyBorder="1" applyAlignment="1">
      <alignment horizontal="center" vertical="center" wrapText="1"/>
    </xf>
    <xf numFmtId="0" fontId="1" fillId="22" borderId="13" xfId="0" applyFont="1" applyFill="1" applyBorder="1" applyAlignment="1">
      <alignment horizontal="center" vertical="center" wrapText="1"/>
    </xf>
    <xf numFmtId="167" fontId="2" fillId="22" borderId="13" xfId="1" applyNumberFormat="1" applyFont="1" applyFill="1" applyBorder="1" applyAlignment="1">
      <alignment horizontal="center" vertical="center" wrapText="1"/>
    </xf>
    <xf numFmtId="164" fontId="2" fillId="22" borderId="13" xfId="0" applyNumberFormat="1" applyFont="1" applyFill="1" applyBorder="1" applyAlignment="1">
      <alignment horizontal="center" vertical="center" wrapText="1"/>
    </xf>
    <xf numFmtId="0" fontId="7" fillId="0" borderId="19" xfId="0" applyFont="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wrapText="1"/>
    </xf>
    <xf numFmtId="0" fontId="1" fillId="0" borderId="9" xfId="0" applyFont="1" applyBorder="1" applyAlignment="1">
      <alignment horizontal="center" vertical="center" wrapText="1"/>
    </xf>
    <xf numFmtId="0" fontId="6" fillId="0" borderId="9" xfId="0" applyFont="1" applyBorder="1" applyAlignment="1">
      <alignment horizontal="center" vertical="center" wrapText="1"/>
    </xf>
    <xf numFmtId="167" fontId="1" fillId="0" borderId="9" xfId="1" applyNumberFormat="1" applyFont="1"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wrapText="1"/>
    </xf>
    <xf numFmtId="0" fontId="1" fillId="0" borderId="23" xfId="0" applyFont="1" applyBorder="1" applyAlignment="1">
      <alignment horizontal="center" vertical="center" wrapText="1"/>
    </xf>
    <xf numFmtId="0" fontId="6" fillId="0" borderId="23" xfId="0" applyFont="1" applyBorder="1" applyAlignment="1">
      <alignment horizontal="center" vertical="center" wrapText="1"/>
    </xf>
    <xf numFmtId="167" fontId="1" fillId="0" borderId="23" xfId="1" applyNumberFormat="1" applyFont="1" applyFill="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0" fillId="0" borderId="38" xfId="0" applyBorder="1" applyAlignment="1">
      <alignment horizontal="center" vertical="center" wrapText="1"/>
    </xf>
    <xf numFmtId="0" fontId="1" fillId="22" borderId="28" xfId="0" applyFont="1" applyFill="1" applyBorder="1" applyAlignment="1">
      <alignment horizontal="center" vertical="center" wrapText="1"/>
    </xf>
    <xf numFmtId="0" fontId="1" fillId="22" borderId="29" xfId="0" applyFont="1" applyFill="1" applyBorder="1" applyAlignment="1">
      <alignment horizontal="center" vertical="center" wrapText="1"/>
    </xf>
    <xf numFmtId="0" fontId="1" fillId="22" borderId="30" xfId="0" applyFont="1" applyFill="1" applyBorder="1" applyAlignment="1">
      <alignment horizontal="center" vertical="center" wrapText="1"/>
    </xf>
    <xf numFmtId="0" fontId="1" fillId="22" borderId="13" xfId="0" applyFont="1" applyFill="1" applyBorder="1" applyAlignment="1">
      <alignment horizontal="center" vertical="center" wrapText="1"/>
    </xf>
    <xf numFmtId="0" fontId="1" fillId="22" borderId="14" xfId="0" applyFont="1" applyFill="1" applyBorder="1" applyAlignment="1">
      <alignment horizontal="center" vertical="center" wrapText="1"/>
    </xf>
    <xf numFmtId="0" fontId="1" fillId="22" borderId="15" xfId="0" applyFont="1" applyFill="1" applyBorder="1" applyAlignment="1">
      <alignment horizontal="center" vertical="center" wrapText="1"/>
    </xf>
    <xf numFmtId="0" fontId="8" fillId="22" borderId="5" xfId="0" applyFont="1" applyFill="1" applyBorder="1" applyAlignment="1">
      <alignment horizontal="center" vertical="center"/>
    </xf>
    <xf numFmtId="0" fontId="8" fillId="22" borderId="32" xfId="0" applyFont="1" applyFill="1" applyBorder="1" applyAlignment="1">
      <alignment horizontal="center" vertical="center"/>
    </xf>
    <xf numFmtId="0" fontId="8" fillId="22" borderId="6" xfId="0" applyFont="1" applyFill="1" applyBorder="1" applyAlignment="1">
      <alignment horizontal="center" vertical="center"/>
    </xf>
    <xf numFmtId="0" fontId="1" fillId="22" borderId="2" xfId="0" applyFont="1" applyFill="1" applyBorder="1" applyAlignment="1">
      <alignment horizontal="center" vertical="center" wrapText="1"/>
    </xf>
    <xf numFmtId="0" fontId="1" fillId="22" borderId="26" xfId="0" applyFont="1" applyFill="1" applyBorder="1" applyAlignment="1">
      <alignment horizontal="center" vertical="center" wrapText="1"/>
    </xf>
    <xf numFmtId="0" fontId="1" fillId="22" borderId="35" xfId="0" applyFont="1" applyFill="1" applyBorder="1" applyAlignment="1">
      <alignment horizontal="center" vertical="center" wrapText="1"/>
    </xf>
    <xf numFmtId="0" fontId="1" fillId="22" borderId="31" xfId="0" applyFont="1" applyFill="1" applyBorder="1" applyAlignment="1">
      <alignment horizontal="center" vertical="center"/>
    </xf>
    <xf numFmtId="0" fontId="1" fillId="22" borderId="29" xfId="0" applyFont="1" applyFill="1" applyBorder="1" applyAlignment="1">
      <alignment horizontal="center" vertical="center"/>
    </xf>
    <xf numFmtId="0" fontId="1" fillId="22" borderId="30" xfId="0" applyFont="1" applyFill="1" applyBorder="1" applyAlignment="1">
      <alignment horizontal="center" vertical="center"/>
    </xf>
    <xf numFmtId="0" fontId="1" fillId="22" borderId="33" xfId="0" applyFont="1" applyFill="1" applyBorder="1" applyAlignment="1">
      <alignment horizontal="center" vertical="center" wrapText="1"/>
    </xf>
    <xf numFmtId="0" fontId="1" fillId="22" borderId="34" xfId="0" applyFont="1" applyFill="1" applyBorder="1" applyAlignment="1">
      <alignment horizontal="center" vertical="center" wrapText="1"/>
    </xf>
  </cellXfs>
  <cellStyles count="2">
    <cellStyle name="Moneda" xfId="1" builtinId="4"/>
    <cellStyle name="Normal" xfId="0" builtinId="0"/>
  </cellStyles>
  <dxfs count="34">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E0F7FA"/>
          <bgColor rgb="FFE0F7FA"/>
        </patternFill>
      </fill>
    </dxf>
    <dxf>
      <fill>
        <patternFill patternType="solid">
          <fgColor rgb="FFFFFFFF"/>
          <bgColor rgb="FFFFFFFF"/>
        </patternFill>
      </fill>
    </dxf>
    <dxf>
      <fill>
        <patternFill patternType="solid">
          <fgColor rgb="FFA2E8F1"/>
          <bgColor rgb="FFA2E8F1"/>
        </patternFill>
      </fill>
    </dxf>
    <dxf>
      <fill>
        <patternFill patternType="solid">
          <fgColor rgb="FF4DD0E1"/>
          <bgColor rgb="FF4DD0E1"/>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E0F7FA"/>
          <bgColor rgb="FFE0F7FA"/>
        </patternFill>
      </fill>
    </dxf>
    <dxf>
      <fill>
        <patternFill patternType="solid">
          <fgColor rgb="FFFFFFFF"/>
          <bgColor rgb="FFFFFFFF"/>
        </patternFill>
      </fill>
    </dxf>
    <dxf>
      <fill>
        <patternFill patternType="solid">
          <fgColor rgb="FFA2E8F1"/>
          <bgColor rgb="FFA2E8F1"/>
        </patternFill>
      </fill>
    </dxf>
    <dxf>
      <fill>
        <patternFill patternType="solid">
          <fgColor rgb="FF4DD0E1"/>
          <bgColor rgb="FF4DD0E1"/>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E0F7FA"/>
          <bgColor rgb="FFE0F7FA"/>
        </patternFill>
      </fill>
    </dxf>
    <dxf>
      <fill>
        <patternFill patternType="solid">
          <fgColor rgb="FFFFFFFF"/>
          <bgColor rgb="FFFFFFFF"/>
        </patternFill>
      </fill>
    </dxf>
    <dxf>
      <fill>
        <patternFill patternType="solid">
          <fgColor rgb="FFA2E8F1"/>
          <bgColor rgb="FFA2E8F1"/>
        </patternFill>
      </fill>
    </dxf>
    <dxf>
      <fill>
        <patternFill patternType="solid">
          <fgColor rgb="FF4DD0E1"/>
          <bgColor rgb="FF4DD0E1"/>
        </patternFill>
      </fill>
    </dxf>
    <dxf>
      <fill>
        <patternFill patternType="solid">
          <fgColor rgb="FFE0F7FA"/>
          <bgColor rgb="FFE0F7FA"/>
        </patternFill>
      </fill>
    </dxf>
    <dxf>
      <fill>
        <patternFill patternType="solid">
          <fgColor rgb="FFFFFFFF"/>
          <bgColor rgb="FFFFFFFF"/>
        </patternFill>
      </fill>
    </dxf>
    <dxf>
      <fill>
        <patternFill patternType="solid">
          <fgColor rgb="FFA2E8F1"/>
          <bgColor rgb="FFA2E8F1"/>
        </patternFill>
      </fill>
    </dxf>
    <dxf>
      <fill>
        <patternFill patternType="solid">
          <fgColor rgb="FF4DD0E1"/>
          <bgColor rgb="FF4DD0E1"/>
        </patternFill>
      </fill>
    </dxf>
    <dxf>
      <fill>
        <patternFill patternType="solid">
          <fgColor rgb="FFE0F7FA"/>
          <bgColor rgb="FFE0F7FA"/>
        </patternFill>
      </fill>
    </dxf>
    <dxf>
      <fill>
        <patternFill patternType="solid">
          <fgColor rgb="FFFFFFFF"/>
          <bgColor rgb="FFFFFFFF"/>
        </patternFill>
      </fill>
    </dxf>
    <dxf>
      <fill>
        <patternFill patternType="solid">
          <fgColor rgb="FFA2E8F1"/>
          <bgColor rgb="FFA2E8F1"/>
        </patternFill>
      </fill>
    </dxf>
    <dxf>
      <fill>
        <patternFill patternType="solid">
          <fgColor rgb="FF4DD0E1"/>
          <bgColor rgb="FF4DD0E1"/>
        </patternFill>
      </fill>
    </dxf>
  </dxfs>
  <tableStyles count="7">
    <tableStyle name="2025 - RELACION CONTRATOS -style" pivot="0" count="4" xr9:uid="{00000000-0011-0000-FFFF-FFFF00000000}">
      <tableStyleElement type="headerRow" dxfId="33"/>
      <tableStyleElement type="totalRow" dxfId="32"/>
      <tableStyleElement type="firstRowStripe" dxfId="31"/>
      <tableStyleElement type="secondRowStripe" dxfId="30"/>
    </tableStyle>
    <tableStyle name="2025- CONTRATOS ESPECIALES -style" pivot="0" count="4" xr9:uid="{00000000-0011-0000-FFFF-FFFF01000000}">
      <tableStyleElement type="headerRow" dxfId="29"/>
      <tableStyleElement type="totalRow" dxfId="28"/>
      <tableStyleElement type="firstRowStripe" dxfId="27"/>
      <tableStyleElement type="secondRowStripe" dxfId="26"/>
    </tableStyle>
    <tableStyle name="2024-style" pivot="0" count="4" xr9:uid="{00000000-0011-0000-FFFF-FFFF02000000}">
      <tableStyleElement type="headerRow" dxfId="25"/>
      <tableStyleElement type="totalRow" dxfId="24"/>
      <tableStyleElement type="firstRowStripe" dxfId="23"/>
      <tableStyleElement type="secondRowStripe" dxfId="22"/>
    </tableStyle>
    <tableStyle name="2024-style 2" pivot="0" count="3" xr9:uid="{00000000-0011-0000-FFFF-FFFF03000000}">
      <tableStyleElement type="headerRow" dxfId="21"/>
      <tableStyleElement type="firstRowStripe" dxfId="20"/>
      <tableStyleElement type="secondRowStripe" dxfId="19"/>
    </tableStyle>
    <tableStyle name="2023-style" pivot="0" count="4" xr9:uid="{00000000-0011-0000-FFFF-FFFF04000000}">
      <tableStyleElement type="headerRow" dxfId="18"/>
      <tableStyleElement type="totalRow" dxfId="17"/>
      <tableStyleElement type="firstRowStripe" dxfId="16"/>
      <tableStyleElement type="secondRowStripe" dxfId="15"/>
    </tableStyle>
    <tableStyle name="2023-style 2" pivot="0" count="3" xr9:uid="{00000000-0011-0000-FFFF-FFFF05000000}">
      <tableStyleElement type="headerRow" dxfId="14"/>
      <tableStyleElement type="firstRowStripe" dxfId="13"/>
      <tableStyleElement type="secondRowStripe" dxfId="12"/>
    </tableStyle>
    <tableStyle name="2024- CONTRATOS ESPECIALES -style" pivot="0" count="4" xr9:uid="{00000000-0011-0000-FFFF-FFFF06000000}">
      <tableStyleElement type="headerRow" dxfId="11"/>
      <tableStyleElement type="totalRow" dxfId="10"/>
      <tableStyleElement type="firstRowStripe" dxfId="9"/>
      <tableStyleElement type="secondRowStripe"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B2D50-AD1C-4E3C-84AC-6F3AB2A4D652}">
  <dimension ref="A1:O82"/>
  <sheetViews>
    <sheetView topLeftCell="A73" zoomScale="91" zoomScaleNormal="91" workbookViewId="0">
      <selection activeCell="C101" sqref="C101"/>
    </sheetView>
  </sheetViews>
  <sheetFormatPr baseColWidth="10" defaultRowHeight="15"/>
  <cols>
    <col min="1" max="1" width="19.28515625" customWidth="1"/>
    <col min="2" max="2" width="11.85546875" customWidth="1"/>
    <col min="3" max="3" width="26.42578125" bestFit="1" customWidth="1"/>
    <col min="4" max="4" width="14.85546875" bestFit="1" customWidth="1"/>
    <col min="5" max="5" width="17.5703125" bestFit="1" customWidth="1"/>
    <col min="6" max="6" width="13" bestFit="1" customWidth="1"/>
    <col min="7" max="7" width="15.85546875" bestFit="1" customWidth="1"/>
    <col min="8" max="8" width="14.28515625" customWidth="1"/>
    <col min="9" max="9" width="17.5703125" style="24" customWidth="1"/>
    <col min="10" max="10" width="18.7109375" style="24" customWidth="1"/>
    <col min="11" max="11" width="19.5703125" style="25" customWidth="1"/>
    <col min="12" max="12" width="14.85546875" customWidth="1"/>
    <col min="13" max="13" width="14" customWidth="1"/>
    <col min="14" max="14" width="33" customWidth="1"/>
    <col min="16" max="16" width="15.5703125" bestFit="1" customWidth="1"/>
  </cols>
  <sheetData>
    <row r="1" spans="1:14" ht="77.25" customHeight="1" thickBot="1">
      <c r="A1" s="135" t="s">
        <v>2000</v>
      </c>
      <c r="B1" s="136" t="s">
        <v>1788</v>
      </c>
      <c r="C1" s="136" t="s">
        <v>1789</v>
      </c>
      <c r="D1" s="137" t="s">
        <v>2001</v>
      </c>
      <c r="E1" s="138" t="s">
        <v>2002</v>
      </c>
      <c r="F1" s="139" t="s">
        <v>2003</v>
      </c>
      <c r="G1" s="140" t="s">
        <v>2004</v>
      </c>
      <c r="H1" s="141" t="s">
        <v>2005</v>
      </c>
      <c r="I1" s="142" t="s">
        <v>2006</v>
      </c>
      <c r="J1" s="142" t="s">
        <v>2007</v>
      </c>
      <c r="K1" s="143" t="s">
        <v>2008</v>
      </c>
      <c r="L1" s="143" t="s">
        <v>2009</v>
      </c>
      <c r="M1" s="143" t="s">
        <v>2010</v>
      </c>
      <c r="N1" s="143" t="s">
        <v>2011</v>
      </c>
    </row>
    <row r="2" spans="1:14" ht="26.25" customHeight="1" thickBot="1">
      <c r="A2" s="164" t="s">
        <v>2048</v>
      </c>
      <c r="B2" s="126">
        <v>10101601</v>
      </c>
      <c r="C2" s="17" t="s">
        <v>1793</v>
      </c>
      <c r="D2" s="6">
        <v>3</v>
      </c>
      <c r="E2" s="6">
        <v>3</v>
      </c>
      <c r="F2" s="14">
        <v>1</v>
      </c>
      <c r="G2" s="14" t="s">
        <v>2015</v>
      </c>
      <c r="H2" s="128" t="s">
        <v>12</v>
      </c>
      <c r="I2" s="116">
        <f>SUMIF('Hoja 2'!B2:B1146,B2,'Hoja 2'!J2:J1146)</f>
        <v>50375000</v>
      </c>
      <c r="J2" s="116">
        <f t="shared" ref="J2:J35" si="0">I2</f>
        <v>50375000</v>
      </c>
      <c r="K2" s="129" t="s">
        <v>2057</v>
      </c>
      <c r="L2" s="6" t="s">
        <v>2012</v>
      </c>
      <c r="M2" s="6" t="s">
        <v>2013</v>
      </c>
      <c r="N2" s="117" t="s">
        <v>2014</v>
      </c>
    </row>
    <row r="3" spans="1:14" ht="30.75" thickBot="1">
      <c r="A3" s="165"/>
      <c r="B3" s="112">
        <v>10122100</v>
      </c>
      <c r="C3" s="2" t="s">
        <v>1791</v>
      </c>
      <c r="D3" s="4">
        <v>3</v>
      </c>
      <c r="E3" s="4">
        <v>3</v>
      </c>
      <c r="F3" s="18">
        <v>6</v>
      </c>
      <c r="G3" s="18" t="s">
        <v>745</v>
      </c>
      <c r="H3" s="21" t="s">
        <v>12</v>
      </c>
      <c r="I3" s="20">
        <f>SUMIF('Hoja 2'!B2:B872,B3,'Hoja 2'!J2:J886)</f>
        <v>238679900</v>
      </c>
      <c r="J3" s="20">
        <f t="shared" si="0"/>
        <v>238679900</v>
      </c>
      <c r="K3" s="129" t="s">
        <v>2057</v>
      </c>
      <c r="L3" s="4" t="s">
        <v>2012</v>
      </c>
      <c r="M3" s="4" t="s">
        <v>2013</v>
      </c>
      <c r="N3" s="144" t="s">
        <v>2050</v>
      </c>
    </row>
    <row r="4" spans="1:14" ht="30.75" thickBot="1">
      <c r="A4" s="165"/>
      <c r="B4" s="112">
        <v>10170000</v>
      </c>
      <c r="C4" s="2" t="s">
        <v>1792</v>
      </c>
      <c r="D4" s="4">
        <v>3</v>
      </c>
      <c r="E4" s="4">
        <v>3</v>
      </c>
      <c r="F4" s="18">
        <v>10</v>
      </c>
      <c r="G4" s="18" t="s">
        <v>2016</v>
      </c>
      <c r="H4" s="21" t="s">
        <v>12</v>
      </c>
      <c r="I4" s="20">
        <f>SUMIF('Hoja 2'!B2:B873,B4,'Hoja 2'!J2:J887)</f>
        <v>130000000</v>
      </c>
      <c r="J4" s="20">
        <f t="shared" si="0"/>
        <v>130000000</v>
      </c>
      <c r="K4" s="129" t="s">
        <v>2057</v>
      </c>
      <c r="L4" s="4" t="s">
        <v>2012</v>
      </c>
      <c r="M4" s="4" t="s">
        <v>2013</v>
      </c>
      <c r="N4" s="118" t="s">
        <v>2014</v>
      </c>
    </row>
    <row r="5" spans="1:14" ht="15.75" thickBot="1">
      <c r="A5" s="166"/>
      <c r="B5" s="127" t="s">
        <v>1992</v>
      </c>
      <c r="C5" s="120" t="s">
        <v>1991</v>
      </c>
      <c r="D5" s="121">
        <v>3</v>
      </c>
      <c r="E5" s="121">
        <v>3</v>
      </c>
      <c r="F5" s="122">
        <v>1</v>
      </c>
      <c r="G5" s="122" t="s">
        <v>2049</v>
      </c>
      <c r="H5" s="131" t="s">
        <v>12</v>
      </c>
      <c r="I5" s="123">
        <f>+'Hoja 2'!J1081</f>
        <v>11200000</v>
      </c>
      <c r="J5" s="123">
        <f t="shared" si="0"/>
        <v>11200000</v>
      </c>
      <c r="K5" s="129" t="s">
        <v>2057</v>
      </c>
      <c r="L5" s="121" t="s">
        <v>2012</v>
      </c>
      <c r="M5" s="121" t="s">
        <v>2013</v>
      </c>
      <c r="N5" s="124" t="s">
        <v>2014</v>
      </c>
    </row>
    <row r="6" spans="1:14" ht="15.75" thickBot="1">
      <c r="A6" s="173" t="s">
        <v>2017</v>
      </c>
      <c r="B6" s="5">
        <v>12163800</v>
      </c>
      <c r="C6" s="17" t="s">
        <v>1817</v>
      </c>
      <c r="D6" s="6">
        <v>3</v>
      </c>
      <c r="E6" s="6">
        <v>3</v>
      </c>
      <c r="F6" s="14">
        <v>4</v>
      </c>
      <c r="G6" s="14" t="s">
        <v>588</v>
      </c>
      <c r="H6" s="128" t="s">
        <v>12</v>
      </c>
      <c r="I6" s="116">
        <f>SUMIF('Hoja 2'!B5:B874,B6,'Hoja 2'!J5:J888)</f>
        <v>14299499</v>
      </c>
      <c r="J6" s="116">
        <f t="shared" si="0"/>
        <v>14299499</v>
      </c>
      <c r="K6" s="129" t="s">
        <v>2057</v>
      </c>
      <c r="L6" s="6" t="s">
        <v>2012</v>
      </c>
      <c r="M6" s="6" t="s">
        <v>2013</v>
      </c>
      <c r="N6" s="117" t="s">
        <v>173</v>
      </c>
    </row>
    <row r="7" spans="1:14" ht="39" customHeight="1" thickBot="1">
      <c r="A7" s="174"/>
      <c r="B7" s="119">
        <v>14120000</v>
      </c>
      <c r="C7" s="121" t="s">
        <v>1795</v>
      </c>
      <c r="D7" s="121">
        <v>3</v>
      </c>
      <c r="E7" s="121">
        <v>3</v>
      </c>
      <c r="F7" s="122">
        <v>5</v>
      </c>
      <c r="G7" s="122" t="s">
        <v>588</v>
      </c>
      <c r="H7" s="131" t="s">
        <v>12</v>
      </c>
      <c r="I7" s="123">
        <f>SUMIF('Hoja 2'!B6:B875,B7,'Hoja 2'!J6:J889)</f>
        <v>78994580</v>
      </c>
      <c r="J7" s="123">
        <f t="shared" si="0"/>
        <v>78994580</v>
      </c>
      <c r="K7" s="129" t="s">
        <v>2057</v>
      </c>
      <c r="L7" s="121" t="s">
        <v>2012</v>
      </c>
      <c r="M7" s="121" t="s">
        <v>2013</v>
      </c>
      <c r="N7" s="124" t="s">
        <v>2018</v>
      </c>
    </row>
    <row r="8" spans="1:14" ht="30.75" thickBot="1">
      <c r="A8" s="164" t="s">
        <v>2043</v>
      </c>
      <c r="B8" s="126">
        <v>21102100</v>
      </c>
      <c r="C8" s="17" t="s">
        <v>1862</v>
      </c>
      <c r="D8" s="6">
        <v>3</v>
      </c>
      <c r="E8" s="6">
        <v>3</v>
      </c>
      <c r="F8" s="14">
        <v>1</v>
      </c>
      <c r="G8" s="14" t="s">
        <v>2020</v>
      </c>
      <c r="H8" s="128" t="s">
        <v>12</v>
      </c>
      <c r="I8" s="116">
        <f>SUMIF('Hoja 2'!B7:B876,B8,'Hoja 2'!J7:J890)</f>
        <v>17600000</v>
      </c>
      <c r="J8" s="116">
        <f t="shared" si="0"/>
        <v>17600000</v>
      </c>
      <c r="K8" s="129" t="s">
        <v>2057</v>
      </c>
      <c r="L8" s="6" t="s">
        <v>2012</v>
      </c>
      <c r="M8" s="6" t="s">
        <v>2013</v>
      </c>
      <c r="N8" s="117" t="s">
        <v>173</v>
      </c>
    </row>
    <row r="9" spans="1:14" ht="30.75" thickBot="1">
      <c r="A9" s="165"/>
      <c r="B9" s="111">
        <v>23180000</v>
      </c>
      <c r="C9" s="2" t="s">
        <v>1801</v>
      </c>
      <c r="D9" s="4">
        <v>3</v>
      </c>
      <c r="E9" s="4">
        <v>3</v>
      </c>
      <c r="F9" s="18">
        <v>1</v>
      </c>
      <c r="G9" s="18" t="s">
        <v>2021</v>
      </c>
      <c r="H9" s="21" t="s">
        <v>12</v>
      </c>
      <c r="I9" s="20">
        <f>SUMIF('Hoja 2'!B8:B877,B9,'Hoja 2'!J8:J891)</f>
        <v>129833760</v>
      </c>
      <c r="J9" s="20">
        <f t="shared" si="0"/>
        <v>129833760</v>
      </c>
      <c r="K9" s="129" t="s">
        <v>2057</v>
      </c>
      <c r="L9" s="4" t="s">
        <v>2012</v>
      </c>
      <c r="M9" s="4" t="s">
        <v>2013</v>
      </c>
      <c r="N9" s="118" t="s">
        <v>2019</v>
      </c>
    </row>
    <row r="10" spans="1:14" ht="60.75" thickBot="1">
      <c r="A10" s="165"/>
      <c r="B10" s="112">
        <v>23181603</v>
      </c>
      <c r="C10" s="4" t="s">
        <v>1875</v>
      </c>
      <c r="D10" s="4">
        <v>3</v>
      </c>
      <c r="E10" s="4">
        <v>3</v>
      </c>
      <c r="F10" s="18">
        <v>1</v>
      </c>
      <c r="G10" s="18" t="s">
        <v>2022</v>
      </c>
      <c r="H10" s="21" t="s">
        <v>12</v>
      </c>
      <c r="I10" s="20">
        <f>SUMIF('Hoja 2'!B9:B878,B10,'Hoja 2'!J9:J892)</f>
        <v>7783531</v>
      </c>
      <c r="J10" s="20">
        <f t="shared" si="0"/>
        <v>7783531</v>
      </c>
      <c r="K10" s="129" t="s">
        <v>2057</v>
      </c>
      <c r="L10" s="4" t="s">
        <v>2012</v>
      </c>
      <c r="M10" s="4" t="s">
        <v>2013</v>
      </c>
      <c r="N10" s="118" t="s">
        <v>2023</v>
      </c>
    </row>
    <row r="11" spans="1:14" ht="30.75" thickBot="1">
      <c r="A11" s="165"/>
      <c r="B11" s="111">
        <v>24141500</v>
      </c>
      <c r="C11" s="2" t="s">
        <v>1800</v>
      </c>
      <c r="D11" s="4">
        <v>3</v>
      </c>
      <c r="E11" s="4">
        <v>3</v>
      </c>
      <c r="F11" s="18">
        <v>1</v>
      </c>
      <c r="G11" s="18" t="s">
        <v>414</v>
      </c>
      <c r="H11" s="21" t="s">
        <v>12</v>
      </c>
      <c r="I11" s="20">
        <f>SUMIF('Hoja 2'!B10:B879,B11,'Hoja 2'!J10:J893)</f>
        <v>196557211</v>
      </c>
      <c r="J11" s="20">
        <f t="shared" si="0"/>
        <v>196557211</v>
      </c>
      <c r="K11" s="129" t="s">
        <v>2057</v>
      </c>
      <c r="L11" s="4" t="s">
        <v>2012</v>
      </c>
      <c r="M11" s="4" t="s">
        <v>2013</v>
      </c>
      <c r="N11" s="118" t="s">
        <v>2019</v>
      </c>
    </row>
    <row r="12" spans="1:14" ht="30.75" thickBot="1">
      <c r="A12" s="165"/>
      <c r="B12" s="111">
        <v>25172100</v>
      </c>
      <c r="C12" s="2" t="s">
        <v>1797</v>
      </c>
      <c r="D12" s="4">
        <v>3</v>
      </c>
      <c r="E12" s="4">
        <v>3</v>
      </c>
      <c r="F12" s="18">
        <v>3</v>
      </c>
      <c r="G12" s="18" t="s">
        <v>35</v>
      </c>
      <c r="H12" s="21" t="s">
        <v>12</v>
      </c>
      <c r="I12" s="20">
        <f>SUMIF('Hoja 2'!B11:B880,B12,'Hoja 2'!J11:J894)</f>
        <v>8560860</v>
      </c>
      <c r="J12" s="20">
        <f t="shared" si="0"/>
        <v>8560860</v>
      </c>
      <c r="K12" s="129" t="s">
        <v>2057</v>
      </c>
      <c r="L12" s="4" t="s">
        <v>2012</v>
      </c>
      <c r="M12" s="4" t="s">
        <v>2013</v>
      </c>
      <c r="N12" s="118" t="s">
        <v>2024</v>
      </c>
    </row>
    <row r="13" spans="1:14" ht="30.75" thickBot="1">
      <c r="A13" s="165"/>
      <c r="B13" s="112">
        <v>27000000</v>
      </c>
      <c r="C13" s="4" t="s">
        <v>1802</v>
      </c>
      <c r="D13" s="4">
        <v>3</v>
      </c>
      <c r="E13" s="4">
        <v>3</v>
      </c>
      <c r="F13" s="18">
        <v>12</v>
      </c>
      <c r="G13" s="18" t="s">
        <v>2025</v>
      </c>
      <c r="H13" s="21" t="s">
        <v>12</v>
      </c>
      <c r="I13" s="20">
        <f>SUMIF('Hoja 2'!B12:B881,B13,'Hoja 2'!J12:J895)</f>
        <v>652925404</v>
      </c>
      <c r="J13" s="20">
        <f t="shared" ref="J13:J17" si="1">+I13</f>
        <v>652925404</v>
      </c>
      <c r="K13" s="129" t="s">
        <v>2057</v>
      </c>
      <c r="L13" s="2" t="s">
        <v>2012</v>
      </c>
      <c r="M13" s="2" t="s">
        <v>2013</v>
      </c>
      <c r="N13" s="118" t="s">
        <v>2024</v>
      </c>
    </row>
    <row r="14" spans="1:14" ht="30.75" thickBot="1">
      <c r="A14" s="165"/>
      <c r="B14" s="112" t="s">
        <v>1879</v>
      </c>
      <c r="C14" s="4" t="s">
        <v>1878</v>
      </c>
      <c r="D14" s="4">
        <v>3</v>
      </c>
      <c r="E14" s="4">
        <v>3</v>
      </c>
      <c r="F14" s="18">
        <v>3</v>
      </c>
      <c r="G14" s="18" t="s">
        <v>35</v>
      </c>
      <c r="H14" s="21" t="s">
        <v>12</v>
      </c>
      <c r="I14" s="20">
        <f>SUMIF('Hoja 2'!B2:B1146,B14,'Hoja 2'!J2:J1146)</f>
        <v>11800000</v>
      </c>
      <c r="J14" s="20">
        <f t="shared" si="1"/>
        <v>11800000</v>
      </c>
      <c r="K14" s="129" t="s">
        <v>2057</v>
      </c>
      <c r="L14" s="2" t="s">
        <v>2012</v>
      </c>
      <c r="M14" s="2" t="s">
        <v>2013</v>
      </c>
      <c r="N14" s="118" t="s">
        <v>2019</v>
      </c>
    </row>
    <row r="15" spans="1:14" ht="30.75" thickBot="1">
      <c r="A15" s="165"/>
      <c r="B15" s="111" t="s">
        <v>1859</v>
      </c>
      <c r="C15" s="4" t="s">
        <v>1858</v>
      </c>
      <c r="D15" s="4">
        <v>3</v>
      </c>
      <c r="E15" s="4">
        <v>3</v>
      </c>
      <c r="F15" s="18">
        <v>3</v>
      </c>
      <c r="G15" s="18" t="s">
        <v>35</v>
      </c>
      <c r="H15" s="21" t="s">
        <v>12</v>
      </c>
      <c r="I15" s="20">
        <f>SUMIF('Hoja 2'!B3:B1147,B15,'Hoja 2'!J3:J1147)</f>
        <v>14680000</v>
      </c>
      <c r="J15" s="20">
        <f t="shared" si="1"/>
        <v>14680000</v>
      </c>
      <c r="K15" s="129" t="s">
        <v>2057</v>
      </c>
      <c r="L15" s="2" t="s">
        <v>2012</v>
      </c>
      <c r="M15" s="2" t="s">
        <v>2013</v>
      </c>
      <c r="N15" s="118" t="s">
        <v>2024</v>
      </c>
    </row>
    <row r="16" spans="1:14" ht="30.75" thickBot="1">
      <c r="A16" s="165"/>
      <c r="B16" s="111" t="s">
        <v>1872</v>
      </c>
      <c r="C16" s="4" t="s">
        <v>1871</v>
      </c>
      <c r="D16" s="4">
        <v>3</v>
      </c>
      <c r="E16" s="4">
        <v>3</v>
      </c>
      <c r="F16" s="18">
        <v>3</v>
      </c>
      <c r="G16" s="18" t="s">
        <v>35</v>
      </c>
      <c r="H16" s="21" t="s">
        <v>12</v>
      </c>
      <c r="I16" s="20">
        <f>SUMIF('Hoja 2'!B4:B1148,B16,'Hoja 2'!J4:J1148)</f>
        <v>70500000</v>
      </c>
      <c r="J16" s="20">
        <f t="shared" si="1"/>
        <v>70500000</v>
      </c>
      <c r="K16" s="129" t="s">
        <v>2057</v>
      </c>
      <c r="L16" s="2" t="s">
        <v>2012</v>
      </c>
      <c r="M16" s="2" t="s">
        <v>2013</v>
      </c>
      <c r="N16" s="117" t="s">
        <v>173</v>
      </c>
    </row>
    <row r="17" spans="1:14" ht="45.75" thickBot="1">
      <c r="A17" s="175"/>
      <c r="B17" s="153" t="s">
        <v>1883</v>
      </c>
      <c r="C17" s="154" t="s">
        <v>1882</v>
      </c>
      <c r="D17" s="154">
        <v>3</v>
      </c>
      <c r="E17" s="154">
        <v>3</v>
      </c>
      <c r="F17" s="155">
        <v>3</v>
      </c>
      <c r="G17" s="155" t="s">
        <v>35</v>
      </c>
      <c r="H17" s="156" t="s">
        <v>12</v>
      </c>
      <c r="I17" s="157">
        <f>SUMIF('Hoja 2'!B5:B1149,B17,'Hoja 2'!J5:J1149)</f>
        <v>11636677</v>
      </c>
      <c r="J17" s="157">
        <f t="shared" si="1"/>
        <v>11636677</v>
      </c>
      <c r="K17" s="158" t="s">
        <v>2057</v>
      </c>
      <c r="L17" s="159" t="s">
        <v>2012</v>
      </c>
      <c r="M17" s="159" t="s">
        <v>2013</v>
      </c>
      <c r="N17" s="160" t="s">
        <v>2051</v>
      </c>
    </row>
    <row r="18" spans="1:14" ht="60.75" thickBot="1">
      <c r="A18" s="167" t="s">
        <v>2044</v>
      </c>
      <c r="B18" s="126">
        <v>30000000</v>
      </c>
      <c r="C18" s="17" t="s">
        <v>1799</v>
      </c>
      <c r="D18" s="6">
        <v>3</v>
      </c>
      <c r="E18" s="6">
        <v>3</v>
      </c>
      <c r="F18" s="14">
        <v>1</v>
      </c>
      <c r="G18" s="14" t="s">
        <v>2026</v>
      </c>
      <c r="H18" s="128" t="s">
        <v>12</v>
      </c>
      <c r="I18" s="116">
        <f>SUMIF('Hoja 2'!B2:B1146,B18,'Hoja 2'!J2:J1146)</f>
        <v>1191923334</v>
      </c>
      <c r="J18" s="116">
        <f t="shared" si="0"/>
        <v>1191923334</v>
      </c>
      <c r="K18" s="129" t="s">
        <v>2057</v>
      </c>
      <c r="L18" s="6" t="s">
        <v>2012</v>
      </c>
      <c r="M18" s="6" t="s">
        <v>2013</v>
      </c>
      <c r="N18" s="130" t="s">
        <v>2051</v>
      </c>
    </row>
    <row r="19" spans="1:14" ht="45.75" thickBot="1">
      <c r="A19" s="168"/>
      <c r="B19" s="111">
        <v>40101701</v>
      </c>
      <c r="C19" s="2" t="s">
        <v>1823</v>
      </c>
      <c r="D19" s="4">
        <v>3</v>
      </c>
      <c r="E19" s="4">
        <v>3</v>
      </c>
      <c r="F19" s="18">
        <v>2</v>
      </c>
      <c r="G19" s="18" t="s">
        <v>2027</v>
      </c>
      <c r="H19" s="21" t="s">
        <v>12</v>
      </c>
      <c r="I19" s="20">
        <f>SUMIF('Hoja 2'!B14:B883,B19,'Hoja 2'!J14:J897)</f>
        <v>155681902</v>
      </c>
      <c r="J19" s="20">
        <f t="shared" si="0"/>
        <v>155681902</v>
      </c>
      <c r="K19" s="129" t="s">
        <v>2057</v>
      </c>
      <c r="L19" s="4" t="s">
        <v>2012</v>
      </c>
      <c r="M19" s="4" t="s">
        <v>2013</v>
      </c>
      <c r="N19" s="130" t="s">
        <v>2051</v>
      </c>
    </row>
    <row r="20" spans="1:14" ht="60.75" thickBot="1">
      <c r="A20" s="168"/>
      <c r="B20" s="111" t="s">
        <v>1856</v>
      </c>
      <c r="C20" s="2" t="s">
        <v>1857</v>
      </c>
      <c r="D20" s="4">
        <v>3</v>
      </c>
      <c r="E20" s="4">
        <v>3</v>
      </c>
      <c r="F20" s="18">
        <v>3</v>
      </c>
      <c r="G20" s="18" t="s">
        <v>35</v>
      </c>
      <c r="H20" s="21" t="s">
        <v>12</v>
      </c>
      <c r="I20" s="20">
        <f>SUMIF('Hoja 2'!B2:B1146,B20,'Hoja 2'!J2:J1146)</f>
        <v>98187152</v>
      </c>
      <c r="J20" s="20">
        <f>I20</f>
        <v>98187152</v>
      </c>
      <c r="K20" s="129" t="s">
        <v>2057</v>
      </c>
      <c r="L20" s="4" t="s">
        <v>2012</v>
      </c>
      <c r="M20" s="4" t="s">
        <v>2013</v>
      </c>
      <c r="N20" s="118" t="s">
        <v>2052</v>
      </c>
    </row>
    <row r="21" spans="1:14" ht="39" customHeight="1" thickBot="1">
      <c r="A21" s="168"/>
      <c r="B21" s="111">
        <v>41103511</v>
      </c>
      <c r="C21" s="2" t="s">
        <v>1803</v>
      </c>
      <c r="D21" s="4">
        <v>3</v>
      </c>
      <c r="E21" s="4">
        <v>3</v>
      </c>
      <c r="F21" s="18">
        <v>3</v>
      </c>
      <c r="G21" s="18" t="s">
        <v>35</v>
      </c>
      <c r="H21" s="21" t="s">
        <v>12</v>
      </c>
      <c r="I21" s="20">
        <f>SUMIF('Hoja 2'!B17:B1146,B21,'Hoja 2'!J17:J1146)</f>
        <v>3032935400</v>
      </c>
      <c r="J21" s="20">
        <f>I21</f>
        <v>3032935400</v>
      </c>
      <c r="K21" s="129" t="s">
        <v>2057</v>
      </c>
      <c r="L21" s="4" t="s">
        <v>2012</v>
      </c>
      <c r="M21" s="4" t="s">
        <v>2013</v>
      </c>
      <c r="N21" s="118" t="s">
        <v>2052</v>
      </c>
    </row>
    <row r="22" spans="1:14" ht="26.25" customHeight="1" thickBot="1">
      <c r="A22" s="168"/>
      <c r="B22" s="111">
        <v>44120000</v>
      </c>
      <c r="C22" s="2" t="s">
        <v>1994</v>
      </c>
      <c r="D22" s="4">
        <v>3</v>
      </c>
      <c r="E22" s="4">
        <v>3</v>
      </c>
      <c r="F22" s="18">
        <v>3</v>
      </c>
      <c r="G22" s="18" t="s">
        <v>35</v>
      </c>
      <c r="H22" s="21" t="s">
        <v>12</v>
      </c>
      <c r="I22" s="20">
        <f>SUMIF('Hoja 2'!B18:B1147,B22,'Hoja 2'!J18:J1147)</f>
        <v>95574560</v>
      </c>
      <c r="J22" s="20">
        <f>I22</f>
        <v>95574560</v>
      </c>
      <c r="K22" s="129" t="s">
        <v>2057</v>
      </c>
      <c r="L22" s="4" t="s">
        <v>2012</v>
      </c>
      <c r="M22" s="4" t="s">
        <v>2013</v>
      </c>
      <c r="N22" s="118" t="s">
        <v>2024</v>
      </c>
    </row>
    <row r="23" spans="1:14" ht="60.75" thickBot="1">
      <c r="A23" s="168"/>
      <c r="B23" s="111">
        <v>45120000</v>
      </c>
      <c r="C23" s="2" t="s">
        <v>1987</v>
      </c>
      <c r="D23" s="4">
        <v>3</v>
      </c>
      <c r="E23" s="4">
        <v>3</v>
      </c>
      <c r="F23" s="18">
        <v>3</v>
      </c>
      <c r="G23" s="18" t="s">
        <v>35</v>
      </c>
      <c r="H23" s="21" t="s">
        <v>12</v>
      </c>
      <c r="I23" s="20">
        <f>SUMIF('Hoja 2'!B19:B1148,B23,'Hoja 2'!J19:J1148)</f>
        <v>3064619</v>
      </c>
      <c r="J23" s="20">
        <f>I23</f>
        <v>3064619</v>
      </c>
      <c r="K23" s="129" t="s">
        <v>2057</v>
      </c>
      <c r="L23" s="4" t="s">
        <v>2012</v>
      </c>
      <c r="M23" s="4" t="s">
        <v>2013</v>
      </c>
      <c r="N23" s="118" t="s">
        <v>2052</v>
      </c>
    </row>
    <row r="24" spans="1:14" ht="30.75" thickBot="1">
      <c r="A24" s="168"/>
      <c r="B24" s="111">
        <v>47130000</v>
      </c>
      <c r="C24" s="2" t="s">
        <v>1837</v>
      </c>
      <c r="D24" s="4">
        <v>3</v>
      </c>
      <c r="E24" s="4">
        <v>3</v>
      </c>
      <c r="F24" s="18">
        <v>3</v>
      </c>
      <c r="G24" s="18" t="s">
        <v>35</v>
      </c>
      <c r="H24" s="21" t="s">
        <v>12</v>
      </c>
      <c r="I24" s="20">
        <f>SUMIF('Hoja 2'!B2:B1149,B24,'Hoja 2'!J2:J1149)</f>
        <v>208699591</v>
      </c>
      <c r="J24" s="20">
        <f>I24</f>
        <v>208699591</v>
      </c>
      <c r="K24" s="129" t="s">
        <v>2057</v>
      </c>
      <c r="L24" s="4" t="s">
        <v>2012</v>
      </c>
      <c r="M24" s="4" t="s">
        <v>2013</v>
      </c>
      <c r="N24" s="118" t="s">
        <v>2024</v>
      </c>
    </row>
    <row r="25" spans="1:14" ht="30.75" thickBot="1">
      <c r="A25" s="169"/>
      <c r="B25" s="132">
        <v>49101602</v>
      </c>
      <c r="C25" s="120" t="s">
        <v>1860</v>
      </c>
      <c r="D25" s="121">
        <v>3</v>
      </c>
      <c r="E25" s="121">
        <v>3</v>
      </c>
      <c r="F25" s="122">
        <v>2</v>
      </c>
      <c r="G25" s="122" t="s">
        <v>2061</v>
      </c>
      <c r="H25" s="131" t="s">
        <v>12</v>
      </c>
      <c r="I25" s="123">
        <f>SUMIF('Hoja 2'!B2:B1149,B25,'Hoja 2'!J2:J1149)</f>
        <v>16301030</v>
      </c>
      <c r="J25" s="123">
        <f t="shared" ref="J25:J33" si="2">I25</f>
        <v>16301030</v>
      </c>
      <c r="K25" s="162" t="s">
        <v>2057</v>
      </c>
      <c r="L25" s="121" t="s">
        <v>2012</v>
      </c>
      <c r="M25" s="121" t="s">
        <v>2013</v>
      </c>
      <c r="N25" s="124" t="s">
        <v>2019</v>
      </c>
    </row>
    <row r="26" spans="1:14" ht="60.75" thickBot="1">
      <c r="A26" s="164" t="s">
        <v>2045</v>
      </c>
      <c r="B26" s="146">
        <v>42120000</v>
      </c>
      <c r="C26" s="6" t="s">
        <v>1997</v>
      </c>
      <c r="D26" s="6">
        <v>3</v>
      </c>
      <c r="E26" s="6">
        <v>3</v>
      </c>
      <c r="F26" s="14">
        <v>3</v>
      </c>
      <c r="G26" s="14" t="s">
        <v>35</v>
      </c>
      <c r="H26" s="128" t="s">
        <v>12</v>
      </c>
      <c r="I26" s="116">
        <f>SUMIF('Hoja 2'!B5:B1152,B26,'Hoja 2'!J5:J1152)</f>
        <v>28614118</v>
      </c>
      <c r="J26" s="116">
        <f t="shared" si="2"/>
        <v>28614118</v>
      </c>
      <c r="K26" s="129" t="s">
        <v>2057</v>
      </c>
      <c r="L26" s="6" t="s">
        <v>2012</v>
      </c>
      <c r="M26" s="6" t="s">
        <v>2013</v>
      </c>
      <c r="N26" s="117" t="s">
        <v>2052</v>
      </c>
    </row>
    <row r="27" spans="1:14" ht="45.75" thickBot="1">
      <c r="A27" s="165"/>
      <c r="B27" s="112" t="s">
        <v>1865</v>
      </c>
      <c r="C27" s="4" t="s">
        <v>1864</v>
      </c>
      <c r="D27" s="4">
        <v>3</v>
      </c>
      <c r="E27" s="4">
        <v>3</v>
      </c>
      <c r="F27" s="18">
        <v>3</v>
      </c>
      <c r="G27" s="18" t="s">
        <v>35</v>
      </c>
      <c r="H27" s="21" t="s">
        <v>12</v>
      </c>
      <c r="I27" s="20">
        <f>SUMIF('Hoja 2'!B6:B1153,B27,'Hoja 2'!J6:J1153)</f>
        <v>17599999</v>
      </c>
      <c r="J27" s="20">
        <f t="shared" si="2"/>
        <v>17599999</v>
      </c>
      <c r="K27" s="129" t="s">
        <v>2057</v>
      </c>
      <c r="L27" s="4" t="s">
        <v>2012</v>
      </c>
      <c r="M27" s="4" t="s">
        <v>2013</v>
      </c>
      <c r="N27" s="144" t="s">
        <v>2029</v>
      </c>
    </row>
    <row r="28" spans="1:14" ht="60.75" thickBot="1">
      <c r="A28" s="165"/>
      <c r="B28" s="111">
        <v>43200000</v>
      </c>
      <c r="C28" s="2" t="s">
        <v>1880</v>
      </c>
      <c r="D28" s="4">
        <v>3</v>
      </c>
      <c r="E28" s="4">
        <v>3</v>
      </c>
      <c r="F28" s="18">
        <v>3</v>
      </c>
      <c r="G28" s="18" t="s">
        <v>35</v>
      </c>
      <c r="H28" s="21" t="s">
        <v>12</v>
      </c>
      <c r="I28" s="20">
        <f>SUMIF('Hoja 2'!B6:B1153,B28,'Hoja 2'!J6:J1153)</f>
        <v>549899976</v>
      </c>
      <c r="J28" s="20">
        <f t="shared" si="2"/>
        <v>549899976</v>
      </c>
      <c r="K28" s="129" t="s">
        <v>2057</v>
      </c>
      <c r="L28" s="4" t="s">
        <v>2012</v>
      </c>
      <c r="M28" s="4" t="s">
        <v>2013</v>
      </c>
      <c r="N28" s="144" t="s">
        <v>2029</v>
      </c>
    </row>
    <row r="29" spans="1:14" ht="45.75" thickBot="1">
      <c r="A29" s="165"/>
      <c r="B29" s="111">
        <v>43210000</v>
      </c>
      <c r="C29" s="2" t="s">
        <v>1822</v>
      </c>
      <c r="D29" s="4">
        <v>3</v>
      </c>
      <c r="E29" s="4">
        <v>3</v>
      </c>
      <c r="F29" s="18">
        <v>3</v>
      </c>
      <c r="G29" s="18" t="s">
        <v>35</v>
      </c>
      <c r="H29" s="21" t="s">
        <v>12</v>
      </c>
      <c r="I29" s="20">
        <f>SUMIF('Hoja 2'!B7:B1154,B29,'Hoja 2'!J7:J1154)</f>
        <v>1940513672</v>
      </c>
      <c r="J29" s="20">
        <f t="shared" si="2"/>
        <v>1940513672</v>
      </c>
      <c r="K29" s="129" t="s">
        <v>2057</v>
      </c>
      <c r="L29" s="4" t="s">
        <v>2012</v>
      </c>
      <c r="M29" s="4" t="s">
        <v>2013</v>
      </c>
      <c r="N29" s="144" t="s">
        <v>2029</v>
      </c>
    </row>
    <row r="30" spans="1:14" ht="45.75" thickBot="1">
      <c r="A30" s="165"/>
      <c r="B30" s="111" t="s">
        <v>1870</v>
      </c>
      <c r="C30" s="2" t="s">
        <v>1869</v>
      </c>
      <c r="D30" s="4">
        <v>3</v>
      </c>
      <c r="E30" s="4">
        <v>3</v>
      </c>
      <c r="F30" s="18">
        <v>3</v>
      </c>
      <c r="G30" s="18" t="s">
        <v>35</v>
      </c>
      <c r="H30" s="21" t="s">
        <v>12</v>
      </c>
      <c r="I30" s="20">
        <f>SUMIF('Hoja 2'!B8:B1155,B30,'Hoja 2'!J8:J1155)</f>
        <v>10367280</v>
      </c>
      <c r="J30" s="20">
        <f t="shared" si="2"/>
        <v>10367280</v>
      </c>
      <c r="K30" s="129" t="s">
        <v>2057</v>
      </c>
      <c r="L30" s="4" t="s">
        <v>2012</v>
      </c>
      <c r="M30" s="4" t="s">
        <v>2013</v>
      </c>
      <c r="N30" s="144" t="s">
        <v>2029</v>
      </c>
    </row>
    <row r="31" spans="1:14" ht="60.75" thickBot="1">
      <c r="A31" s="165"/>
      <c r="B31" s="111">
        <v>46000000</v>
      </c>
      <c r="C31" s="2" t="s">
        <v>1826</v>
      </c>
      <c r="D31" s="4">
        <v>3</v>
      </c>
      <c r="E31" s="4">
        <v>3</v>
      </c>
      <c r="F31" s="18">
        <v>3</v>
      </c>
      <c r="G31" s="18" t="s">
        <v>35</v>
      </c>
      <c r="H31" s="21" t="s">
        <v>12</v>
      </c>
      <c r="I31" s="20">
        <f>SUMIF('Hoja 2'!B8:B1155,B31,'Hoja 2'!J8:J1155)</f>
        <v>62219611</v>
      </c>
      <c r="J31" s="20">
        <f t="shared" si="2"/>
        <v>62219611</v>
      </c>
      <c r="K31" s="129" t="s">
        <v>2057</v>
      </c>
      <c r="L31" s="4" t="s">
        <v>2012</v>
      </c>
      <c r="M31" s="4" t="s">
        <v>2013</v>
      </c>
      <c r="N31" s="118" t="s">
        <v>2019</v>
      </c>
    </row>
    <row r="32" spans="1:14" ht="30.75" thickBot="1">
      <c r="A32" s="165"/>
      <c r="B32" s="111">
        <v>46181804</v>
      </c>
      <c r="C32" s="2" t="s">
        <v>1881</v>
      </c>
      <c r="D32" s="4">
        <v>3</v>
      </c>
      <c r="E32" s="4">
        <v>3</v>
      </c>
      <c r="F32" s="18">
        <v>3</v>
      </c>
      <c r="G32" s="18" t="s">
        <v>35</v>
      </c>
      <c r="H32" s="21" t="s">
        <v>12</v>
      </c>
      <c r="I32" s="20">
        <f>SUMIF('Hoja 2'!B9:B1156,B32,'Hoja 2'!J9:J1156)</f>
        <v>10127670</v>
      </c>
      <c r="J32" s="20">
        <f t="shared" si="2"/>
        <v>10127670</v>
      </c>
      <c r="K32" s="129" t="s">
        <v>2057</v>
      </c>
      <c r="L32" s="4" t="s">
        <v>2012</v>
      </c>
      <c r="M32" s="4" t="s">
        <v>2013</v>
      </c>
      <c r="N32" s="118" t="s">
        <v>2019</v>
      </c>
    </row>
    <row r="33" spans="1:14" ht="45.75" thickBot="1">
      <c r="A33" s="165"/>
      <c r="B33" s="111">
        <v>49000000</v>
      </c>
      <c r="C33" s="2" t="s">
        <v>1819</v>
      </c>
      <c r="D33" s="4">
        <v>3</v>
      </c>
      <c r="E33" s="4">
        <v>3</v>
      </c>
      <c r="F33" s="18">
        <v>3</v>
      </c>
      <c r="G33" s="18" t="s">
        <v>35</v>
      </c>
      <c r="H33" s="21" t="s">
        <v>12</v>
      </c>
      <c r="I33" s="20">
        <f>SUMIF('Hoja 2'!B10:B1157,B33,'Hoja 2'!J10:J1157)</f>
        <v>196529100</v>
      </c>
      <c r="J33" s="20">
        <f t="shared" si="2"/>
        <v>196529100</v>
      </c>
      <c r="K33" s="129" t="s">
        <v>2057</v>
      </c>
      <c r="L33" s="4" t="s">
        <v>2012</v>
      </c>
      <c r="M33" s="4" t="s">
        <v>2013</v>
      </c>
      <c r="N33" s="118" t="s">
        <v>2019</v>
      </c>
    </row>
    <row r="34" spans="1:14" ht="60.75" thickBot="1">
      <c r="A34" s="165"/>
      <c r="B34" s="111">
        <v>51000000</v>
      </c>
      <c r="C34" s="2" t="s">
        <v>1828</v>
      </c>
      <c r="D34" s="4">
        <v>3</v>
      </c>
      <c r="E34" s="4">
        <v>3</v>
      </c>
      <c r="F34" s="18">
        <v>2</v>
      </c>
      <c r="G34" s="18" t="s">
        <v>2028</v>
      </c>
      <c r="H34" s="21" t="s">
        <v>12</v>
      </c>
      <c r="I34" s="20">
        <f>SUMIF('Hoja 2'!B18:B887,B34,'Hoja 2'!J18:J901)</f>
        <v>181581582</v>
      </c>
      <c r="J34" s="20">
        <f>I34</f>
        <v>181581582</v>
      </c>
      <c r="K34" s="129" t="s">
        <v>2057</v>
      </c>
      <c r="L34" s="4" t="s">
        <v>2012</v>
      </c>
      <c r="M34" s="4" t="s">
        <v>2013</v>
      </c>
      <c r="N34" s="118" t="s">
        <v>2053</v>
      </c>
    </row>
    <row r="35" spans="1:14" ht="30.75" thickBot="1">
      <c r="A35" s="165"/>
      <c r="B35" s="111">
        <v>52140000</v>
      </c>
      <c r="C35" s="2" t="s">
        <v>1820</v>
      </c>
      <c r="D35" s="4">
        <v>3</v>
      </c>
      <c r="E35" s="4">
        <v>3</v>
      </c>
      <c r="F35" s="18">
        <v>2</v>
      </c>
      <c r="G35" s="18" t="s">
        <v>2030</v>
      </c>
      <c r="H35" s="21" t="s">
        <v>12</v>
      </c>
      <c r="I35" s="20">
        <f>SUMIF('Hoja 2'!B19:B888,B35,'Hoja 2'!J19:J902)</f>
        <v>301757003</v>
      </c>
      <c r="J35" s="20">
        <f t="shared" si="0"/>
        <v>301757003</v>
      </c>
      <c r="K35" s="129" t="s">
        <v>2057</v>
      </c>
      <c r="L35" s="4" t="s">
        <v>2012</v>
      </c>
      <c r="M35" s="4" t="s">
        <v>2013</v>
      </c>
      <c r="N35" s="118" t="s">
        <v>2019</v>
      </c>
    </row>
    <row r="36" spans="1:14" ht="30.75" thickBot="1">
      <c r="A36" s="165"/>
      <c r="B36" s="111">
        <v>52150000</v>
      </c>
      <c r="C36" s="2" t="s">
        <v>1863</v>
      </c>
      <c r="D36" s="4">
        <v>3</v>
      </c>
      <c r="E36" s="4">
        <v>3</v>
      </c>
      <c r="F36" s="18">
        <v>3</v>
      </c>
      <c r="G36" s="18" t="s">
        <v>35</v>
      </c>
      <c r="H36" s="21" t="s">
        <v>12</v>
      </c>
      <c r="I36" s="20">
        <f>SUMIF('Hoja 2'!B20:B889,B36,'Hoja 2'!J20:J903)</f>
        <v>38861473</v>
      </c>
      <c r="J36" s="20">
        <f t="shared" ref="J36:J40" si="3">I36</f>
        <v>38861473</v>
      </c>
      <c r="K36" s="129" t="s">
        <v>2057</v>
      </c>
      <c r="L36" s="4" t="s">
        <v>2012</v>
      </c>
      <c r="M36" s="4" t="s">
        <v>2013</v>
      </c>
      <c r="N36" s="118" t="s">
        <v>2019</v>
      </c>
    </row>
    <row r="37" spans="1:14" ht="30.75" thickBot="1">
      <c r="A37" s="165"/>
      <c r="B37" s="111">
        <v>53000000</v>
      </c>
      <c r="C37" s="2" t="s">
        <v>1821</v>
      </c>
      <c r="D37" s="4">
        <v>3</v>
      </c>
      <c r="E37" s="4">
        <v>3</v>
      </c>
      <c r="F37" s="18">
        <v>3</v>
      </c>
      <c r="G37" s="18" t="s">
        <v>35</v>
      </c>
      <c r="H37" s="21" t="s">
        <v>12</v>
      </c>
      <c r="I37" s="20">
        <f>SUMIF('Hoja 2'!B21:B890,B37,'Hoja 2'!J21:J904)</f>
        <v>479804170</v>
      </c>
      <c r="J37" s="20">
        <f t="shared" si="3"/>
        <v>479804170</v>
      </c>
      <c r="K37" s="129" t="s">
        <v>2057</v>
      </c>
      <c r="L37" s="4" t="s">
        <v>2012</v>
      </c>
      <c r="M37" s="4" t="s">
        <v>2013</v>
      </c>
      <c r="N37" s="118" t="s">
        <v>2019</v>
      </c>
    </row>
    <row r="38" spans="1:14" ht="30.75" thickBot="1">
      <c r="A38" s="165"/>
      <c r="B38" s="125">
        <v>56000000</v>
      </c>
      <c r="C38" s="91" t="s">
        <v>1861</v>
      </c>
      <c r="D38" s="4">
        <v>3</v>
      </c>
      <c r="E38" s="4">
        <v>3</v>
      </c>
      <c r="F38" s="18">
        <v>3</v>
      </c>
      <c r="G38" s="18" t="s">
        <v>35</v>
      </c>
      <c r="H38" s="95" t="s">
        <v>12</v>
      </c>
      <c r="I38" s="19">
        <f>SUMIF('Hoja 2'!B16:B1163,B38,'Hoja 2'!J16:J1163)</f>
        <v>1140987902</v>
      </c>
      <c r="J38" s="19">
        <f>I38</f>
        <v>1140987902</v>
      </c>
      <c r="K38" s="129" t="s">
        <v>2057</v>
      </c>
      <c r="L38" s="114" t="s">
        <v>2012</v>
      </c>
      <c r="M38" s="114" t="s">
        <v>2013</v>
      </c>
      <c r="N38" s="118" t="s">
        <v>2024</v>
      </c>
    </row>
    <row r="39" spans="1:14" ht="45.75" thickBot="1">
      <c r="A39" s="165"/>
      <c r="B39" s="111" t="s">
        <v>1867</v>
      </c>
      <c r="C39" s="2" t="s">
        <v>1866</v>
      </c>
      <c r="D39" s="4">
        <v>3</v>
      </c>
      <c r="E39" s="4">
        <v>3</v>
      </c>
      <c r="F39" s="18">
        <v>3</v>
      </c>
      <c r="G39" s="18" t="s">
        <v>35</v>
      </c>
      <c r="H39" s="21" t="s">
        <v>12</v>
      </c>
      <c r="I39" s="20">
        <f>SUMIF('Hoja 2'!B5:B1149,B39,'Hoja 2'!J5:J1149)</f>
        <v>202000</v>
      </c>
      <c r="J39" s="20">
        <f t="shared" si="3"/>
        <v>202000</v>
      </c>
      <c r="K39" s="129" t="s">
        <v>2057</v>
      </c>
      <c r="L39" s="4" t="s">
        <v>2012</v>
      </c>
      <c r="M39" s="4" t="s">
        <v>2013</v>
      </c>
      <c r="N39" s="118" t="s">
        <v>2054</v>
      </c>
    </row>
    <row r="40" spans="1:14" ht="33.75" customHeight="1" thickBot="1">
      <c r="A40" s="166"/>
      <c r="B40" s="132">
        <v>60102300</v>
      </c>
      <c r="C40" s="120" t="s">
        <v>1874</v>
      </c>
      <c r="D40" s="121">
        <v>3</v>
      </c>
      <c r="E40" s="121">
        <v>3</v>
      </c>
      <c r="F40" s="122">
        <v>3</v>
      </c>
      <c r="G40" s="122" t="s">
        <v>35</v>
      </c>
      <c r="H40" s="131" t="s">
        <v>12</v>
      </c>
      <c r="I40" s="123">
        <f>SUMIF('Hoja 2'!B2:B1150,B40,'Hoja 2'!J2:J1150)</f>
        <v>11616500</v>
      </c>
      <c r="J40" s="123">
        <f t="shared" si="3"/>
        <v>11616500</v>
      </c>
      <c r="K40" s="162" t="s">
        <v>2057</v>
      </c>
      <c r="L40" s="121" t="s">
        <v>2012</v>
      </c>
      <c r="M40" s="121" t="s">
        <v>2013</v>
      </c>
      <c r="N40" s="124" t="s">
        <v>2054</v>
      </c>
    </row>
    <row r="41" spans="1:14" ht="63.75" customHeight="1" thickBot="1">
      <c r="A41" s="176" t="s">
        <v>2046</v>
      </c>
      <c r="B41" s="145">
        <v>72000000</v>
      </c>
      <c r="C41" s="114" t="s">
        <v>1834</v>
      </c>
      <c r="D41" s="114">
        <v>3</v>
      </c>
      <c r="E41" s="114">
        <v>3</v>
      </c>
      <c r="F41" s="115">
        <v>10</v>
      </c>
      <c r="G41" s="115" t="s">
        <v>2016</v>
      </c>
      <c r="H41" s="95" t="s">
        <v>12</v>
      </c>
      <c r="I41" s="19">
        <f>SUMIF('Hoja 2'!B3:B1151,B41,'Hoja 2'!J3:J1151)</f>
        <v>1716177087.6199999</v>
      </c>
      <c r="J41" s="19">
        <f t="shared" ref="J41:J78" si="4">I41</f>
        <v>1716177087.6199999</v>
      </c>
      <c r="K41" s="161" t="s">
        <v>2057</v>
      </c>
      <c r="L41" s="114" t="s">
        <v>2012</v>
      </c>
      <c r="M41" s="114" t="s">
        <v>2013</v>
      </c>
      <c r="N41" s="163" t="s">
        <v>2055</v>
      </c>
    </row>
    <row r="42" spans="1:14" ht="63.75" customHeight="1" thickBot="1">
      <c r="A42" s="177"/>
      <c r="B42" s="112" t="s">
        <v>1849</v>
      </c>
      <c r="C42" s="4" t="s">
        <v>1848</v>
      </c>
      <c r="D42" s="4">
        <v>3</v>
      </c>
      <c r="E42" s="4">
        <v>3</v>
      </c>
      <c r="F42" s="18">
        <v>3</v>
      </c>
      <c r="G42" s="18" t="s">
        <v>35</v>
      </c>
      <c r="H42" s="21" t="s">
        <v>12</v>
      </c>
      <c r="I42" s="20">
        <f>SUMIF('Hoja 2'!B4:B1152,B42,'Hoja 2'!J4:J1152)</f>
        <v>27555400</v>
      </c>
      <c r="J42" s="20">
        <f t="shared" si="4"/>
        <v>27555400</v>
      </c>
      <c r="K42" s="129" t="s">
        <v>2057</v>
      </c>
      <c r="L42" s="6" t="s">
        <v>2012</v>
      </c>
      <c r="M42" s="6" t="s">
        <v>2013</v>
      </c>
      <c r="N42" s="151" t="s">
        <v>2055</v>
      </c>
    </row>
    <row r="43" spans="1:14" ht="76.5" customHeight="1" thickBot="1">
      <c r="A43" s="177"/>
      <c r="B43" s="112">
        <v>72152500</v>
      </c>
      <c r="C43" s="2" t="s">
        <v>1854</v>
      </c>
      <c r="D43" s="4">
        <v>3</v>
      </c>
      <c r="E43" s="4">
        <v>3</v>
      </c>
      <c r="F43" s="18">
        <v>12</v>
      </c>
      <c r="G43" s="18" t="s">
        <v>2031</v>
      </c>
      <c r="H43" s="21" t="s">
        <v>12</v>
      </c>
      <c r="I43" s="20">
        <f>SUMIF('Hoja 2'!B4:B1152,B43,'Hoja 2'!J4:J1152)</f>
        <v>142347948</v>
      </c>
      <c r="J43" s="20">
        <f t="shared" ref="J43" si="5">I43</f>
        <v>142347948</v>
      </c>
      <c r="K43" s="129" t="s">
        <v>2057</v>
      </c>
      <c r="L43" s="4" t="s">
        <v>2012</v>
      </c>
      <c r="M43" s="4" t="s">
        <v>2013</v>
      </c>
      <c r="N43" s="151" t="s">
        <v>2055</v>
      </c>
    </row>
    <row r="44" spans="1:14" ht="75" customHeight="1" thickBot="1">
      <c r="A44" s="177"/>
      <c r="B44" s="112">
        <v>72154043</v>
      </c>
      <c r="C44" s="4" t="s">
        <v>1843</v>
      </c>
      <c r="D44" s="4">
        <v>3</v>
      </c>
      <c r="E44" s="4">
        <v>3</v>
      </c>
      <c r="F44" s="18">
        <v>5</v>
      </c>
      <c r="G44" s="18" t="s">
        <v>588</v>
      </c>
      <c r="H44" s="21" t="s">
        <v>12</v>
      </c>
      <c r="I44" s="20">
        <f>SUMIF('Hoja 2'!B5:B1153,B44,'Hoja 2'!J5:J1153)</f>
        <v>27699630</v>
      </c>
      <c r="J44" s="20">
        <f t="shared" ref="J44" si="6">I44</f>
        <v>27699630</v>
      </c>
      <c r="K44" s="129" t="s">
        <v>2057</v>
      </c>
      <c r="L44" s="4" t="s">
        <v>2012</v>
      </c>
      <c r="M44" s="4" t="s">
        <v>2013</v>
      </c>
      <c r="N44" s="118" t="s">
        <v>2024</v>
      </c>
    </row>
    <row r="45" spans="1:14" ht="45.75" thickBot="1">
      <c r="A45" s="177"/>
      <c r="B45" s="112">
        <v>76000000</v>
      </c>
      <c r="C45" s="2" t="s">
        <v>1986</v>
      </c>
      <c r="D45" s="4">
        <v>3</v>
      </c>
      <c r="E45" s="4">
        <v>3</v>
      </c>
      <c r="F45" s="18">
        <v>2</v>
      </c>
      <c r="G45" s="18" t="s">
        <v>2027</v>
      </c>
      <c r="H45" s="21" t="s">
        <v>12</v>
      </c>
      <c r="I45" s="20">
        <f>SUMIF('Hoja 2'!B6:B1154,B45,'Hoja 2'!J6:J1154)</f>
        <v>55000000</v>
      </c>
      <c r="J45" s="20">
        <f t="shared" si="4"/>
        <v>55000000</v>
      </c>
      <c r="K45" s="129" t="s">
        <v>2057</v>
      </c>
      <c r="L45" s="4" t="s">
        <v>2012</v>
      </c>
      <c r="M45" s="4" t="s">
        <v>2013</v>
      </c>
      <c r="N45" s="118" t="s">
        <v>2024</v>
      </c>
    </row>
    <row r="46" spans="1:14" ht="53.25" customHeight="1" thickBot="1">
      <c r="A46" s="177"/>
      <c r="B46" s="112">
        <v>76110000</v>
      </c>
      <c r="C46" s="3" t="s">
        <v>1835</v>
      </c>
      <c r="D46" s="4">
        <v>3</v>
      </c>
      <c r="E46" s="4">
        <v>3</v>
      </c>
      <c r="F46" s="18">
        <v>2</v>
      </c>
      <c r="G46" s="18" t="s">
        <v>2027</v>
      </c>
      <c r="H46" s="21" t="s">
        <v>12</v>
      </c>
      <c r="I46" s="20">
        <f>SUMIF('Hoja 2'!B7:B1155,B46,'Hoja 2'!J7:J1155)</f>
        <v>334159282</v>
      </c>
      <c r="J46" s="20">
        <f t="shared" si="4"/>
        <v>334159282</v>
      </c>
      <c r="K46" s="129" t="s">
        <v>2057</v>
      </c>
      <c r="L46" s="4" t="s">
        <v>2012</v>
      </c>
      <c r="M46" s="4" t="s">
        <v>2013</v>
      </c>
      <c r="N46" s="118" t="s">
        <v>2024</v>
      </c>
    </row>
    <row r="47" spans="1:14" ht="30.75" thickBot="1">
      <c r="A47" s="177"/>
      <c r="B47" s="112">
        <v>78100000</v>
      </c>
      <c r="C47" s="2" t="s">
        <v>1840</v>
      </c>
      <c r="D47" s="4">
        <v>3</v>
      </c>
      <c r="E47" s="4">
        <v>3</v>
      </c>
      <c r="F47" s="18">
        <v>1</v>
      </c>
      <c r="G47" s="18" t="s">
        <v>47</v>
      </c>
      <c r="H47" s="21" t="s">
        <v>12</v>
      </c>
      <c r="I47" s="20">
        <f>SUMIF('Hoja 2'!B8:B1156,B47,'Hoja 2'!J8:J1156)</f>
        <v>50000000</v>
      </c>
      <c r="J47" s="20">
        <f t="shared" si="4"/>
        <v>50000000</v>
      </c>
      <c r="K47" s="129" t="s">
        <v>2057</v>
      </c>
      <c r="L47" s="4" t="s">
        <v>2012</v>
      </c>
      <c r="M47" s="4" t="s">
        <v>2013</v>
      </c>
      <c r="N47" s="118" t="s">
        <v>2018</v>
      </c>
    </row>
    <row r="48" spans="1:14" ht="30.75" thickBot="1">
      <c r="A48" s="177"/>
      <c r="B48" s="112">
        <v>78111502</v>
      </c>
      <c r="C48" s="4" t="s">
        <v>1838</v>
      </c>
      <c r="D48" s="4">
        <v>3</v>
      </c>
      <c r="E48" s="4">
        <v>3</v>
      </c>
      <c r="F48" s="18">
        <v>8</v>
      </c>
      <c r="G48" s="18" t="s">
        <v>203</v>
      </c>
      <c r="H48" s="21" t="s">
        <v>12</v>
      </c>
      <c r="I48" s="20">
        <f>SUMIF('Hoja 2'!B9:B1157,B48,'Hoja 2'!J9:J1157)</f>
        <v>250000000</v>
      </c>
      <c r="J48" s="20">
        <f t="shared" si="4"/>
        <v>250000000</v>
      </c>
      <c r="K48" s="129" t="s">
        <v>2057</v>
      </c>
      <c r="L48" s="4" t="s">
        <v>2012</v>
      </c>
      <c r="M48" s="4" t="s">
        <v>2013</v>
      </c>
      <c r="N48" s="118"/>
    </row>
    <row r="49" spans="1:14" ht="57" customHeight="1" thickBot="1">
      <c r="A49" s="177"/>
      <c r="B49" s="112">
        <v>78140000</v>
      </c>
      <c r="C49" s="4" t="s">
        <v>1845</v>
      </c>
      <c r="D49" s="4">
        <v>3</v>
      </c>
      <c r="E49" s="4">
        <v>3</v>
      </c>
      <c r="F49" s="18">
        <v>8</v>
      </c>
      <c r="G49" s="18" t="s">
        <v>203</v>
      </c>
      <c r="H49" s="21" t="s">
        <v>12</v>
      </c>
      <c r="I49" s="20">
        <f>SUMIF('Hoja 2'!B10:B1158,B49,'Hoja 2'!J10:J1158)</f>
        <v>1818200000</v>
      </c>
      <c r="J49" s="20">
        <f t="shared" si="4"/>
        <v>1818200000</v>
      </c>
      <c r="K49" s="129" t="s">
        <v>2057</v>
      </c>
      <c r="L49" s="4" t="s">
        <v>2012</v>
      </c>
      <c r="M49" s="4" t="s">
        <v>2013</v>
      </c>
      <c r="N49" s="118" t="s">
        <v>2024</v>
      </c>
    </row>
    <row r="50" spans="1:14" ht="63.75" customHeight="1" thickBot="1">
      <c r="A50" s="177"/>
      <c r="B50" s="112">
        <v>78181505</v>
      </c>
      <c r="C50" s="2" t="s">
        <v>1811</v>
      </c>
      <c r="D50" s="4">
        <v>3</v>
      </c>
      <c r="E50" s="4">
        <v>3</v>
      </c>
      <c r="F50" s="18">
        <v>2</v>
      </c>
      <c r="G50" s="18" t="s">
        <v>2032</v>
      </c>
      <c r="H50" s="21" t="s">
        <v>12</v>
      </c>
      <c r="I50" s="20">
        <f>SUMIF('Hoja 2'!B11:B1159,B50,'Hoja 2'!J11:J1159)</f>
        <v>6662100</v>
      </c>
      <c r="J50" s="20">
        <f t="shared" si="4"/>
        <v>6662100</v>
      </c>
      <c r="K50" s="129" t="s">
        <v>2057</v>
      </c>
      <c r="L50" s="4" t="s">
        <v>2012</v>
      </c>
      <c r="M50" s="4" t="s">
        <v>2013</v>
      </c>
      <c r="N50" s="118" t="s">
        <v>2024</v>
      </c>
    </row>
    <row r="51" spans="1:14" ht="45.75" thickBot="1">
      <c r="A51" s="177"/>
      <c r="B51" s="112">
        <v>78181701</v>
      </c>
      <c r="C51" s="2" t="s">
        <v>1831</v>
      </c>
      <c r="D51" s="4">
        <v>3</v>
      </c>
      <c r="E51" s="4">
        <v>3</v>
      </c>
      <c r="F51" s="18">
        <v>1</v>
      </c>
      <c r="G51" s="18" t="s">
        <v>2033</v>
      </c>
      <c r="H51" s="21" t="s">
        <v>12</v>
      </c>
      <c r="I51" s="20">
        <f>SUMIF('Hoja 2'!B12:B1160,B51,'Hoja 2'!J12:J1160)</f>
        <v>77387572</v>
      </c>
      <c r="J51" s="20">
        <f t="shared" si="4"/>
        <v>77387572</v>
      </c>
      <c r="K51" s="129" t="s">
        <v>2057</v>
      </c>
      <c r="L51" s="4" t="s">
        <v>2012</v>
      </c>
      <c r="M51" s="4" t="s">
        <v>2013</v>
      </c>
      <c r="N51" s="118" t="s">
        <v>2024</v>
      </c>
    </row>
    <row r="52" spans="1:14" ht="62.25" customHeight="1" thickBot="1">
      <c r="A52" s="177"/>
      <c r="B52" s="112">
        <v>80000000</v>
      </c>
      <c r="C52" s="2" t="s">
        <v>1814</v>
      </c>
      <c r="D52" s="4">
        <v>3</v>
      </c>
      <c r="E52" s="4">
        <v>3</v>
      </c>
      <c r="F52" s="18">
        <v>10</v>
      </c>
      <c r="G52" s="18" t="s">
        <v>266</v>
      </c>
      <c r="H52" s="21" t="s">
        <v>12</v>
      </c>
      <c r="I52" s="20">
        <f>SUMIF('Hoja 2'!B13:B1161,B52,'Hoja 2'!J13:J1161)</f>
        <v>13015990910</v>
      </c>
      <c r="J52" s="20">
        <f t="shared" si="4"/>
        <v>13015990910</v>
      </c>
      <c r="K52" s="129" t="s">
        <v>2057</v>
      </c>
      <c r="L52" s="4" t="s">
        <v>2012</v>
      </c>
      <c r="M52" s="4" t="s">
        <v>2013</v>
      </c>
      <c r="N52" s="118" t="s">
        <v>2034</v>
      </c>
    </row>
    <row r="53" spans="1:14" ht="71.25" customHeight="1" thickBot="1">
      <c r="A53" s="177"/>
      <c r="B53" s="112">
        <v>80110000</v>
      </c>
      <c r="C53" s="4" t="s">
        <v>1806</v>
      </c>
      <c r="D53" s="4">
        <v>3</v>
      </c>
      <c r="E53" s="4">
        <v>3</v>
      </c>
      <c r="F53" s="18">
        <v>13</v>
      </c>
      <c r="G53" s="18" t="s">
        <v>1779</v>
      </c>
      <c r="H53" s="21" t="s">
        <v>12</v>
      </c>
      <c r="I53" s="20">
        <f>SUMIF('Hoja 2'!B14:B1162,B53,'Hoja 2'!J14:J1162)</f>
        <v>2094368284</v>
      </c>
      <c r="J53" s="20">
        <f t="shared" si="4"/>
        <v>2094368284</v>
      </c>
      <c r="K53" s="129" t="s">
        <v>2057</v>
      </c>
      <c r="L53" s="4" t="s">
        <v>2012</v>
      </c>
      <c r="M53" s="4" t="s">
        <v>2013</v>
      </c>
      <c r="N53" s="118" t="s">
        <v>2034</v>
      </c>
    </row>
    <row r="54" spans="1:14" ht="53.25" customHeight="1" thickBot="1">
      <c r="A54" s="177"/>
      <c r="B54" s="112">
        <v>80131500</v>
      </c>
      <c r="C54" s="2" t="s">
        <v>1815</v>
      </c>
      <c r="D54" s="4">
        <v>3</v>
      </c>
      <c r="E54" s="4">
        <v>3</v>
      </c>
      <c r="F54" s="18">
        <v>7</v>
      </c>
      <c r="G54" s="18" t="s">
        <v>232</v>
      </c>
      <c r="H54" s="21" t="s">
        <v>12</v>
      </c>
      <c r="I54" s="20">
        <f>SUMIF('Hoja 2'!B15:B1163,B54,'Hoja 2'!J15:J1163)</f>
        <v>1325797200</v>
      </c>
      <c r="J54" s="20">
        <f t="shared" si="4"/>
        <v>1325797200</v>
      </c>
      <c r="K54" s="129" t="s">
        <v>2057</v>
      </c>
      <c r="L54" s="4" t="s">
        <v>2012</v>
      </c>
      <c r="M54" s="4" t="s">
        <v>2013</v>
      </c>
      <c r="N54" s="118" t="s">
        <v>2034</v>
      </c>
    </row>
    <row r="55" spans="1:14" ht="60.75" thickBot="1">
      <c r="A55" s="177"/>
      <c r="B55" s="112">
        <v>81101706</v>
      </c>
      <c r="C55" s="2" t="s">
        <v>1847</v>
      </c>
      <c r="D55" s="4">
        <v>3</v>
      </c>
      <c r="E55" s="4">
        <v>3</v>
      </c>
      <c r="F55" s="18">
        <v>10</v>
      </c>
      <c r="G55" s="18" t="s">
        <v>266</v>
      </c>
      <c r="H55" s="21" t="s">
        <v>12</v>
      </c>
      <c r="I55" s="20">
        <f>SUMIF('Hoja 2'!B16:B1164,B55,'Hoja 2'!J16:J1164)</f>
        <v>335455793</v>
      </c>
      <c r="J55" s="20">
        <f t="shared" si="4"/>
        <v>335455793</v>
      </c>
      <c r="K55" s="129" t="s">
        <v>2057</v>
      </c>
      <c r="L55" s="4" t="s">
        <v>2012</v>
      </c>
      <c r="M55" s="4" t="s">
        <v>2013</v>
      </c>
      <c r="N55" s="118" t="s">
        <v>2052</v>
      </c>
    </row>
    <row r="56" spans="1:14" ht="60.75" thickBot="1">
      <c r="A56" s="177"/>
      <c r="B56" s="112">
        <v>81102600</v>
      </c>
      <c r="C56" s="2" t="s">
        <v>1855</v>
      </c>
      <c r="D56" s="4">
        <v>3</v>
      </c>
      <c r="E56" s="4">
        <v>3</v>
      </c>
      <c r="F56" s="18">
        <v>8</v>
      </c>
      <c r="G56" s="18" t="s">
        <v>203</v>
      </c>
      <c r="H56" s="21" t="s">
        <v>12</v>
      </c>
      <c r="I56" s="20">
        <f>SUMIF('Hoja 2'!B17:B1165,B56,'Hoja 2'!J17:J1165)</f>
        <v>22879010</v>
      </c>
      <c r="J56" s="20">
        <f>I56</f>
        <v>22879010</v>
      </c>
      <c r="K56" s="129" t="s">
        <v>2057</v>
      </c>
      <c r="L56" s="4" t="s">
        <v>2012</v>
      </c>
      <c r="M56" s="4" t="s">
        <v>2013</v>
      </c>
      <c r="N56" s="118" t="s">
        <v>2052</v>
      </c>
    </row>
    <row r="57" spans="1:14" ht="81.75" customHeight="1" thickBot="1">
      <c r="A57" s="177"/>
      <c r="B57" s="112">
        <v>81110000</v>
      </c>
      <c r="C57" s="2" t="s">
        <v>1876</v>
      </c>
      <c r="D57" s="4">
        <v>3</v>
      </c>
      <c r="E57" s="4">
        <v>3</v>
      </c>
      <c r="F57" s="18">
        <v>4</v>
      </c>
      <c r="G57" s="18" t="s">
        <v>396</v>
      </c>
      <c r="H57" s="21" t="s">
        <v>12</v>
      </c>
      <c r="I57" s="20">
        <f>SUMIF('Hoja 2'!B18:B1166,B57,'Hoja 2'!J18:J1166)</f>
        <v>426620323</v>
      </c>
      <c r="J57" s="20">
        <f t="shared" si="4"/>
        <v>426620323</v>
      </c>
      <c r="K57" s="129" t="s">
        <v>2057</v>
      </c>
      <c r="L57" s="4" t="s">
        <v>2012</v>
      </c>
      <c r="M57" s="4" t="s">
        <v>2013</v>
      </c>
      <c r="N57" s="144" t="s">
        <v>2029</v>
      </c>
    </row>
    <row r="58" spans="1:14" ht="59.25" customHeight="1" thickBot="1">
      <c r="A58" s="177"/>
      <c r="B58" s="112">
        <v>81112101</v>
      </c>
      <c r="C58" s="2" t="s">
        <v>1807</v>
      </c>
      <c r="D58" s="4">
        <v>3</v>
      </c>
      <c r="E58" s="4">
        <v>3</v>
      </c>
      <c r="F58" s="18">
        <v>10</v>
      </c>
      <c r="G58" s="18" t="s">
        <v>266</v>
      </c>
      <c r="H58" s="21" t="s">
        <v>12</v>
      </c>
      <c r="I58" s="20">
        <f>SUMIF('Hoja 2'!B19:B1167,B58,'Hoja 2'!J19:J1167)</f>
        <v>606220128</v>
      </c>
      <c r="J58" s="20">
        <f t="shared" si="4"/>
        <v>606220128</v>
      </c>
      <c r="K58" s="129" t="s">
        <v>2057</v>
      </c>
      <c r="L58" s="4" t="s">
        <v>2012</v>
      </c>
      <c r="M58" s="4" t="s">
        <v>2013</v>
      </c>
      <c r="N58" s="144" t="s">
        <v>2029</v>
      </c>
    </row>
    <row r="59" spans="1:14" ht="46.5" customHeight="1" thickBot="1">
      <c r="A59" s="177"/>
      <c r="B59" s="112">
        <v>81112200</v>
      </c>
      <c r="C59" s="2" t="s">
        <v>1868</v>
      </c>
      <c r="D59" s="4">
        <v>3</v>
      </c>
      <c r="E59" s="4">
        <v>3</v>
      </c>
      <c r="F59" s="18">
        <v>3</v>
      </c>
      <c r="G59" s="18" t="s">
        <v>2028</v>
      </c>
      <c r="H59" s="21" t="s">
        <v>12</v>
      </c>
      <c r="I59" s="20">
        <f>SUMIF('Hoja 2'!B20:B1168,B59,'Hoja 2'!J20:J1168)</f>
        <v>3104500</v>
      </c>
      <c r="J59" s="20">
        <f t="shared" si="4"/>
        <v>3104500</v>
      </c>
      <c r="K59" s="129" t="s">
        <v>2057</v>
      </c>
      <c r="L59" s="4" t="s">
        <v>2012</v>
      </c>
      <c r="M59" s="4" t="s">
        <v>2013</v>
      </c>
      <c r="N59" s="144" t="s">
        <v>2029</v>
      </c>
    </row>
    <row r="60" spans="1:14" ht="45.75" thickBot="1">
      <c r="A60" s="177"/>
      <c r="B60" s="112">
        <v>81112500</v>
      </c>
      <c r="C60" s="4" t="s">
        <v>1816</v>
      </c>
      <c r="D60" s="4">
        <v>3</v>
      </c>
      <c r="E60" s="4">
        <v>3</v>
      </c>
      <c r="F60" s="18">
        <v>1</v>
      </c>
      <c r="G60" s="18" t="s">
        <v>2036</v>
      </c>
      <c r="H60" s="21" t="s">
        <v>12</v>
      </c>
      <c r="I60" s="20">
        <f>SUMIF('Hoja 2'!B21:B1169,B60,'Hoja 2'!J21:J1169)</f>
        <v>3090532886</v>
      </c>
      <c r="J60" s="20">
        <f t="shared" si="4"/>
        <v>3090532886</v>
      </c>
      <c r="K60" s="129" t="s">
        <v>2057</v>
      </c>
      <c r="L60" s="4" t="s">
        <v>2012</v>
      </c>
      <c r="M60" s="4" t="s">
        <v>2013</v>
      </c>
      <c r="N60" s="144" t="s">
        <v>2029</v>
      </c>
    </row>
    <row r="61" spans="1:14" ht="50.25" customHeight="1" thickBot="1">
      <c r="A61" s="177"/>
      <c r="B61" s="112">
        <v>81141601</v>
      </c>
      <c r="C61" s="4" t="s">
        <v>1836</v>
      </c>
      <c r="D61" s="4">
        <v>3</v>
      </c>
      <c r="E61" s="4">
        <v>3</v>
      </c>
      <c r="F61" s="18">
        <v>3</v>
      </c>
      <c r="G61" s="18" t="s">
        <v>2037</v>
      </c>
      <c r="H61" s="21" t="s">
        <v>12</v>
      </c>
      <c r="I61" s="20">
        <f>SUMIF('Hoja 2'!B22:B1170,B61,'Hoja 2'!J22:J1170)</f>
        <v>1791870396</v>
      </c>
      <c r="J61" s="20">
        <f t="shared" si="4"/>
        <v>1791870396</v>
      </c>
      <c r="K61" s="129" t="s">
        <v>2057</v>
      </c>
      <c r="L61" s="4" t="s">
        <v>2012</v>
      </c>
      <c r="M61" s="4" t="s">
        <v>2013</v>
      </c>
      <c r="N61" s="118" t="s">
        <v>2056</v>
      </c>
    </row>
    <row r="62" spans="1:14" ht="45.75" thickBot="1">
      <c r="A62" s="177"/>
      <c r="B62" s="112">
        <v>82000000</v>
      </c>
      <c r="C62" s="4" t="s">
        <v>1842</v>
      </c>
      <c r="D62" s="4">
        <v>3</v>
      </c>
      <c r="E62" s="4">
        <v>3</v>
      </c>
      <c r="F62" s="18">
        <v>10</v>
      </c>
      <c r="G62" s="18" t="s">
        <v>266</v>
      </c>
      <c r="H62" s="21" t="s">
        <v>12</v>
      </c>
      <c r="I62" s="20">
        <f>SUMIF('Hoja 2'!B23:B1171,B62,'Hoja 2'!J23:J1171)</f>
        <v>244513240</v>
      </c>
      <c r="J62" s="20">
        <f t="shared" si="4"/>
        <v>244513240</v>
      </c>
      <c r="K62" s="129" t="s">
        <v>2057</v>
      </c>
      <c r="L62" s="4" t="s">
        <v>2012</v>
      </c>
      <c r="M62" s="4" t="s">
        <v>2013</v>
      </c>
      <c r="N62" s="118" t="s">
        <v>2018</v>
      </c>
    </row>
    <row r="63" spans="1:14" ht="30.75" thickBot="1">
      <c r="A63" s="177"/>
      <c r="B63" s="112">
        <v>82100000</v>
      </c>
      <c r="C63" s="2" t="s">
        <v>1850</v>
      </c>
      <c r="D63" s="4">
        <v>3</v>
      </c>
      <c r="E63" s="4">
        <v>3</v>
      </c>
      <c r="F63" s="18">
        <v>6</v>
      </c>
      <c r="G63" s="18" t="s">
        <v>745</v>
      </c>
      <c r="H63" s="21" t="s">
        <v>12</v>
      </c>
      <c r="I63" s="20">
        <f>SUMIF('Hoja 2'!B24:B1172,B63,'Hoja 2'!J24:J1172)</f>
        <v>28881320</v>
      </c>
      <c r="J63" s="20">
        <f t="shared" si="4"/>
        <v>28881320</v>
      </c>
      <c r="K63" s="129" t="s">
        <v>2057</v>
      </c>
      <c r="L63" s="4" t="s">
        <v>2012</v>
      </c>
      <c r="M63" s="4" t="s">
        <v>2013</v>
      </c>
      <c r="N63" s="118" t="s">
        <v>2018</v>
      </c>
    </row>
    <row r="64" spans="1:14" ht="30.75" thickBot="1">
      <c r="A64" s="177"/>
      <c r="B64" s="112">
        <v>82101500</v>
      </c>
      <c r="C64" s="2" t="s">
        <v>1810</v>
      </c>
      <c r="D64" s="4">
        <v>3</v>
      </c>
      <c r="E64" s="4">
        <v>3</v>
      </c>
      <c r="F64" s="18">
        <v>11</v>
      </c>
      <c r="G64" s="18" t="s">
        <v>38</v>
      </c>
      <c r="H64" s="21" t="s">
        <v>12</v>
      </c>
      <c r="I64" s="20">
        <f>SUMIF('Hoja 2'!B25:B1173,B64,'Hoja 2'!J25:J1173)</f>
        <v>331596880</v>
      </c>
      <c r="J64" s="20">
        <f t="shared" si="4"/>
        <v>331596880</v>
      </c>
      <c r="K64" s="129" t="s">
        <v>2057</v>
      </c>
      <c r="L64" s="4" t="s">
        <v>2012</v>
      </c>
      <c r="M64" s="4" t="s">
        <v>2013</v>
      </c>
      <c r="N64" s="118" t="s">
        <v>2018</v>
      </c>
    </row>
    <row r="65" spans="1:15" ht="48" customHeight="1" thickBot="1">
      <c r="A65" s="177"/>
      <c r="B65" s="112">
        <v>82101600</v>
      </c>
      <c r="C65" s="4" t="s">
        <v>1808</v>
      </c>
      <c r="D65" s="4">
        <v>3</v>
      </c>
      <c r="E65" s="4">
        <v>3</v>
      </c>
      <c r="F65" s="18">
        <v>1</v>
      </c>
      <c r="G65" s="18" t="s">
        <v>2026</v>
      </c>
      <c r="H65" s="21" t="s">
        <v>12</v>
      </c>
      <c r="I65" s="20">
        <f>SUMIF('Hoja 2'!B26:B1174,B65,'Hoja 2'!J26:J1174)</f>
        <v>185261286</v>
      </c>
      <c r="J65" s="20">
        <f t="shared" si="4"/>
        <v>185261286</v>
      </c>
      <c r="K65" s="129" t="s">
        <v>2057</v>
      </c>
      <c r="L65" s="4" t="s">
        <v>2012</v>
      </c>
      <c r="M65" s="4" t="s">
        <v>2013</v>
      </c>
      <c r="N65" s="118" t="s">
        <v>2018</v>
      </c>
    </row>
    <row r="66" spans="1:15" ht="30.75" thickBot="1">
      <c r="A66" s="177"/>
      <c r="B66" s="112">
        <v>82101601</v>
      </c>
      <c r="C66" s="2" t="s">
        <v>1809</v>
      </c>
      <c r="D66" s="4">
        <v>3</v>
      </c>
      <c r="E66" s="4">
        <v>3</v>
      </c>
      <c r="F66" s="18">
        <v>12</v>
      </c>
      <c r="G66" s="18" t="s">
        <v>434</v>
      </c>
      <c r="H66" s="21" t="s">
        <v>12</v>
      </c>
      <c r="I66" s="20">
        <f>SUMIF('Hoja 2'!B27:B1175,B66,'Hoja 2'!J27:J1175)</f>
        <v>140494816</v>
      </c>
      <c r="J66" s="20">
        <f t="shared" si="4"/>
        <v>140494816</v>
      </c>
      <c r="K66" s="129" t="s">
        <v>2057</v>
      </c>
      <c r="L66" s="4" t="s">
        <v>2012</v>
      </c>
      <c r="M66" s="4" t="s">
        <v>2013</v>
      </c>
      <c r="N66" s="118" t="s">
        <v>2018</v>
      </c>
    </row>
    <row r="67" spans="1:15" ht="30.75" thickBot="1">
      <c r="A67" s="177"/>
      <c r="B67" s="111">
        <v>84000000</v>
      </c>
      <c r="C67" s="2" t="s">
        <v>1839</v>
      </c>
      <c r="D67" s="4">
        <v>3</v>
      </c>
      <c r="E67" s="4">
        <v>3</v>
      </c>
      <c r="F67" s="18">
        <v>2</v>
      </c>
      <c r="G67" s="18" t="s">
        <v>2038</v>
      </c>
      <c r="H67" s="21" t="s">
        <v>12</v>
      </c>
      <c r="I67" s="20">
        <f>SUMIF('Hoja 2'!B28:B1176,B67,'Hoja 2'!J28:J1176)</f>
        <v>1543244997</v>
      </c>
      <c r="J67" s="20">
        <f t="shared" si="4"/>
        <v>1543244997</v>
      </c>
      <c r="K67" s="129" t="s">
        <v>2057</v>
      </c>
      <c r="L67" s="4" t="s">
        <v>2012</v>
      </c>
      <c r="M67" s="4" t="s">
        <v>2013</v>
      </c>
      <c r="N67" s="118" t="s">
        <v>2039</v>
      </c>
      <c r="O67" s="133"/>
    </row>
    <row r="68" spans="1:15" ht="30.75" thickBot="1">
      <c r="A68" s="177"/>
      <c r="B68" s="112">
        <v>84111600</v>
      </c>
      <c r="C68" s="4" t="s">
        <v>1852</v>
      </c>
      <c r="D68" s="4">
        <v>3</v>
      </c>
      <c r="E68" s="4">
        <v>3</v>
      </c>
      <c r="F68" s="18">
        <v>4</v>
      </c>
      <c r="G68" s="18" t="s">
        <v>396</v>
      </c>
      <c r="H68" s="21" t="s">
        <v>12</v>
      </c>
      <c r="I68" s="20">
        <f>SUMIF('Hoja 2'!B29:B1177,B68,'Hoja 2'!J29:J1177)</f>
        <v>14650090</v>
      </c>
      <c r="J68" s="20">
        <f>I68</f>
        <v>14650090</v>
      </c>
      <c r="K68" s="129" t="s">
        <v>2057</v>
      </c>
      <c r="L68" s="4" t="s">
        <v>2012</v>
      </c>
      <c r="M68" s="4" t="s">
        <v>2013</v>
      </c>
      <c r="N68" s="118" t="s">
        <v>2039</v>
      </c>
      <c r="O68" s="134"/>
    </row>
    <row r="69" spans="1:15" ht="30.75" thickBot="1">
      <c r="A69" s="177"/>
      <c r="B69" s="112">
        <v>85100000</v>
      </c>
      <c r="C69" s="1" t="s">
        <v>1851</v>
      </c>
      <c r="D69" s="4">
        <v>3</v>
      </c>
      <c r="E69" s="4">
        <v>3</v>
      </c>
      <c r="F69" s="18">
        <v>4</v>
      </c>
      <c r="G69" s="18" t="s">
        <v>2030</v>
      </c>
      <c r="H69" s="21" t="s">
        <v>12</v>
      </c>
      <c r="I69" s="20">
        <f>SUMIF('Hoja 2'!B30:B1178,B69,'Hoja 2'!J30:J1178)</f>
        <v>120000000</v>
      </c>
      <c r="J69" s="20">
        <f>I69</f>
        <v>120000000</v>
      </c>
      <c r="K69" s="129" t="s">
        <v>2057</v>
      </c>
      <c r="L69" s="4" t="s">
        <v>2012</v>
      </c>
      <c r="M69" s="4" t="s">
        <v>2013</v>
      </c>
      <c r="N69" s="118" t="s">
        <v>2018</v>
      </c>
    </row>
    <row r="70" spans="1:15" ht="30.75" thickBot="1">
      <c r="A70" s="177"/>
      <c r="B70" s="112">
        <v>85121803</v>
      </c>
      <c r="C70" s="4" t="s">
        <v>1846</v>
      </c>
      <c r="D70" s="4">
        <v>3</v>
      </c>
      <c r="E70" s="4">
        <v>3</v>
      </c>
      <c r="F70" s="18">
        <v>6</v>
      </c>
      <c r="G70" s="18" t="s">
        <v>171</v>
      </c>
      <c r="H70" s="21" t="s">
        <v>12</v>
      </c>
      <c r="I70" s="20">
        <f>SUMIF('Hoja 2'!B31:B1179,B70,'Hoja 2'!J31:J1179)</f>
        <v>138347136</v>
      </c>
      <c r="J70" s="20">
        <f t="shared" si="4"/>
        <v>138347136</v>
      </c>
      <c r="K70" s="129" t="s">
        <v>2057</v>
      </c>
      <c r="L70" s="4" t="s">
        <v>2012</v>
      </c>
      <c r="M70" s="4" t="s">
        <v>2013</v>
      </c>
      <c r="N70" s="118" t="s">
        <v>2018</v>
      </c>
    </row>
    <row r="71" spans="1:15" ht="30.75" thickBot="1">
      <c r="A71" s="177"/>
      <c r="B71" s="112">
        <v>86000000</v>
      </c>
      <c r="C71" s="4" t="s">
        <v>1844</v>
      </c>
      <c r="D71" s="4">
        <v>3</v>
      </c>
      <c r="E71" s="4">
        <v>3</v>
      </c>
      <c r="F71" s="18">
        <v>4</v>
      </c>
      <c r="G71" s="18" t="s">
        <v>396</v>
      </c>
      <c r="H71" s="21" t="s">
        <v>12</v>
      </c>
      <c r="I71" s="20">
        <f>SUMIF('Hoja 2'!B32:B1180,B71,'Hoja 2'!J32:J1180)</f>
        <v>280000000</v>
      </c>
      <c r="J71" s="20">
        <f t="shared" si="4"/>
        <v>280000000</v>
      </c>
      <c r="K71" s="129" t="s">
        <v>2057</v>
      </c>
      <c r="L71" s="4" t="s">
        <v>2012</v>
      </c>
      <c r="M71" s="4" t="s">
        <v>2013</v>
      </c>
      <c r="N71" s="118" t="s">
        <v>2018</v>
      </c>
    </row>
    <row r="72" spans="1:15" ht="30.75" thickBot="1">
      <c r="A72" s="177"/>
      <c r="B72" s="112">
        <v>86101709</v>
      </c>
      <c r="C72" s="2" t="s">
        <v>1853</v>
      </c>
      <c r="D72" s="4">
        <v>3</v>
      </c>
      <c r="E72" s="4">
        <v>3</v>
      </c>
      <c r="F72" s="18">
        <v>4</v>
      </c>
      <c r="G72" s="18" t="s">
        <v>396</v>
      </c>
      <c r="H72" s="21" t="s">
        <v>12</v>
      </c>
      <c r="I72" s="20">
        <f>SUMIF('Hoja 2'!B33:B1181,B72,'Hoja 2'!J33:J1181)</f>
        <v>10703833</v>
      </c>
      <c r="J72" s="20">
        <f t="shared" si="4"/>
        <v>10703833</v>
      </c>
      <c r="K72" s="129" t="s">
        <v>2057</v>
      </c>
      <c r="L72" s="4" t="s">
        <v>2012</v>
      </c>
      <c r="M72" s="4" t="s">
        <v>2013</v>
      </c>
      <c r="N72" s="118" t="s">
        <v>2018</v>
      </c>
    </row>
    <row r="73" spans="1:15" ht="30.75" thickBot="1">
      <c r="A73" s="177"/>
      <c r="B73" s="112">
        <v>90111503</v>
      </c>
      <c r="C73" s="2" t="s">
        <v>1830</v>
      </c>
      <c r="D73" s="4">
        <v>3</v>
      </c>
      <c r="E73" s="4">
        <v>3</v>
      </c>
      <c r="F73" s="18">
        <v>4</v>
      </c>
      <c r="G73" s="18" t="s">
        <v>396</v>
      </c>
      <c r="H73" s="21" t="s">
        <v>12</v>
      </c>
      <c r="I73" s="20">
        <f>SUMIF('Hoja 2'!B34:B1182,B73,'Hoja 2'!J34:J1182)</f>
        <v>221000000</v>
      </c>
      <c r="J73" s="20">
        <f t="shared" si="4"/>
        <v>221000000</v>
      </c>
      <c r="K73" s="129" t="s">
        <v>2057</v>
      </c>
      <c r="L73" s="4" t="s">
        <v>2012</v>
      </c>
      <c r="M73" s="4" t="s">
        <v>2013</v>
      </c>
      <c r="N73" s="118" t="s">
        <v>2018</v>
      </c>
    </row>
    <row r="74" spans="1:15" ht="30.75" thickBot="1">
      <c r="A74" s="177"/>
      <c r="B74" s="112">
        <v>92101902</v>
      </c>
      <c r="C74" s="4" t="s">
        <v>1841</v>
      </c>
      <c r="D74" s="4">
        <v>3</v>
      </c>
      <c r="E74" s="4">
        <v>3</v>
      </c>
      <c r="F74" s="18">
        <v>1</v>
      </c>
      <c r="G74" s="18" t="s">
        <v>47</v>
      </c>
      <c r="H74" s="21" t="s">
        <v>12</v>
      </c>
      <c r="I74" s="20">
        <f>SUMIF('Hoja 2'!B35:B1183,B74,'Hoja 2'!J35:J1183)</f>
        <v>7104000</v>
      </c>
      <c r="J74" s="20">
        <f t="shared" si="4"/>
        <v>7104000</v>
      </c>
      <c r="K74" s="129" t="s">
        <v>2057</v>
      </c>
      <c r="L74" s="4" t="s">
        <v>2012</v>
      </c>
      <c r="M74" s="4" t="s">
        <v>2013</v>
      </c>
      <c r="N74" s="118" t="s">
        <v>2035</v>
      </c>
    </row>
    <row r="75" spans="1:15" ht="30.75" thickBot="1">
      <c r="A75" s="177"/>
      <c r="B75" s="112">
        <v>93131608</v>
      </c>
      <c r="C75" s="2" t="s">
        <v>1827</v>
      </c>
      <c r="D75" s="4">
        <v>3</v>
      </c>
      <c r="E75" s="4">
        <v>3</v>
      </c>
      <c r="F75" s="18">
        <v>12</v>
      </c>
      <c r="G75" s="18" t="s">
        <v>434</v>
      </c>
      <c r="H75" s="21" t="s">
        <v>12</v>
      </c>
      <c r="I75" s="20">
        <f>SUMIF('Hoja 2'!B36:B1184,B75,'Hoja 2'!J36:J1184)</f>
        <v>2639483460</v>
      </c>
      <c r="J75" s="20">
        <f t="shared" si="4"/>
        <v>2639483460</v>
      </c>
      <c r="K75" s="129" t="s">
        <v>2057</v>
      </c>
      <c r="L75" s="4" t="s">
        <v>2012</v>
      </c>
      <c r="M75" s="4" t="s">
        <v>2013</v>
      </c>
      <c r="N75" s="118" t="s">
        <v>2019</v>
      </c>
    </row>
    <row r="76" spans="1:15" ht="30.75" thickBot="1">
      <c r="A76" s="177"/>
      <c r="B76" s="112" t="s">
        <v>1812</v>
      </c>
      <c r="C76" s="2" t="s">
        <v>1813</v>
      </c>
      <c r="D76" s="4">
        <v>3</v>
      </c>
      <c r="E76" s="4">
        <v>3</v>
      </c>
      <c r="F76" s="18">
        <v>7</v>
      </c>
      <c r="G76" s="18" t="s">
        <v>232</v>
      </c>
      <c r="H76" s="21" t="s">
        <v>12</v>
      </c>
      <c r="I76" s="20">
        <f>SUMIF('Hoja 2'!B37:B1185,B76,'Hoja 2'!J37:J1185)</f>
        <v>66320660</v>
      </c>
      <c r="J76" s="20">
        <f t="shared" si="4"/>
        <v>66320660</v>
      </c>
      <c r="K76" s="129" t="s">
        <v>2057</v>
      </c>
      <c r="L76" s="4" t="s">
        <v>2012</v>
      </c>
      <c r="M76" s="4" t="s">
        <v>2013</v>
      </c>
      <c r="N76" s="118" t="s">
        <v>2039</v>
      </c>
    </row>
    <row r="77" spans="1:15" ht="30.75" thickBot="1">
      <c r="A77" s="178"/>
      <c r="B77" s="127" t="s">
        <v>1824</v>
      </c>
      <c r="C77" s="119" t="s">
        <v>1825</v>
      </c>
      <c r="D77" s="121">
        <v>3</v>
      </c>
      <c r="E77" s="121">
        <v>3</v>
      </c>
      <c r="F77" s="122">
        <v>2</v>
      </c>
      <c r="G77" s="122" t="s">
        <v>100</v>
      </c>
      <c r="H77" s="131" t="s">
        <v>12</v>
      </c>
      <c r="I77" s="123">
        <f>SUMIF('Hoja 2'!B38:B1186,B77,'Hoja 2'!J38:J1186)</f>
        <v>992732575</v>
      </c>
      <c r="J77" s="123">
        <f t="shared" si="4"/>
        <v>992732575</v>
      </c>
      <c r="K77" s="129" t="s">
        <v>2057</v>
      </c>
      <c r="L77" s="121" t="s">
        <v>2012</v>
      </c>
      <c r="M77" s="121" t="s">
        <v>2013</v>
      </c>
      <c r="N77" s="124" t="s">
        <v>2039</v>
      </c>
    </row>
    <row r="78" spans="1:15" ht="56.25" customHeight="1" thickBot="1">
      <c r="A78" s="179" t="s">
        <v>2040</v>
      </c>
      <c r="B78" s="152">
        <v>95121500</v>
      </c>
      <c r="C78" s="147" t="s">
        <v>1833</v>
      </c>
      <c r="D78" s="147">
        <v>3</v>
      </c>
      <c r="E78" s="147">
        <v>3</v>
      </c>
      <c r="F78" s="148">
        <v>2</v>
      </c>
      <c r="G78" s="148" t="s">
        <v>2041</v>
      </c>
      <c r="H78" s="149" t="s">
        <v>12</v>
      </c>
      <c r="I78" s="150">
        <f>SUMIF('Hoja 2'!B39:B1187,B78,'Hoja 2'!J39:J1187)</f>
        <v>392827000</v>
      </c>
      <c r="J78" s="150">
        <f t="shared" si="4"/>
        <v>392827000</v>
      </c>
      <c r="K78" s="129" t="s">
        <v>2057</v>
      </c>
      <c r="L78" s="147" t="s">
        <v>2012</v>
      </c>
      <c r="M78" s="147" t="s">
        <v>2013</v>
      </c>
      <c r="N78" s="151" t="s">
        <v>2055</v>
      </c>
    </row>
    <row r="79" spans="1:15" ht="56.25" customHeight="1" thickBot="1">
      <c r="A79" s="180"/>
      <c r="B79" s="152">
        <v>95121500</v>
      </c>
      <c r="C79" s="147" t="s">
        <v>1833</v>
      </c>
      <c r="D79" s="147">
        <v>6</v>
      </c>
      <c r="E79" s="147">
        <v>6</v>
      </c>
      <c r="F79" s="148">
        <v>15</v>
      </c>
      <c r="G79" s="148" t="s">
        <v>2058</v>
      </c>
      <c r="H79" s="149" t="s">
        <v>2059</v>
      </c>
      <c r="I79" s="150">
        <v>25000000000</v>
      </c>
      <c r="J79" s="150">
        <f>I79*0.4</f>
        <v>10000000000</v>
      </c>
      <c r="K79" s="129" t="s">
        <v>2060</v>
      </c>
      <c r="L79" s="147" t="s">
        <v>2012</v>
      </c>
      <c r="M79" s="147" t="s">
        <v>2013</v>
      </c>
      <c r="N79" s="151" t="s">
        <v>2055</v>
      </c>
    </row>
    <row r="80" spans="1:15" ht="15.75" thickBot="1">
      <c r="A80" s="170" t="s">
        <v>2042</v>
      </c>
      <c r="B80" s="171"/>
      <c r="C80" s="171"/>
      <c r="D80" s="171"/>
      <c r="E80" s="171"/>
      <c r="F80" s="171"/>
      <c r="G80" s="171"/>
      <c r="H80" s="171"/>
      <c r="I80" s="171"/>
      <c r="J80" s="171"/>
      <c r="K80" s="171"/>
      <c r="L80" s="171"/>
      <c r="M80" s="171"/>
      <c r="N80" s="172"/>
    </row>
    <row r="81" spans="9:9">
      <c r="I81" s="23">
        <f>SUM(I2:I79)</f>
        <v>70993665808.619995</v>
      </c>
    </row>
    <row r="82" spans="9:9">
      <c r="I82" s="23"/>
    </row>
  </sheetData>
  <mergeCells count="8">
    <mergeCell ref="A2:A5"/>
    <mergeCell ref="A26:A40"/>
    <mergeCell ref="A18:A25"/>
    <mergeCell ref="A80:N80"/>
    <mergeCell ref="A6:A7"/>
    <mergeCell ref="A8:A17"/>
    <mergeCell ref="A41:A77"/>
    <mergeCell ref="A78:A79"/>
  </mergeCells>
  <conditionalFormatting sqref="A78 A26:A27 H26:H33 F2:H24 F28:H37 F39:H78">
    <cfRule type="containsText" dxfId="7" priority="9" operator="containsText" text="ANULADO">
      <formula>NOT(ISERROR(SEARCH(("ANULADO"),(A2))))</formula>
    </cfRule>
  </conditionalFormatting>
  <conditionalFormatting sqref="F25:H25">
    <cfRule type="containsText" dxfId="6" priority="8" operator="containsText" text="ANULADO">
      <formula>NOT(ISERROR(SEARCH(("ANULADO"),(F25))))</formula>
    </cfRule>
  </conditionalFormatting>
  <conditionalFormatting sqref="H38">
    <cfRule type="containsText" dxfId="5" priority="5" operator="containsText" text="ANULADO">
      <formula>NOT(ISERROR(SEARCH(("ANULADO"),(H38))))</formula>
    </cfRule>
  </conditionalFormatting>
  <conditionalFormatting sqref="F79:H79">
    <cfRule type="containsText" dxfId="4" priority="4" operator="containsText" text="ANULADO">
      <formula>NOT(ISERROR(SEARCH(("ANULADO"),(F79))))</formula>
    </cfRule>
  </conditionalFormatting>
  <conditionalFormatting sqref="F26:G26">
    <cfRule type="containsText" dxfId="3" priority="3" operator="containsText" text="ANULADO">
      <formula>NOT(ISERROR(SEARCH(("ANULADO"),(F26))))</formula>
    </cfRule>
  </conditionalFormatting>
  <conditionalFormatting sqref="F27:G27">
    <cfRule type="containsText" dxfId="2" priority="2" operator="containsText" text="ANULADO">
      <formula>NOT(ISERROR(SEARCH(("ANULADO"),(F27))))</formula>
    </cfRule>
  </conditionalFormatting>
  <conditionalFormatting sqref="F38:G38">
    <cfRule type="containsText" dxfId="1" priority="1" operator="containsText" text="ANULADO">
      <formula>NOT(ISERROR(SEARCH(("ANULADO"),(F38))))</formula>
    </cfRule>
  </conditionalFormatting>
  <dataValidations count="1">
    <dataValidation type="list" allowBlank="1" showErrorMessage="1" sqref="H2:H79" xr:uid="{EAA409C3-B4D3-4A75-A74C-0B9B64531D6C}">
      <formula1>"DIRECTA ,INVITACION DE MENOR CUANTIA,INVITACION DE MAYOR CUANTIA "</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00FF00"/>
    <outlinePr summaryRight="0"/>
    <pageSetUpPr fitToPage="1"/>
  </sheetPr>
  <dimension ref="A1:N1875"/>
  <sheetViews>
    <sheetView tabSelected="1" zoomScale="91" zoomScaleNormal="91" workbookViewId="0">
      <pane xSplit="6" ySplit="1" topLeftCell="I1088" activePane="bottomRight" state="frozen"/>
      <selection pane="topRight" activeCell="G1" sqref="G1"/>
      <selection pane="bottomLeft" activeCell="A2" sqref="A2"/>
      <selection pane="bottomRight" activeCell="F1158" sqref="F1158"/>
    </sheetView>
  </sheetViews>
  <sheetFormatPr baseColWidth="10" defaultColWidth="14.42578125" defaultRowHeight="15" customHeight="1"/>
  <cols>
    <col min="1" max="1" width="9.5703125" style="87" customWidth="1"/>
    <col min="2" max="2" width="12.42578125" style="87" customWidth="1"/>
    <col min="3" max="3" width="25.140625" style="87" customWidth="1"/>
    <col min="4" max="4" width="11" style="87" customWidth="1"/>
    <col min="5" max="5" width="18.140625" style="87" customWidth="1"/>
    <col min="6" max="6" width="26.42578125" style="87" customWidth="1"/>
    <col min="7" max="7" width="20.85546875" style="87" customWidth="1"/>
    <col min="8" max="8" width="23.28515625" style="87" customWidth="1"/>
    <col min="9" max="9" width="72.140625" style="87" customWidth="1"/>
    <col min="10" max="10" width="20.7109375" style="88" customWidth="1"/>
    <col min="11" max="12" width="11.7109375" style="87" customWidth="1"/>
    <col min="13" max="13" width="25.140625" style="87" customWidth="1"/>
    <col min="14" max="14" width="26.42578125" style="87" customWidth="1"/>
  </cols>
  <sheetData>
    <row r="1" spans="1:14" ht="63.75" customHeight="1" thickBot="1">
      <c r="A1" s="104" t="s">
        <v>1787</v>
      </c>
      <c r="B1" s="105" t="s">
        <v>1788</v>
      </c>
      <c r="C1" s="105" t="s">
        <v>1789</v>
      </c>
      <c r="D1" s="106" t="s">
        <v>0</v>
      </c>
      <c r="E1" s="99" t="s">
        <v>1</v>
      </c>
      <c r="F1" s="100" t="s">
        <v>2</v>
      </c>
      <c r="G1" s="101" t="s">
        <v>3</v>
      </c>
      <c r="H1" s="102" t="s">
        <v>4</v>
      </c>
      <c r="I1" s="103" t="s">
        <v>5</v>
      </c>
      <c r="J1" s="107" t="s">
        <v>6</v>
      </c>
      <c r="K1" s="108" t="s">
        <v>7</v>
      </c>
      <c r="L1" s="109" t="s">
        <v>8</v>
      </c>
      <c r="M1" s="110" t="s">
        <v>9</v>
      </c>
      <c r="N1" s="110" t="s">
        <v>10</v>
      </c>
    </row>
    <row r="2" spans="1:14" ht="112.5" customHeight="1">
      <c r="A2" s="89" t="s">
        <v>1790</v>
      </c>
      <c r="B2" s="90">
        <v>10101601</v>
      </c>
      <c r="C2" s="91" t="s">
        <v>1793</v>
      </c>
      <c r="D2" s="92">
        <v>224</v>
      </c>
      <c r="E2" s="93">
        <v>45720</v>
      </c>
      <c r="F2" s="94" t="s">
        <v>468</v>
      </c>
      <c r="G2" s="95" t="s">
        <v>12</v>
      </c>
      <c r="H2" s="95" t="s">
        <v>338</v>
      </c>
      <c r="I2" s="96" t="s">
        <v>469</v>
      </c>
      <c r="J2" s="97">
        <v>6400000</v>
      </c>
      <c r="K2" s="98" t="s">
        <v>414</v>
      </c>
      <c r="L2" s="98">
        <v>15</v>
      </c>
      <c r="M2" s="95" t="s">
        <v>172</v>
      </c>
      <c r="N2" s="98" t="s">
        <v>173</v>
      </c>
    </row>
    <row r="3" spans="1:14" ht="57.75" customHeight="1">
      <c r="A3" s="18" t="s">
        <v>1790</v>
      </c>
      <c r="B3" s="3">
        <v>10101601</v>
      </c>
      <c r="C3" s="2" t="s">
        <v>1793</v>
      </c>
      <c r="D3" s="28">
        <v>760</v>
      </c>
      <c r="E3" s="32">
        <v>45910</v>
      </c>
      <c r="F3" s="30" t="s">
        <v>468</v>
      </c>
      <c r="G3" s="21" t="s">
        <v>12</v>
      </c>
      <c r="H3" s="21" t="s">
        <v>338</v>
      </c>
      <c r="I3" s="15" t="s">
        <v>1360</v>
      </c>
      <c r="J3" s="31">
        <v>43975000</v>
      </c>
      <c r="K3" s="10" t="s">
        <v>698</v>
      </c>
      <c r="L3" s="10">
        <v>20</v>
      </c>
      <c r="M3" s="21" t="s">
        <v>172</v>
      </c>
      <c r="N3" s="10" t="s">
        <v>173</v>
      </c>
    </row>
    <row r="4" spans="1:14" ht="66" customHeight="1">
      <c r="A4" s="18" t="s">
        <v>1790</v>
      </c>
      <c r="B4" s="1">
        <v>10122100</v>
      </c>
      <c r="C4" s="2" t="s">
        <v>1791</v>
      </c>
      <c r="D4" s="28">
        <v>73</v>
      </c>
      <c r="E4" s="29">
        <v>45695</v>
      </c>
      <c r="F4" s="30" t="s">
        <v>168</v>
      </c>
      <c r="G4" s="21" t="s">
        <v>12</v>
      </c>
      <c r="H4" s="21" t="s">
        <v>169</v>
      </c>
      <c r="I4" s="15" t="s">
        <v>170</v>
      </c>
      <c r="J4" s="31">
        <v>135000000</v>
      </c>
      <c r="K4" s="10" t="s">
        <v>171</v>
      </c>
      <c r="L4" s="10">
        <v>180</v>
      </c>
      <c r="M4" s="21" t="s">
        <v>172</v>
      </c>
      <c r="N4" s="10" t="s">
        <v>173</v>
      </c>
    </row>
    <row r="5" spans="1:14" ht="55.5" customHeight="1">
      <c r="A5" s="18" t="s">
        <v>1790</v>
      </c>
      <c r="B5" s="1">
        <v>10122100</v>
      </c>
      <c r="C5" s="2" t="s">
        <v>1791</v>
      </c>
      <c r="D5" s="28">
        <v>358</v>
      </c>
      <c r="E5" s="29">
        <v>45744</v>
      </c>
      <c r="F5" s="30" t="s">
        <v>710</v>
      </c>
      <c r="G5" s="21" t="s">
        <v>12</v>
      </c>
      <c r="H5" s="21" t="s">
        <v>338</v>
      </c>
      <c r="I5" s="15" t="s">
        <v>711</v>
      </c>
      <c r="J5" s="31">
        <v>3679900</v>
      </c>
      <c r="K5" s="10" t="s">
        <v>698</v>
      </c>
      <c r="L5" s="10">
        <v>20</v>
      </c>
      <c r="M5" s="21" t="s">
        <v>16</v>
      </c>
      <c r="N5" s="10" t="s">
        <v>127</v>
      </c>
    </row>
    <row r="6" spans="1:14" ht="75" customHeight="1">
      <c r="A6" s="18" t="s">
        <v>1790</v>
      </c>
      <c r="B6" s="1">
        <v>10122100</v>
      </c>
      <c r="C6" s="2" t="s">
        <v>1791</v>
      </c>
      <c r="D6" s="28">
        <v>896</v>
      </c>
      <c r="E6" s="29">
        <v>45954</v>
      </c>
      <c r="F6" s="30" t="s">
        <v>168</v>
      </c>
      <c r="G6" s="21" t="s">
        <v>12</v>
      </c>
      <c r="H6" s="21" t="s">
        <v>169</v>
      </c>
      <c r="I6" s="15" t="s">
        <v>1538</v>
      </c>
      <c r="J6" s="31">
        <v>100000000</v>
      </c>
      <c r="K6" s="10" t="s">
        <v>101</v>
      </c>
      <c r="L6" s="10">
        <v>60</v>
      </c>
      <c r="M6" s="21" t="s">
        <v>172</v>
      </c>
      <c r="N6" s="10" t="s">
        <v>173</v>
      </c>
    </row>
    <row r="7" spans="1:14" ht="51" customHeight="1">
      <c r="A7" s="18" t="s">
        <v>1790</v>
      </c>
      <c r="B7" s="1">
        <v>10170000</v>
      </c>
      <c r="C7" s="2" t="s">
        <v>1792</v>
      </c>
      <c r="D7" s="28">
        <v>319</v>
      </c>
      <c r="E7" s="29">
        <v>45735</v>
      </c>
      <c r="F7" s="30" t="s">
        <v>639</v>
      </c>
      <c r="G7" s="21" t="s">
        <v>12</v>
      </c>
      <c r="H7" s="21" t="s">
        <v>169</v>
      </c>
      <c r="I7" s="15" t="s">
        <v>640</v>
      </c>
      <c r="J7" s="31">
        <v>130000000</v>
      </c>
      <c r="K7" s="10" t="s">
        <v>638</v>
      </c>
      <c r="L7" s="10">
        <v>270</v>
      </c>
      <c r="M7" s="21" t="s">
        <v>172</v>
      </c>
      <c r="N7" s="10" t="s">
        <v>173</v>
      </c>
    </row>
    <row r="8" spans="1:14" ht="84.75" customHeight="1">
      <c r="A8" s="18" t="s">
        <v>1794</v>
      </c>
      <c r="B8" s="18">
        <v>12163800</v>
      </c>
      <c r="C8" s="18" t="s">
        <v>1817</v>
      </c>
      <c r="D8" s="28">
        <v>292</v>
      </c>
      <c r="E8" s="33">
        <v>45729</v>
      </c>
      <c r="F8" s="34" t="s">
        <v>593</v>
      </c>
      <c r="G8" s="21" t="s">
        <v>12</v>
      </c>
      <c r="H8" s="21" t="s">
        <v>338</v>
      </c>
      <c r="I8" s="18" t="s">
        <v>594</v>
      </c>
      <c r="J8" s="35">
        <v>14299499</v>
      </c>
      <c r="K8" s="18" t="s">
        <v>47</v>
      </c>
      <c r="L8" s="18">
        <v>30</v>
      </c>
      <c r="M8" s="21" t="s">
        <v>172</v>
      </c>
      <c r="N8" s="18" t="s">
        <v>173</v>
      </c>
    </row>
    <row r="9" spans="1:14" ht="60" customHeight="1">
      <c r="A9" s="18" t="s">
        <v>1794</v>
      </c>
      <c r="B9" s="1">
        <v>14120000</v>
      </c>
      <c r="C9" s="2" t="s">
        <v>1795</v>
      </c>
      <c r="D9" s="28">
        <v>401</v>
      </c>
      <c r="E9" s="29">
        <v>45757</v>
      </c>
      <c r="F9" s="30" t="s">
        <v>785</v>
      </c>
      <c r="G9" s="21" t="s">
        <v>12</v>
      </c>
      <c r="H9" s="21" t="s">
        <v>169</v>
      </c>
      <c r="I9" s="15" t="s">
        <v>786</v>
      </c>
      <c r="J9" s="31">
        <v>78994580</v>
      </c>
      <c r="K9" s="10" t="s">
        <v>396</v>
      </c>
      <c r="L9" s="10">
        <v>120</v>
      </c>
      <c r="M9" s="21" t="s">
        <v>39</v>
      </c>
      <c r="N9" s="10" t="s">
        <v>262</v>
      </c>
    </row>
    <row r="10" spans="1:14" ht="79.5" customHeight="1">
      <c r="A10" s="10" t="s">
        <v>1796</v>
      </c>
      <c r="B10" s="10">
        <v>21102100</v>
      </c>
      <c r="C10" s="10" t="s">
        <v>1862</v>
      </c>
      <c r="D10" s="28">
        <v>502</v>
      </c>
      <c r="E10" s="29">
        <v>45797</v>
      </c>
      <c r="F10" s="30" t="s">
        <v>964</v>
      </c>
      <c r="G10" s="21" t="s">
        <v>12</v>
      </c>
      <c r="H10" s="21" t="s">
        <v>338</v>
      </c>
      <c r="I10" s="15" t="s">
        <v>965</v>
      </c>
      <c r="J10" s="31">
        <v>17600000</v>
      </c>
      <c r="K10" s="10" t="s">
        <v>966</v>
      </c>
      <c r="L10" s="36">
        <v>20</v>
      </c>
      <c r="M10" s="21" t="s">
        <v>172</v>
      </c>
      <c r="N10" s="36" t="s">
        <v>173</v>
      </c>
    </row>
    <row r="11" spans="1:14" ht="54.75" customHeight="1">
      <c r="A11" s="18" t="s">
        <v>1796</v>
      </c>
      <c r="B11" s="18">
        <v>23180000</v>
      </c>
      <c r="C11" s="18" t="s">
        <v>1801</v>
      </c>
      <c r="D11" s="28">
        <v>604</v>
      </c>
      <c r="E11" s="33">
        <v>45845</v>
      </c>
      <c r="F11" s="34" t="s">
        <v>909</v>
      </c>
      <c r="G11" s="21" t="s">
        <v>12</v>
      </c>
      <c r="H11" s="21" t="s">
        <v>338</v>
      </c>
      <c r="I11" s="18" t="s">
        <v>1130</v>
      </c>
      <c r="J11" s="35">
        <v>75971980</v>
      </c>
      <c r="K11" s="10" t="s">
        <v>495</v>
      </c>
      <c r="L11" s="10">
        <v>45</v>
      </c>
      <c r="M11" s="21" t="s">
        <v>111</v>
      </c>
      <c r="N11" s="10" t="s">
        <v>112</v>
      </c>
    </row>
    <row r="12" spans="1:14" ht="69.75" customHeight="1">
      <c r="A12" s="10" t="s">
        <v>1796</v>
      </c>
      <c r="B12" s="3">
        <v>23180000</v>
      </c>
      <c r="C12" s="2" t="s">
        <v>1801</v>
      </c>
      <c r="D12" s="28">
        <v>991</v>
      </c>
      <c r="E12" s="29">
        <v>45975</v>
      </c>
      <c r="F12" s="30" t="s">
        <v>1648</v>
      </c>
      <c r="G12" s="21" t="s">
        <v>12</v>
      </c>
      <c r="H12" s="21" t="s">
        <v>338</v>
      </c>
      <c r="I12" s="15" t="s">
        <v>1649</v>
      </c>
      <c r="J12" s="31">
        <v>53861780</v>
      </c>
      <c r="K12" s="10" t="s">
        <v>101</v>
      </c>
      <c r="L12" s="10">
        <v>60</v>
      </c>
      <c r="M12" s="21" t="s">
        <v>95</v>
      </c>
      <c r="N12" s="10" t="s">
        <v>96</v>
      </c>
    </row>
    <row r="13" spans="1:14" ht="54" customHeight="1">
      <c r="A13" s="10" t="s">
        <v>1796</v>
      </c>
      <c r="B13" s="10">
        <v>23181603</v>
      </c>
      <c r="C13" s="10" t="s">
        <v>1875</v>
      </c>
      <c r="D13" s="28">
        <v>792</v>
      </c>
      <c r="E13" s="29">
        <v>45922</v>
      </c>
      <c r="F13" s="30" t="s">
        <v>1395</v>
      </c>
      <c r="G13" s="21" t="s">
        <v>12</v>
      </c>
      <c r="H13" s="21" t="s">
        <v>338</v>
      </c>
      <c r="I13" s="15" t="s">
        <v>1939</v>
      </c>
      <c r="J13" s="31">
        <v>2677600</v>
      </c>
      <c r="K13" s="10" t="s">
        <v>736</v>
      </c>
      <c r="L13" s="10">
        <v>30</v>
      </c>
      <c r="M13" s="21" t="s">
        <v>95</v>
      </c>
      <c r="N13" s="10" t="s">
        <v>96</v>
      </c>
    </row>
    <row r="14" spans="1:14" ht="53.25" customHeight="1">
      <c r="A14" s="10" t="s">
        <v>1796</v>
      </c>
      <c r="B14" s="10">
        <v>23181603</v>
      </c>
      <c r="C14" s="10" t="s">
        <v>1875</v>
      </c>
      <c r="D14" s="28">
        <v>642</v>
      </c>
      <c r="E14" s="29">
        <v>45866</v>
      </c>
      <c r="F14" s="30" t="s">
        <v>1184</v>
      </c>
      <c r="G14" s="21" t="s">
        <v>12</v>
      </c>
      <c r="H14" s="21" t="s">
        <v>338</v>
      </c>
      <c r="I14" s="15" t="s">
        <v>1185</v>
      </c>
      <c r="J14" s="31">
        <v>5105931</v>
      </c>
      <c r="K14" s="10" t="s">
        <v>698</v>
      </c>
      <c r="L14" s="10">
        <v>20</v>
      </c>
      <c r="M14" s="21" t="s">
        <v>95</v>
      </c>
      <c r="N14" s="10" t="s">
        <v>96</v>
      </c>
    </row>
    <row r="15" spans="1:14" ht="109.5" customHeight="1">
      <c r="A15" s="18" t="s">
        <v>1796</v>
      </c>
      <c r="B15" s="3">
        <v>24141500</v>
      </c>
      <c r="C15" s="2" t="s">
        <v>1800</v>
      </c>
      <c r="D15" s="28">
        <v>1032</v>
      </c>
      <c r="E15" s="29">
        <v>45981</v>
      </c>
      <c r="F15" s="30" t="s">
        <v>1182</v>
      </c>
      <c r="G15" s="21" t="s">
        <v>12</v>
      </c>
      <c r="H15" s="21" t="s">
        <v>338</v>
      </c>
      <c r="I15" s="15" t="s">
        <v>1951</v>
      </c>
      <c r="J15" s="31">
        <v>26287100</v>
      </c>
      <c r="K15" s="10" t="s">
        <v>817</v>
      </c>
      <c r="L15" s="10">
        <v>10</v>
      </c>
      <c r="M15" s="21" t="s">
        <v>111</v>
      </c>
      <c r="N15" s="10" t="s">
        <v>112</v>
      </c>
    </row>
    <row r="16" spans="1:14" ht="48.75" customHeight="1">
      <c r="A16" s="18" t="s">
        <v>1796</v>
      </c>
      <c r="B16" s="3">
        <v>24141500</v>
      </c>
      <c r="C16" s="2" t="s">
        <v>1800</v>
      </c>
      <c r="D16" s="28">
        <v>1078</v>
      </c>
      <c r="E16" s="29">
        <v>45989</v>
      </c>
      <c r="F16" s="30" t="s">
        <v>1737</v>
      </c>
      <c r="G16" s="21" t="s">
        <v>12</v>
      </c>
      <c r="H16" s="21" t="s">
        <v>338</v>
      </c>
      <c r="I16" s="15" t="s">
        <v>1738</v>
      </c>
      <c r="J16" s="31">
        <v>16157000</v>
      </c>
      <c r="K16" s="10" t="s">
        <v>817</v>
      </c>
      <c r="L16" s="10">
        <v>10</v>
      </c>
      <c r="M16" s="21" t="s">
        <v>111</v>
      </c>
      <c r="N16" s="10" t="s">
        <v>112</v>
      </c>
    </row>
    <row r="17" spans="1:14" ht="57" customHeight="1">
      <c r="A17" s="18" t="s">
        <v>1796</v>
      </c>
      <c r="B17" s="3">
        <v>24141500</v>
      </c>
      <c r="C17" s="2" t="s">
        <v>1800</v>
      </c>
      <c r="D17" s="28">
        <v>1104</v>
      </c>
      <c r="E17" s="29">
        <v>45993</v>
      </c>
      <c r="F17" s="30" t="s">
        <v>1757</v>
      </c>
      <c r="G17" s="21" t="s">
        <v>12</v>
      </c>
      <c r="H17" s="21" t="s">
        <v>338</v>
      </c>
      <c r="I17" s="15" t="s">
        <v>1972</v>
      </c>
      <c r="J17" s="31">
        <v>115677420</v>
      </c>
      <c r="K17" s="10" t="s">
        <v>736</v>
      </c>
      <c r="L17" s="10">
        <v>30</v>
      </c>
      <c r="M17" s="21" t="s">
        <v>111</v>
      </c>
      <c r="N17" s="10" t="s">
        <v>112</v>
      </c>
    </row>
    <row r="18" spans="1:14" ht="51" customHeight="1">
      <c r="A18" s="37" t="s">
        <v>1796</v>
      </c>
      <c r="B18" s="3">
        <v>24141500</v>
      </c>
      <c r="C18" s="2" t="s">
        <v>1800</v>
      </c>
      <c r="D18" s="28">
        <v>1107</v>
      </c>
      <c r="E18" s="29">
        <v>45994</v>
      </c>
      <c r="F18" s="30" t="s">
        <v>1182</v>
      </c>
      <c r="G18" s="21" t="s">
        <v>12</v>
      </c>
      <c r="H18" s="21" t="s">
        <v>338</v>
      </c>
      <c r="I18" s="15" t="s">
        <v>1759</v>
      </c>
      <c r="J18" s="31">
        <v>38435691</v>
      </c>
      <c r="K18" s="10" t="s">
        <v>698</v>
      </c>
      <c r="L18" s="10">
        <v>20</v>
      </c>
      <c r="M18" s="21" t="s">
        <v>111</v>
      </c>
      <c r="N18" s="10" t="s">
        <v>112</v>
      </c>
    </row>
    <row r="19" spans="1:14" ht="63.75" customHeight="1">
      <c r="A19" s="18" t="s">
        <v>1796</v>
      </c>
      <c r="B19" s="3">
        <v>25172100</v>
      </c>
      <c r="C19" s="2" t="s">
        <v>1797</v>
      </c>
      <c r="D19" s="28">
        <v>527</v>
      </c>
      <c r="E19" s="29">
        <v>45811</v>
      </c>
      <c r="F19" s="30" t="s">
        <v>862</v>
      </c>
      <c r="G19" s="21" t="s">
        <v>12</v>
      </c>
      <c r="H19" s="21" t="s">
        <v>338</v>
      </c>
      <c r="I19" s="15" t="s">
        <v>1921</v>
      </c>
      <c r="J19" s="38">
        <v>8560860</v>
      </c>
      <c r="K19" s="10" t="s">
        <v>736</v>
      </c>
      <c r="L19" s="10">
        <v>30</v>
      </c>
      <c r="M19" s="21" t="s">
        <v>22</v>
      </c>
      <c r="N19" s="10" t="s">
        <v>23</v>
      </c>
    </row>
    <row r="20" spans="1:14" ht="63.75" customHeight="1">
      <c r="A20" s="37" t="s">
        <v>1796</v>
      </c>
      <c r="B20" s="1">
        <v>27000000</v>
      </c>
      <c r="C20" s="2" t="s">
        <v>1802</v>
      </c>
      <c r="D20" s="28">
        <v>561</v>
      </c>
      <c r="E20" s="33">
        <v>45826</v>
      </c>
      <c r="F20" s="34" t="s">
        <v>830</v>
      </c>
      <c r="G20" s="21" t="s">
        <v>12</v>
      </c>
      <c r="H20" s="21" t="s">
        <v>169</v>
      </c>
      <c r="I20" s="18" t="s">
        <v>1059</v>
      </c>
      <c r="J20" s="35">
        <v>600000000</v>
      </c>
      <c r="K20" s="18" t="s">
        <v>232</v>
      </c>
      <c r="L20" s="18">
        <v>210</v>
      </c>
      <c r="M20" s="21" t="s">
        <v>29</v>
      </c>
      <c r="N20" s="18" t="s">
        <v>127</v>
      </c>
    </row>
    <row r="21" spans="1:14" ht="62.25" customHeight="1">
      <c r="A21" s="10" t="s">
        <v>1796</v>
      </c>
      <c r="B21" s="10">
        <v>27000000</v>
      </c>
      <c r="C21" s="10" t="s">
        <v>1802</v>
      </c>
      <c r="D21" s="28">
        <v>813</v>
      </c>
      <c r="E21" s="29">
        <v>45930</v>
      </c>
      <c r="F21" s="30" t="s">
        <v>1423</v>
      </c>
      <c r="G21" s="21" t="s">
        <v>12</v>
      </c>
      <c r="H21" s="21" t="s">
        <v>338</v>
      </c>
      <c r="I21" s="15" t="s">
        <v>1424</v>
      </c>
      <c r="J21" s="31">
        <v>37570204</v>
      </c>
      <c r="K21" s="10" t="s">
        <v>698</v>
      </c>
      <c r="L21" s="10">
        <v>20</v>
      </c>
      <c r="M21" s="21" t="s">
        <v>16</v>
      </c>
      <c r="N21" s="10" t="s">
        <v>127</v>
      </c>
    </row>
    <row r="22" spans="1:14" ht="71.25" customHeight="1">
      <c r="A22" s="10" t="s">
        <v>1796</v>
      </c>
      <c r="B22" s="10">
        <v>27000000</v>
      </c>
      <c r="C22" s="10" t="s">
        <v>1802</v>
      </c>
      <c r="D22" s="28">
        <v>946</v>
      </c>
      <c r="E22" s="29">
        <v>45967</v>
      </c>
      <c r="F22" s="30" t="s">
        <v>1025</v>
      </c>
      <c r="G22" s="21" t="s">
        <v>12</v>
      </c>
      <c r="H22" s="21" t="s">
        <v>338</v>
      </c>
      <c r="I22" s="15" t="s">
        <v>1591</v>
      </c>
      <c r="J22" s="31">
        <v>15355200</v>
      </c>
      <c r="K22" s="10" t="s">
        <v>736</v>
      </c>
      <c r="L22" s="10">
        <v>30</v>
      </c>
      <c r="M22" s="21" t="s">
        <v>111</v>
      </c>
      <c r="N22" s="10" t="s">
        <v>112</v>
      </c>
    </row>
    <row r="23" spans="1:14" ht="63" customHeight="1">
      <c r="A23" s="10" t="s">
        <v>1798</v>
      </c>
      <c r="B23" s="90">
        <v>30000000</v>
      </c>
      <c r="C23" s="10" t="s">
        <v>1799</v>
      </c>
      <c r="D23" s="28">
        <v>426</v>
      </c>
      <c r="E23" s="29">
        <v>45770</v>
      </c>
      <c r="F23" s="30" t="s">
        <v>834</v>
      </c>
      <c r="G23" s="21" t="s">
        <v>12</v>
      </c>
      <c r="H23" s="21" t="s">
        <v>493</v>
      </c>
      <c r="I23" s="15" t="s">
        <v>835</v>
      </c>
      <c r="J23" s="31">
        <v>643128748</v>
      </c>
      <c r="K23" s="10" t="s">
        <v>35</v>
      </c>
      <c r="L23" s="10">
        <v>90</v>
      </c>
      <c r="M23" s="21" t="s">
        <v>29</v>
      </c>
      <c r="N23" s="10" t="s">
        <v>30</v>
      </c>
    </row>
    <row r="24" spans="1:14" ht="52.5" customHeight="1">
      <c r="A24" s="10" t="s">
        <v>1798</v>
      </c>
      <c r="B24" s="90">
        <v>30000000</v>
      </c>
      <c r="C24" s="10" t="s">
        <v>1799</v>
      </c>
      <c r="D24" s="28">
        <v>815</v>
      </c>
      <c r="E24" s="29">
        <v>45930</v>
      </c>
      <c r="F24" s="30" t="s">
        <v>1427</v>
      </c>
      <c r="G24" s="21" t="s">
        <v>12</v>
      </c>
      <c r="H24" s="21" t="s">
        <v>338</v>
      </c>
      <c r="I24" s="15" t="s">
        <v>1428</v>
      </c>
      <c r="J24" s="31">
        <v>5009900</v>
      </c>
      <c r="K24" s="10" t="s">
        <v>414</v>
      </c>
      <c r="L24" s="10">
        <v>15</v>
      </c>
      <c r="M24" s="21" t="s">
        <v>111</v>
      </c>
      <c r="N24" s="10" t="s">
        <v>112</v>
      </c>
    </row>
    <row r="25" spans="1:14" ht="53.25" customHeight="1">
      <c r="A25" s="10" t="s">
        <v>1798</v>
      </c>
      <c r="B25" s="3">
        <v>30000000</v>
      </c>
      <c r="C25" s="10" t="s">
        <v>1799</v>
      </c>
      <c r="D25" s="28">
        <v>649</v>
      </c>
      <c r="E25" s="29">
        <v>45870</v>
      </c>
      <c r="F25" s="30" t="s">
        <v>265</v>
      </c>
      <c r="G25" s="21" t="s">
        <v>12</v>
      </c>
      <c r="H25" s="21" t="s">
        <v>493</v>
      </c>
      <c r="I25" s="15" t="s">
        <v>1195</v>
      </c>
      <c r="J25" s="31">
        <v>343672000</v>
      </c>
      <c r="K25" s="10" t="s">
        <v>357</v>
      </c>
      <c r="L25" s="10">
        <v>30</v>
      </c>
      <c r="M25" s="21" t="s">
        <v>29</v>
      </c>
      <c r="N25" s="10" t="s">
        <v>30</v>
      </c>
    </row>
    <row r="26" spans="1:14" ht="52.5" customHeight="1">
      <c r="A26" s="10" t="s">
        <v>1798</v>
      </c>
      <c r="B26" s="3">
        <v>30000000</v>
      </c>
      <c r="C26" s="10" t="s">
        <v>1799</v>
      </c>
      <c r="D26" s="28">
        <v>739</v>
      </c>
      <c r="E26" s="29">
        <v>45904</v>
      </c>
      <c r="F26" s="30" t="s">
        <v>1328</v>
      </c>
      <c r="G26" s="21" t="s">
        <v>12</v>
      </c>
      <c r="H26" s="21" t="s">
        <v>338</v>
      </c>
      <c r="I26" s="15" t="s">
        <v>1329</v>
      </c>
      <c r="J26" s="31">
        <v>33624497</v>
      </c>
      <c r="K26" s="10" t="s">
        <v>736</v>
      </c>
      <c r="L26" s="10">
        <v>30</v>
      </c>
      <c r="M26" s="21" t="s">
        <v>39</v>
      </c>
      <c r="N26" s="10" t="s">
        <v>262</v>
      </c>
    </row>
    <row r="27" spans="1:14" ht="59.25" customHeight="1">
      <c r="A27" s="10" t="s">
        <v>1798</v>
      </c>
      <c r="B27" s="3">
        <v>30000000</v>
      </c>
      <c r="C27" s="10" t="s">
        <v>1799</v>
      </c>
      <c r="D27" s="28">
        <v>756</v>
      </c>
      <c r="E27" s="29">
        <v>45909</v>
      </c>
      <c r="F27" s="30" t="s">
        <v>1352</v>
      </c>
      <c r="G27" s="21" t="s">
        <v>12</v>
      </c>
      <c r="H27" s="21" t="s">
        <v>338</v>
      </c>
      <c r="I27" s="15" t="s">
        <v>1353</v>
      </c>
      <c r="J27" s="31">
        <v>142116030</v>
      </c>
      <c r="K27" s="10" t="s">
        <v>47</v>
      </c>
      <c r="L27" s="10">
        <v>30</v>
      </c>
      <c r="M27" s="21" t="s">
        <v>39</v>
      </c>
      <c r="N27" s="10" t="s">
        <v>262</v>
      </c>
    </row>
    <row r="28" spans="1:14" ht="49.5" customHeight="1">
      <c r="A28" s="18" t="s">
        <v>1798</v>
      </c>
      <c r="B28" s="3">
        <v>40101701</v>
      </c>
      <c r="C28" s="2" t="s">
        <v>1823</v>
      </c>
      <c r="D28" s="28">
        <v>425</v>
      </c>
      <c r="E28" s="29">
        <v>45770</v>
      </c>
      <c r="F28" s="30" t="s">
        <v>832</v>
      </c>
      <c r="G28" s="21" t="s">
        <v>12</v>
      </c>
      <c r="H28" s="21" t="s">
        <v>338</v>
      </c>
      <c r="I28" s="15" t="s">
        <v>833</v>
      </c>
      <c r="J28" s="31">
        <v>115885601</v>
      </c>
      <c r="K28" s="10" t="s">
        <v>100</v>
      </c>
      <c r="L28" s="10">
        <v>60</v>
      </c>
      <c r="M28" s="21" t="s">
        <v>39</v>
      </c>
      <c r="N28" s="10" t="s">
        <v>262</v>
      </c>
    </row>
    <row r="29" spans="1:14" ht="61.5" customHeight="1">
      <c r="A29" s="18" t="s">
        <v>1798</v>
      </c>
      <c r="B29" s="3">
        <v>40101701</v>
      </c>
      <c r="C29" s="2" t="s">
        <v>1823</v>
      </c>
      <c r="D29" s="28">
        <v>1117</v>
      </c>
      <c r="E29" s="29">
        <v>45995</v>
      </c>
      <c r="F29" s="30" t="s">
        <v>832</v>
      </c>
      <c r="G29" s="21" t="s">
        <v>12</v>
      </c>
      <c r="H29" s="21" t="s">
        <v>185</v>
      </c>
      <c r="I29" s="15" t="s">
        <v>1766</v>
      </c>
      <c r="J29" s="31">
        <v>39796301</v>
      </c>
      <c r="K29" s="10" t="s">
        <v>47</v>
      </c>
      <c r="L29" s="10">
        <v>30</v>
      </c>
      <c r="M29" s="21" t="s">
        <v>39</v>
      </c>
      <c r="N29" s="10" t="s">
        <v>262</v>
      </c>
    </row>
    <row r="30" spans="1:14" ht="46.5" customHeight="1">
      <c r="A30" s="10" t="s">
        <v>1798</v>
      </c>
      <c r="B30" s="10">
        <v>30000000</v>
      </c>
      <c r="C30" s="10" t="s">
        <v>1799</v>
      </c>
      <c r="D30" s="28">
        <v>804</v>
      </c>
      <c r="E30" s="29">
        <v>45925</v>
      </c>
      <c r="F30" s="30" t="s">
        <v>1409</v>
      </c>
      <c r="G30" s="21" t="s">
        <v>12</v>
      </c>
      <c r="H30" s="21" t="s">
        <v>338</v>
      </c>
      <c r="I30" s="15" t="s">
        <v>1410</v>
      </c>
      <c r="J30" s="31">
        <v>21032186</v>
      </c>
      <c r="K30" s="10" t="s">
        <v>340</v>
      </c>
      <c r="L30" s="10">
        <v>8</v>
      </c>
      <c r="M30" s="21" t="s">
        <v>74</v>
      </c>
      <c r="N30" s="10" t="s">
        <v>75</v>
      </c>
    </row>
    <row r="31" spans="1:14" ht="55.5" customHeight="1">
      <c r="A31" s="10" t="s">
        <v>1798</v>
      </c>
      <c r="B31" s="10">
        <v>30000000</v>
      </c>
      <c r="C31" s="10" t="s">
        <v>1799</v>
      </c>
      <c r="D31" s="28">
        <v>1081</v>
      </c>
      <c r="E31" s="29">
        <v>45989</v>
      </c>
      <c r="F31" s="30" t="s">
        <v>1409</v>
      </c>
      <c r="G31" s="21" t="s">
        <v>12</v>
      </c>
      <c r="H31" s="21" t="s">
        <v>338</v>
      </c>
      <c r="I31" s="15" t="s">
        <v>1741</v>
      </c>
      <c r="J31" s="31">
        <v>3339973</v>
      </c>
      <c r="K31" s="10" t="s">
        <v>340</v>
      </c>
      <c r="L31" s="10">
        <v>8</v>
      </c>
      <c r="M31" s="21" t="s">
        <v>74</v>
      </c>
      <c r="N31" s="10" t="s">
        <v>75</v>
      </c>
    </row>
    <row r="32" spans="1:14" ht="76.5" customHeight="1">
      <c r="A32" s="18" t="s">
        <v>1818</v>
      </c>
      <c r="B32" s="145">
        <v>42120000</v>
      </c>
      <c r="C32" s="114" t="s">
        <v>1997</v>
      </c>
      <c r="D32" s="28">
        <v>1085</v>
      </c>
      <c r="E32" s="29">
        <v>45989</v>
      </c>
      <c r="F32" s="30" t="s">
        <v>899</v>
      </c>
      <c r="G32" s="21" t="s">
        <v>12</v>
      </c>
      <c r="H32" s="21" t="s">
        <v>338</v>
      </c>
      <c r="I32" s="15" t="s">
        <v>1746</v>
      </c>
      <c r="J32" s="31">
        <v>13753100</v>
      </c>
      <c r="K32" s="10" t="s">
        <v>340</v>
      </c>
      <c r="L32" s="10">
        <v>8</v>
      </c>
      <c r="M32" s="21" t="s">
        <v>74</v>
      </c>
      <c r="N32" s="10" t="s">
        <v>75</v>
      </c>
    </row>
    <row r="33" spans="1:14" ht="59.25" customHeight="1">
      <c r="A33" s="18" t="s">
        <v>1798</v>
      </c>
      <c r="B33" s="10" t="s">
        <v>1856</v>
      </c>
      <c r="C33" s="2" t="s">
        <v>1857</v>
      </c>
      <c r="D33" s="28">
        <v>1086</v>
      </c>
      <c r="E33" s="29">
        <v>45989</v>
      </c>
      <c r="F33" s="30" t="s">
        <v>1747</v>
      </c>
      <c r="G33" s="21" t="s">
        <v>12</v>
      </c>
      <c r="H33" s="21" t="s">
        <v>338</v>
      </c>
      <c r="I33" s="15" t="s">
        <v>1746</v>
      </c>
      <c r="J33" s="31">
        <v>6071620</v>
      </c>
      <c r="K33" s="10" t="s">
        <v>819</v>
      </c>
      <c r="L33" s="10">
        <v>5</v>
      </c>
      <c r="M33" s="21" t="s">
        <v>74</v>
      </c>
      <c r="N33" s="10" t="s">
        <v>75</v>
      </c>
    </row>
    <row r="34" spans="1:14" ht="59.25" customHeight="1">
      <c r="A34" s="18" t="s">
        <v>1798</v>
      </c>
      <c r="B34" s="3">
        <v>41103511</v>
      </c>
      <c r="C34" s="2" t="s">
        <v>1803</v>
      </c>
      <c r="D34" s="28">
        <v>1115</v>
      </c>
      <c r="E34" s="29">
        <v>45995</v>
      </c>
      <c r="F34" s="30" t="s">
        <v>922</v>
      </c>
      <c r="G34" s="21"/>
      <c r="H34" s="21"/>
      <c r="I34" s="15" t="s">
        <v>1756</v>
      </c>
      <c r="J34" s="31">
        <v>2848265</v>
      </c>
      <c r="K34" s="10"/>
      <c r="L34" s="10"/>
      <c r="M34" s="21"/>
      <c r="N34" s="10"/>
    </row>
    <row r="35" spans="1:14" ht="67.5" customHeight="1">
      <c r="A35" s="18" t="s">
        <v>1798</v>
      </c>
      <c r="B35" s="3">
        <v>41103511</v>
      </c>
      <c r="C35" s="2" t="s">
        <v>1803</v>
      </c>
      <c r="D35" s="28">
        <v>318</v>
      </c>
      <c r="E35" s="29">
        <v>45735</v>
      </c>
      <c r="F35" s="30" t="s">
        <v>636</v>
      </c>
      <c r="G35" s="21" t="s">
        <v>12</v>
      </c>
      <c r="H35" s="21" t="s">
        <v>169</v>
      </c>
      <c r="I35" s="15" t="s">
        <v>637</v>
      </c>
      <c r="J35" s="31">
        <v>100000000</v>
      </c>
      <c r="K35" s="10" t="s">
        <v>638</v>
      </c>
      <c r="L35" s="10">
        <v>270</v>
      </c>
      <c r="M35" s="21" t="s">
        <v>172</v>
      </c>
      <c r="N35" s="10" t="s">
        <v>173</v>
      </c>
    </row>
    <row r="36" spans="1:14" ht="52.5" customHeight="1">
      <c r="A36" s="18" t="s">
        <v>1798</v>
      </c>
      <c r="B36" s="3">
        <v>41103511</v>
      </c>
      <c r="C36" s="2" t="s">
        <v>1803</v>
      </c>
      <c r="D36" s="28">
        <v>388</v>
      </c>
      <c r="E36" s="29">
        <v>45754</v>
      </c>
      <c r="F36" s="30" t="s">
        <v>763</v>
      </c>
      <c r="G36" s="21" t="s">
        <v>12</v>
      </c>
      <c r="H36" s="21" t="s">
        <v>338</v>
      </c>
      <c r="I36" s="15" t="s">
        <v>764</v>
      </c>
      <c r="J36" s="31">
        <v>66286570</v>
      </c>
      <c r="K36" s="10" t="s">
        <v>765</v>
      </c>
      <c r="L36" s="10">
        <v>75</v>
      </c>
      <c r="M36" s="21" t="s">
        <v>95</v>
      </c>
      <c r="N36" s="10" t="s">
        <v>96</v>
      </c>
    </row>
    <row r="37" spans="1:14" ht="60" customHeight="1">
      <c r="A37" s="18" t="s">
        <v>1798</v>
      </c>
      <c r="B37" s="3">
        <v>41103511</v>
      </c>
      <c r="C37" s="2" t="s">
        <v>1803</v>
      </c>
      <c r="D37" s="28">
        <v>415</v>
      </c>
      <c r="E37" s="29">
        <v>45768</v>
      </c>
      <c r="F37" s="30" t="s">
        <v>810</v>
      </c>
      <c r="G37" s="21" t="s">
        <v>12</v>
      </c>
      <c r="H37" s="21" t="s">
        <v>338</v>
      </c>
      <c r="I37" s="15" t="s">
        <v>811</v>
      </c>
      <c r="J37" s="31">
        <v>14736960</v>
      </c>
      <c r="K37" s="10" t="s">
        <v>414</v>
      </c>
      <c r="L37" s="10">
        <v>15</v>
      </c>
      <c r="M37" s="21" t="s">
        <v>95</v>
      </c>
      <c r="N37" s="10" t="s">
        <v>96</v>
      </c>
    </row>
    <row r="38" spans="1:14" ht="48" customHeight="1">
      <c r="A38" s="18" t="s">
        <v>1798</v>
      </c>
      <c r="B38" s="3">
        <v>41103511</v>
      </c>
      <c r="C38" s="2" t="s">
        <v>1803</v>
      </c>
      <c r="D38" s="28">
        <v>418</v>
      </c>
      <c r="E38" s="29">
        <v>45768</v>
      </c>
      <c r="F38" s="30" t="s">
        <v>818</v>
      </c>
      <c r="G38" s="21" t="s">
        <v>12</v>
      </c>
      <c r="H38" s="21" t="s">
        <v>338</v>
      </c>
      <c r="I38" s="15" t="s">
        <v>1913</v>
      </c>
      <c r="J38" s="31">
        <v>795500</v>
      </c>
      <c r="K38" s="10" t="s">
        <v>819</v>
      </c>
      <c r="L38" s="10">
        <v>5</v>
      </c>
      <c r="M38" s="21" t="s">
        <v>95</v>
      </c>
      <c r="N38" s="10" t="s">
        <v>96</v>
      </c>
    </row>
    <row r="39" spans="1:14" ht="60" customHeight="1">
      <c r="A39" s="18" t="s">
        <v>1798</v>
      </c>
      <c r="B39" s="3">
        <v>41103511</v>
      </c>
      <c r="C39" s="2" t="s">
        <v>1803</v>
      </c>
      <c r="D39" s="28">
        <v>438</v>
      </c>
      <c r="E39" s="32">
        <v>45777</v>
      </c>
      <c r="F39" s="30" t="s">
        <v>854</v>
      </c>
      <c r="G39" s="21" t="s">
        <v>12</v>
      </c>
      <c r="H39" s="21" t="s">
        <v>338</v>
      </c>
      <c r="I39" s="15" t="s">
        <v>1915</v>
      </c>
      <c r="J39" s="31">
        <v>10067400</v>
      </c>
      <c r="K39" s="10" t="s">
        <v>817</v>
      </c>
      <c r="L39" s="10">
        <v>10</v>
      </c>
      <c r="M39" s="21" t="s">
        <v>95</v>
      </c>
      <c r="N39" s="10" t="s">
        <v>96</v>
      </c>
    </row>
    <row r="40" spans="1:14" ht="60.75" customHeight="1">
      <c r="A40" s="18" t="s">
        <v>1798</v>
      </c>
      <c r="B40" s="3">
        <v>41103511</v>
      </c>
      <c r="C40" s="2" t="s">
        <v>1803</v>
      </c>
      <c r="D40" s="28">
        <v>448</v>
      </c>
      <c r="E40" s="29">
        <v>45782</v>
      </c>
      <c r="F40" s="30" t="s">
        <v>872</v>
      </c>
      <c r="G40" s="21" t="s">
        <v>12</v>
      </c>
      <c r="H40" s="21" t="s">
        <v>338</v>
      </c>
      <c r="I40" s="15" t="s">
        <v>873</v>
      </c>
      <c r="J40" s="38">
        <v>4400000</v>
      </c>
      <c r="K40" s="10" t="s">
        <v>47</v>
      </c>
      <c r="L40" s="36">
        <v>30</v>
      </c>
      <c r="M40" s="21" t="s">
        <v>95</v>
      </c>
      <c r="N40" s="36" t="s">
        <v>96</v>
      </c>
    </row>
    <row r="41" spans="1:14" ht="63.75" customHeight="1">
      <c r="A41" s="18" t="s">
        <v>1798</v>
      </c>
      <c r="B41" s="3">
        <v>41103511</v>
      </c>
      <c r="C41" s="2" t="s">
        <v>1803</v>
      </c>
      <c r="D41" s="28">
        <v>451</v>
      </c>
      <c r="E41" s="29">
        <v>45782</v>
      </c>
      <c r="F41" s="30" t="s">
        <v>878</v>
      </c>
      <c r="G41" s="21" t="s">
        <v>12</v>
      </c>
      <c r="H41" s="21" t="s">
        <v>338</v>
      </c>
      <c r="I41" s="15" t="s">
        <v>879</v>
      </c>
      <c r="J41" s="38">
        <v>867510</v>
      </c>
      <c r="K41" s="10" t="s">
        <v>414</v>
      </c>
      <c r="L41" s="36">
        <v>15</v>
      </c>
      <c r="M41" s="21" t="s">
        <v>95</v>
      </c>
      <c r="N41" s="36" t="s">
        <v>96</v>
      </c>
    </row>
    <row r="42" spans="1:14" ht="40.5" customHeight="1">
      <c r="A42" s="18" t="s">
        <v>1798</v>
      </c>
      <c r="B42" s="3">
        <v>41103511</v>
      </c>
      <c r="C42" s="2" t="s">
        <v>1803</v>
      </c>
      <c r="D42" s="28">
        <v>463</v>
      </c>
      <c r="E42" s="29">
        <v>45785</v>
      </c>
      <c r="F42" s="30" t="s">
        <v>899</v>
      </c>
      <c r="G42" s="21" t="s">
        <v>12</v>
      </c>
      <c r="H42" s="21" t="s">
        <v>338</v>
      </c>
      <c r="I42" s="15" t="s">
        <v>900</v>
      </c>
      <c r="J42" s="31">
        <v>5446000</v>
      </c>
      <c r="K42" s="10" t="s">
        <v>340</v>
      </c>
      <c r="L42" s="36">
        <v>8</v>
      </c>
      <c r="M42" s="21" t="s">
        <v>74</v>
      </c>
      <c r="N42" s="36" t="s">
        <v>75</v>
      </c>
    </row>
    <row r="43" spans="1:14" ht="41.25" customHeight="1">
      <c r="A43" s="18" t="s">
        <v>1798</v>
      </c>
      <c r="B43" s="3">
        <v>41103511</v>
      </c>
      <c r="C43" s="2" t="s">
        <v>1803</v>
      </c>
      <c r="D43" s="28">
        <v>472</v>
      </c>
      <c r="E43" s="29">
        <v>45791</v>
      </c>
      <c r="F43" s="30" t="s">
        <v>912</v>
      </c>
      <c r="G43" s="21" t="s">
        <v>12</v>
      </c>
      <c r="H43" s="21" t="s">
        <v>338</v>
      </c>
      <c r="I43" s="15" t="s">
        <v>913</v>
      </c>
      <c r="J43" s="31">
        <v>38207030</v>
      </c>
      <c r="K43" s="10" t="s">
        <v>414</v>
      </c>
      <c r="L43" s="36">
        <v>15</v>
      </c>
      <c r="M43" s="21" t="s">
        <v>95</v>
      </c>
      <c r="N43" s="36" t="s">
        <v>96</v>
      </c>
    </row>
    <row r="44" spans="1:14" ht="45" customHeight="1">
      <c r="A44" s="18" t="s">
        <v>1798</v>
      </c>
      <c r="B44" s="3">
        <v>41103511</v>
      </c>
      <c r="C44" s="2" t="s">
        <v>1803</v>
      </c>
      <c r="D44" s="28">
        <v>477</v>
      </c>
      <c r="E44" s="29">
        <v>45791</v>
      </c>
      <c r="F44" s="30" t="s">
        <v>922</v>
      </c>
      <c r="G44" s="21" t="s">
        <v>12</v>
      </c>
      <c r="H44" s="21" t="s">
        <v>338</v>
      </c>
      <c r="I44" s="15" t="s">
        <v>923</v>
      </c>
      <c r="J44" s="38">
        <v>960994</v>
      </c>
      <c r="K44" s="10" t="s">
        <v>101</v>
      </c>
      <c r="L44" s="36">
        <v>60</v>
      </c>
      <c r="M44" s="21" t="s">
        <v>74</v>
      </c>
      <c r="N44" s="36" t="s">
        <v>75</v>
      </c>
    </row>
    <row r="45" spans="1:14" ht="36" customHeight="1">
      <c r="A45" s="18" t="s">
        <v>1798</v>
      </c>
      <c r="B45" s="3">
        <v>41103511</v>
      </c>
      <c r="C45" s="2" t="s">
        <v>1803</v>
      </c>
      <c r="D45" s="28">
        <v>485</v>
      </c>
      <c r="E45" s="29">
        <v>45792</v>
      </c>
      <c r="F45" s="30" t="s">
        <v>763</v>
      </c>
      <c r="G45" s="21" t="s">
        <v>12</v>
      </c>
      <c r="H45" s="21" t="s">
        <v>338</v>
      </c>
      <c r="I45" s="15" t="s">
        <v>938</v>
      </c>
      <c r="J45" s="38">
        <v>3962700</v>
      </c>
      <c r="K45" s="10" t="s">
        <v>100</v>
      </c>
      <c r="L45" s="36">
        <v>60</v>
      </c>
      <c r="M45" s="21" t="s">
        <v>95</v>
      </c>
      <c r="N45" s="36" t="s">
        <v>96</v>
      </c>
    </row>
    <row r="46" spans="1:14" ht="45" customHeight="1">
      <c r="A46" s="18" t="s">
        <v>1798</v>
      </c>
      <c r="B46" s="3">
        <v>41103511</v>
      </c>
      <c r="C46" s="2" t="s">
        <v>1803</v>
      </c>
      <c r="D46" s="28">
        <v>491</v>
      </c>
      <c r="E46" s="29">
        <v>45796</v>
      </c>
      <c r="F46" s="30" t="s">
        <v>950</v>
      </c>
      <c r="G46" s="21" t="s">
        <v>12</v>
      </c>
      <c r="H46" s="21" t="s">
        <v>338</v>
      </c>
      <c r="I46" s="15" t="s">
        <v>923</v>
      </c>
      <c r="J46" s="31">
        <v>3735986</v>
      </c>
      <c r="K46" s="10" t="s">
        <v>414</v>
      </c>
      <c r="L46" s="36">
        <v>15</v>
      </c>
      <c r="M46" s="21" t="s">
        <v>74</v>
      </c>
      <c r="N46" s="36" t="s">
        <v>75</v>
      </c>
    </row>
    <row r="47" spans="1:14" ht="73.5" customHeight="1">
      <c r="A47" s="18" t="s">
        <v>1798</v>
      </c>
      <c r="B47" s="3">
        <v>41103511</v>
      </c>
      <c r="C47" s="2" t="s">
        <v>1803</v>
      </c>
      <c r="D47" s="28">
        <v>495</v>
      </c>
      <c r="E47" s="29">
        <v>45796</v>
      </c>
      <c r="F47" s="30" t="s">
        <v>953</v>
      </c>
      <c r="G47" s="21" t="s">
        <v>12</v>
      </c>
      <c r="H47" s="21" t="s">
        <v>338</v>
      </c>
      <c r="I47" s="15" t="s">
        <v>954</v>
      </c>
      <c r="J47" s="38">
        <v>1686633</v>
      </c>
      <c r="K47" s="10" t="s">
        <v>414</v>
      </c>
      <c r="L47" s="36">
        <v>15</v>
      </c>
      <c r="M47" s="21" t="s">
        <v>95</v>
      </c>
      <c r="N47" s="36" t="s">
        <v>96</v>
      </c>
    </row>
    <row r="48" spans="1:14" ht="84.75" customHeight="1">
      <c r="A48" s="18" t="s">
        <v>1798</v>
      </c>
      <c r="B48" s="3">
        <v>41103511</v>
      </c>
      <c r="C48" s="2" t="s">
        <v>1803</v>
      </c>
      <c r="D48" s="28">
        <v>497</v>
      </c>
      <c r="E48" s="29">
        <v>45797</v>
      </c>
      <c r="F48" s="30" t="s">
        <v>955</v>
      </c>
      <c r="G48" s="21" t="s">
        <v>12</v>
      </c>
      <c r="H48" s="21" t="s">
        <v>338</v>
      </c>
      <c r="I48" s="15" t="s">
        <v>956</v>
      </c>
      <c r="J48" s="31">
        <v>12597578</v>
      </c>
      <c r="K48" s="10" t="s">
        <v>736</v>
      </c>
      <c r="L48" s="36">
        <v>30</v>
      </c>
      <c r="M48" s="21" t="s">
        <v>95</v>
      </c>
      <c r="N48" s="36" t="s">
        <v>96</v>
      </c>
    </row>
    <row r="49" spans="1:14" ht="60.75" customHeight="1">
      <c r="A49" s="18" t="s">
        <v>1798</v>
      </c>
      <c r="B49" s="3">
        <v>41103511</v>
      </c>
      <c r="C49" s="2" t="s">
        <v>1803</v>
      </c>
      <c r="D49" s="28">
        <v>517</v>
      </c>
      <c r="E49" s="29">
        <v>45803</v>
      </c>
      <c r="F49" s="30" t="s">
        <v>987</v>
      </c>
      <c r="G49" s="21" t="s">
        <v>12</v>
      </c>
      <c r="H49" s="21" t="s">
        <v>338</v>
      </c>
      <c r="I49" s="15" t="s">
        <v>988</v>
      </c>
      <c r="J49" s="38">
        <v>6482168</v>
      </c>
      <c r="K49" s="10" t="s">
        <v>963</v>
      </c>
      <c r="L49" s="36">
        <v>90</v>
      </c>
      <c r="M49" s="21" t="s">
        <v>95</v>
      </c>
      <c r="N49" s="36" t="s">
        <v>96</v>
      </c>
    </row>
    <row r="50" spans="1:14" ht="60.75" customHeight="1">
      <c r="A50" s="18" t="s">
        <v>1798</v>
      </c>
      <c r="B50" s="3">
        <v>41103511</v>
      </c>
      <c r="C50" s="2" t="s">
        <v>1803</v>
      </c>
      <c r="D50" s="28">
        <v>520</v>
      </c>
      <c r="E50" s="29">
        <v>45805</v>
      </c>
      <c r="F50" s="30" t="s">
        <v>993</v>
      </c>
      <c r="G50" s="21" t="s">
        <v>12</v>
      </c>
      <c r="H50" s="21" t="s">
        <v>338</v>
      </c>
      <c r="I50" s="15" t="s">
        <v>923</v>
      </c>
      <c r="J50" s="31">
        <v>6586000</v>
      </c>
      <c r="K50" s="10" t="s">
        <v>736</v>
      </c>
      <c r="L50" s="36">
        <v>30</v>
      </c>
      <c r="M50" s="21" t="s">
        <v>74</v>
      </c>
      <c r="N50" s="36" t="s">
        <v>75</v>
      </c>
    </row>
    <row r="51" spans="1:14" ht="60" customHeight="1">
      <c r="A51" s="18" t="s">
        <v>1798</v>
      </c>
      <c r="B51" s="3">
        <v>41103511</v>
      </c>
      <c r="C51" s="2" t="s">
        <v>1803</v>
      </c>
      <c r="D51" s="28">
        <v>537</v>
      </c>
      <c r="E51" s="29">
        <v>45814</v>
      </c>
      <c r="F51" s="30" t="s">
        <v>1023</v>
      </c>
      <c r="G51" s="21" t="s">
        <v>12</v>
      </c>
      <c r="H51" s="21" t="s">
        <v>338</v>
      </c>
      <c r="I51" s="15" t="s">
        <v>1024</v>
      </c>
      <c r="J51" s="31">
        <v>1028800</v>
      </c>
      <c r="K51" s="10" t="s">
        <v>414</v>
      </c>
      <c r="L51" s="10">
        <v>15</v>
      </c>
      <c r="M51" s="21" t="s">
        <v>95</v>
      </c>
      <c r="N51" s="10" t="s">
        <v>96</v>
      </c>
    </row>
    <row r="52" spans="1:14" ht="62.25" customHeight="1">
      <c r="A52" s="18" t="s">
        <v>1798</v>
      </c>
      <c r="B52" s="3">
        <v>41103511</v>
      </c>
      <c r="C52" s="2" t="s">
        <v>1803</v>
      </c>
      <c r="D52" s="28">
        <v>545</v>
      </c>
      <c r="E52" s="29">
        <v>45818</v>
      </c>
      <c r="F52" s="30" t="s">
        <v>922</v>
      </c>
      <c r="G52" s="21" t="s">
        <v>12</v>
      </c>
      <c r="H52" s="21" t="s">
        <v>338</v>
      </c>
      <c r="I52" s="15" t="s">
        <v>1039</v>
      </c>
      <c r="J52" s="31">
        <v>3037344</v>
      </c>
      <c r="K52" s="10" t="s">
        <v>396</v>
      </c>
      <c r="L52" s="10">
        <v>120</v>
      </c>
      <c r="M52" s="21" t="s">
        <v>95</v>
      </c>
      <c r="N52" s="10" t="s">
        <v>96</v>
      </c>
    </row>
    <row r="53" spans="1:14" ht="60.75" customHeight="1">
      <c r="A53" s="18" t="s">
        <v>1798</v>
      </c>
      <c r="B53" s="3">
        <v>41103511</v>
      </c>
      <c r="C53" s="2" t="s">
        <v>1803</v>
      </c>
      <c r="D53" s="28">
        <v>551</v>
      </c>
      <c r="E53" s="29">
        <v>45819</v>
      </c>
      <c r="F53" s="30" t="s">
        <v>854</v>
      </c>
      <c r="G53" s="21" t="s">
        <v>12</v>
      </c>
      <c r="H53" s="21" t="s">
        <v>338</v>
      </c>
      <c r="I53" s="15" t="s">
        <v>988</v>
      </c>
      <c r="J53" s="31">
        <v>6498799</v>
      </c>
      <c r="K53" s="10" t="s">
        <v>340</v>
      </c>
      <c r="L53" s="10">
        <v>8</v>
      </c>
      <c r="M53" s="21" t="s">
        <v>95</v>
      </c>
      <c r="N53" s="10" t="s">
        <v>96</v>
      </c>
    </row>
    <row r="54" spans="1:14" ht="57.75" customHeight="1">
      <c r="A54" s="18" t="s">
        <v>1798</v>
      </c>
      <c r="B54" s="3">
        <v>41103511</v>
      </c>
      <c r="C54" s="2" t="s">
        <v>1803</v>
      </c>
      <c r="D54" s="28">
        <v>552</v>
      </c>
      <c r="E54" s="29">
        <v>45819</v>
      </c>
      <c r="F54" s="30" t="s">
        <v>1048</v>
      </c>
      <c r="G54" s="21" t="s">
        <v>12</v>
      </c>
      <c r="H54" s="21" t="s">
        <v>338</v>
      </c>
      <c r="I54" s="15" t="s">
        <v>1049</v>
      </c>
      <c r="J54" s="31">
        <v>3143946</v>
      </c>
      <c r="K54" s="10" t="s">
        <v>736</v>
      </c>
      <c r="L54" s="10">
        <v>30</v>
      </c>
      <c r="M54" s="21" t="s">
        <v>74</v>
      </c>
      <c r="N54" s="10" t="s">
        <v>75</v>
      </c>
    </row>
    <row r="55" spans="1:14" ht="78.75" customHeight="1">
      <c r="A55" s="18" t="s">
        <v>1798</v>
      </c>
      <c r="B55" s="3">
        <v>41103511</v>
      </c>
      <c r="C55" s="2" t="s">
        <v>1803</v>
      </c>
      <c r="D55" s="28">
        <v>553</v>
      </c>
      <c r="E55" s="32">
        <v>45821</v>
      </c>
      <c r="F55" s="30" t="s">
        <v>1050</v>
      </c>
      <c r="G55" s="21" t="s">
        <v>12</v>
      </c>
      <c r="H55" s="21" t="s">
        <v>338</v>
      </c>
      <c r="I55" s="15" t="s">
        <v>1924</v>
      </c>
      <c r="J55" s="31">
        <v>12799999</v>
      </c>
      <c r="K55" s="10" t="s">
        <v>414</v>
      </c>
      <c r="L55" s="10">
        <v>15</v>
      </c>
      <c r="M55" s="21" t="s">
        <v>95</v>
      </c>
      <c r="N55" s="10" t="s">
        <v>96</v>
      </c>
    </row>
    <row r="56" spans="1:14" ht="45" customHeight="1">
      <c r="A56" s="18" t="s">
        <v>1798</v>
      </c>
      <c r="B56" s="3">
        <v>41103511</v>
      </c>
      <c r="C56" s="2" t="s">
        <v>1803</v>
      </c>
      <c r="D56" s="28">
        <v>560</v>
      </c>
      <c r="E56" s="33">
        <v>45826</v>
      </c>
      <c r="F56" s="30" t="s">
        <v>922</v>
      </c>
      <c r="G56" s="21" t="s">
        <v>12</v>
      </c>
      <c r="H56" s="21" t="s">
        <v>338</v>
      </c>
      <c r="I56" s="15" t="s">
        <v>1058</v>
      </c>
      <c r="J56" s="31">
        <v>2401967</v>
      </c>
      <c r="K56" s="10" t="s">
        <v>47</v>
      </c>
      <c r="L56" s="10">
        <v>30</v>
      </c>
      <c r="M56" s="21" t="s">
        <v>95</v>
      </c>
      <c r="N56" s="10" t="s">
        <v>96</v>
      </c>
    </row>
    <row r="57" spans="1:14" ht="72" customHeight="1">
      <c r="A57" s="18" t="s">
        <v>1798</v>
      </c>
      <c r="B57" s="3">
        <v>41103511</v>
      </c>
      <c r="C57" s="2" t="s">
        <v>1803</v>
      </c>
      <c r="D57" s="28">
        <v>565</v>
      </c>
      <c r="E57" s="29">
        <v>45827</v>
      </c>
      <c r="F57" s="30" t="s">
        <v>1065</v>
      </c>
      <c r="G57" s="21" t="s">
        <v>12</v>
      </c>
      <c r="H57" s="21" t="s">
        <v>338</v>
      </c>
      <c r="I57" s="15" t="s">
        <v>1024</v>
      </c>
      <c r="J57" s="31">
        <v>1750151</v>
      </c>
      <c r="K57" s="10" t="s">
        <v>414</v>
      </c>
      <c r="L57" s="10">
        <v>15</v>
      </c>
      <c r="M57" s="21" t="s">
        <v>95</v>
      </c>
      <c r="N57" s="10" t="s">
        <v>96</v>
      </c>
    </row>
    <row r="58" spans="1:14" ht="55.5" customHeight="1">
      <c r="A58" s="18" t="s">
        <v>1798</v>
      </c>
      <c r="B58" s="3">
        <v>41103511</v>
      </c>
      <c r="C58" s="2" t="s">
        <v>1803</v>
      </c>
      <c r="D58" s="28">
        <v>577</v>
      </c>
      <c r="E58" s="29">
        <v>45833</v>
      </c>
      <c r="F58" s="30" t="s">
        <v>922</v>
      </c>
      <c r="G58" s="21" t="s">
        <v>12</v>
      </c>
      <c r="H58" s="21" t="s">
        <v>338</v>
      </c>
      <c r="I58" s="15" t="s">
        <v>1088</v>
      </c>
      <c r="J58" s="31">
        <v>4254000</v>
      </c>
      <c r="K58" s="10" t="s">
        <v>1089</v>
      </c>
      <c r="L58" s="10">
        <v>120</v>
      </c>
      <c r="M58" s="21" t="s">
        <v>95</v>
      </c>
      <c r="N58" s="10" t="s">
        <v>96</v>
      </c>
    </row>
    <row r="59" spans="1:14" ht="64.5" customHeight="1">
      <c r="A59" s="18" t="s">
        <v>1798</v>
      </c>
      <c r="B59" s="3">
        <v>41103511</v>
      </c>
      <c r="C59" s="2" t="s">
        <v>1803</v>
      </c>
      <c r="D59" s="28">
        <v>580</v>
      </c>
      <c r="E59" s="29">
        <v>45835</v>
      </c>
      <c r="F59" s="30" t="s">
        <v>800</v>
      </c>
      <c r="G59" s="21" t="s">
        <v>12</v>
      </c>
      <c r="H59" s="21" t="s">
        <v>338</v>
      </c>
      <c r="I59" s="15" t="s">
        <v>1093</v>
      </c>
      <c r="J59" s="31">
        <v>13923000</v>
      </c>
      <c r="K59" s="10" t="s">
        <v>802</v>
      </c>
      <c r="L59" s="10">
        <v>42</v>
      </c>
      <c r="M59" s="21" t="s">
        <v>95</v>
      </c>
      <c r="N59" s="10" t="s">
        <v>96</v>
      </c>
    </row>
    <row r="60" spans="1:14" ht="61.5" customHeight="1">
      <c r="A60" s="18" t="s">
        <v>1798</v>
      </c>
      <c r="B60" s="3">
        <v>41103511</v>
      </c>
      <c r="C60" s="2" t="s">
        <v>1803</v>
      </c>
      <c r="D60" s="28">
        <v>583</v>
      </c>
      <c r="E60" s="29">
        <v>45839</v>
      </c>
      <c r="F60" s="30" t="s">
        <v>818</v>
      </c>
      <c r="G60" s="21" t="s">
        <v>12</v>
      </c>
      <c r="H60" s="21" t="s">
        <v>338</v>
      </c>
      <c r="I60" s="15" t="s">
        <v>1099</v>
      </c>
      <c r="J60" s="31">
        <v>1973972</v>
      </c>
      <c r="K60" s="10" t="s">
        <v>1098</v>
      </c>
      <c r="L60" s="10">
        <v>15</v>
      </c>
      <c r="M60" s="21" t="s">
        <v>95</v>
      </c>
      <c r="N60" s="10" t="s">
        <v>96</v>
      </c>
    </row>
    <row r="61" spans="1:14" ht="58.5" customHeight="1">
      <c r="A61" s="18" t="s">
        <v>1798</v>
      </c>
      <c r="B61" s="3">
        <v>41103511</v>
      </c>
      <c r="C61" s="2" t="s">
        <v>1803</v>
      </c>
      <c r="D61" s="28">
        <v>586</v>
      </c>
      <c r="E61" s="29">
        <v>45839</v>
      </c>
      <c r="F61" s="30" t="s">
        <v>1105</v>
      </c>
      <c r="G61" s="21" t="s">
        <v>12</v>
      </c>
      <c r="H61" s="21" t="s">
        <v>338</v>
      </c>
      <c r="I61" s="15" t="s">
        <v>1106</v>
      </c>
      <c r="J61" s="31">
        <v>94713290</v>
      </c>
      <c r="K61" s="10" t="s">
        <v>1107</v>
      </c>
      <c r="L61" s="10">
        <v>120</v>
      </c>
      <c r="M61" s="21" t="s">
        <v>16</v>
      </c>
      <c r="N61" s="10" t="s">
        <v>1062</v>
      </c>
    </row>
    <row r="62" spans="1:14" ht="66.75" customHeight="1">
      <c r="A62" s="18" t="s">
        <v>1798</v>
      </c>
      <c r="B62" s="3">
        <v>41103511</v>
      </c>
      <c r="C62" s="2" t="s">
        <v>1803</v>
      </c>
      <c r="D62" s="28">
        <v>588</v>
      </c>
      <c r="E62" s="29">
        <v>45840</v>
      </c>
      <c r="F62" s="30" t="s">
        <v>987</v>
      </c>
      <c r="G62" s="21" t="s">
        <v>12</v>
      </c>
      <c r="H62" s="21" t="s">
        <v>338</v>
      </c>
      <c r="I62" s="15" t="s">
        <v>1111</v>
      </c>
      <c r="J62" s="31">
        <v>3553340</v>
      </c>
      <c r="K62" s="10" t="s">
        <v>47</v>
      </c>
      <c r="L62" s="10">
        <v>30</v>
      </c>
      <c r="M62" s="21" t="s">
        <v>95</v>
      </c>
      <c r="N62" s="10" t="s">
        <v>96</v>
      </c>
    </row>
    <row r="63" spans="1:14" ht="71.25" customHeight="1">
      <c r="A63" s="18" t="s">
        <v>1798</v>
      </c>
      <c r="B63" s="3">
        <v>41103511</v>
      </c>
      <c r="C63" s="2" t="s">
        <v>1803</v>
      </c>
      <c r="D63" s="28">
        <v>590</v>
      </c>
      <c r="E63" s="29">
        <v>45840</v>
      </c>
      <c r="F63" s="30" t="s">
        <v>1114</v>
      </c>
      <c r="G63" s="21" t="s">
        <v>12</v>
      </c>
      <c r="H63" s="21" t="s">
        <v>338</v>
      </c>
      <c r="I63" s="15" t="s">
        <v>1115</v>
      </c>
      <c r="J63" s="31">
        <v>3791749</v>
      </c>
      <c r="K63" s="10" t="s">
        <v>698</v>
      </c>
      <c r="L63" s="10">
        <v>20</v>
      </c>
      <c r="M63" s="21" t="s">
        <v>16</v>
      </c>
      <c r="N63" s="10" t="s">
        <v>1062</v>
      </c>
    </row>
    <row r="64" spans="1:14" ht="72" customHeight="1">
      <c r="A64" s="18" t="s">
        <v>1798</v>
      </c>
      <c r="B64" s="3">
        <v>41103511</v>
      </c>
      <c r="C64" s="2" t="s">
        <v>1803</v>
      </c>
      <c r="D64" s="28">
        <v>591</v>
      </c>
      <c r="E64" s="29">
        <v>45840</v>
      </c>
      <c r="F64" s="30" t="s">
        <v>1023</v>
      </c>
      <c r="G64" s="21" t="s">
        <v>12</v>
      </c>
      <c r="H64" s="21" t="s">
        <v>338</v>
      </c>
      <c r="I64" s="15" t="s">
        <v>1115</v>
      </c>
      <c r="J64" s="31">
        <v>15957600</v>
      </c>
      <c r="K64" s="10" t="s">
        <v>698</v>
      </c>
      <c r="L64" s="10">
        <v>20</v>
      </c>
      <c r="M64" s="21" t="s">
        <v>16</v>
      </c>
      <c r="N64" s="10" t="s">
        <v>1062</v>
      </c>
    </row>
    <row r="65" spans="1:14" ht="56.25" customHeight="1">
      <c r="A65" s="18" t="s">
        <v>1798</v>
      </c>
      <c r="B65" s="3">
        <v>41103511</v>
      </c>
      <c r="C65" s="2" t="s">
        <v>1803</v>
      </c>
      <c r="D65" s="28">
        <v>605</v>
      </c>
      <c r="E65" s="29">
        <v>45845</v>
      </c>
      <c r="F65" s="30" t="s">
        <v>1051</v>
      </c>
      <c r="G65" s="21" t="s">
        <v>12</v>
      </c>
      <c r="H65" s="21" t="s">
        <v>338</v>
      </c>
      <c r="I65" s="15" t="s">
        <v>1131</v>
      </c>
      <c r="J65" s="31">
        <v>39987600</v>
      </c>
      <c r="K65" s="10" t="s">
        <v>495</v>
      </c>
      <c r="L65" s="10">
        <v>45</v>
      </c>
      <c r="M65" s="21" t="s">
        <v>16</v>
      </c>
      <c r="N65" s="10" t="s">
        <v>1062</v>
      </c>
    </row>
    <row r="66" spans="1:14" ht="58.5" customHeight="1">
      <c r="A66" s="18" t="s">
        <v>1798</v>
      </c>
      <c r="B66" s="3">
        <v>41103511</v>
      </c>
      <c r="C66" s="2" t="s">
        <v>1803</v>
      </c>
      <c r="D66" s="28">
        <v>608</v>
      </c>
      <c r="E66" s="29">
        <v>45846</v>
      </c>
      <c r="F66" s="30" t="s">
        <v>1133</v>
      </c>
      <c r="G66" s="21" t="s">
        <v>12</v>
      </c>
      <c r="H66" s="21" t="s">
        <v>338</v>
      </c>
      <c r="I66" s="15" t="s">
        <v>988</v>
      </c>
      <c r="J66" s="31">
        <v>3147550</v>
      </c>
      <c r="K66" s="10" t="s">
        <v>1134</v>
      </c>
      <c r="L66" s="10">
        <v>40</v>
      </c>
      <c r="M66" s="21" t="s">
        <v>95</v>
      </c>
      <c r="N66" s="10" t="s">
        <v>314</v>
      </c>
    </row>
    <row r="67" spans="1:14" ht="63" customHeight="1">
      <c r="A67" s="18" t="s">
        <v>1798</v>
      </c>
      <c r="B67" s="3">
        <v>41103511</v>
      </c>
      <c r="C67" s="2" t="s">
        <v>1803</v>
      </c>
      <c r="D67" s="28">
        <v>609</v>
      </c>
      <c r="E67" s="29">
        <v>45846</v>
      </c>
      <c r="F67" s="30" t="s">
        <v>1135</v>
      </c>
      <c r="G67" s="21" t="s">
        <v>12</v>
      </c>
      <c r="H67" s="21" t="s">
        <v>338</v>
      </c>
      <c r="I67" s="15" t="s">
        <v>1136</v>
      </c>
      <c r="J67" s="31">
        <v>59879807</v>
      </c>
      <c r="K67" s="10" t="s">
        <v>736</v>
      </c>
      <c r="L67" s="10">
        <v>30</v>
      </c>
      <c r="M67" s="21" t="s">
        <v>16</v>
      </c>
      <c r="N67" s="10" t="s">
        <v>1062</v>
      </c>
    </row>
    <row r="68" spans="1:14" ht="79.5" customHeight="1">
      <c r="A68" s="18" t="s">
        <v>1798</v>
      </c>
      <c r="B68" s="3">
        <v>41103511</v>
      </c>
      <c r="C68" s="2" t="s">
        <v>1803</v>
      </c>
      <c r="D68" s="28">
        <v>611</v>
      </c>
      <c r="E68" s="29">
        <v>45846</v>
      </c>
      <c r="F68" s="30" t="s">
        <v>1051</v>
      </c>
      <c r="G68" s="21" t="s">
        <v>12</v>
      </c>
      <c r="H68" s="21" t="s">
        <v>338</v>
      </c>
      <c r="I68" s="15" t="s">
        <v>1139</v>
      </c>
      <c r="J68" s="31">
        <v>21121323</v>
      </c>
      <c r="K68" s="10" t="s">
        <v>1083</v>
      </c>
      <c r="L68" s="10">
        <v>5</v>
      </c>
      <c r="M68" s="21" t="s">
        <v>16</v>
      </c>
      <c r="N68" s="10" t="s">
        <v>1062</v>
      </c>
    </row>
    <row r="69" spans="1:14" ht="42.75" customHeight="1">
      <c r="A69" s="18" t="s">
        <v>1798</v>
      </c>
      <c r="B69" s="3">
        <v>41103511</v>
      </c>
      <c r="C69" s="2" t="s">
        <v>1803</v>
      </c>
      <c r="D69" s="28">
        <v>616</v>
      </c>
      <c r="E69" s="29">
        <v>45849</v>
      </c>
      <c r="F69" s="30" t="s">
        <v>1144</v>
      </c>
      <c r="G69" s="21" t="s">
        <v>12</v>
      </c>
      <c r="H69" s="21" t="s">
        <v>338</v>
      </c>
      <c r="I69" s="15" t="s">
        <v>1145</v>
      </c>
      <c r="J69" s="31">
        <v>1979862</v>
      </c>
      <c r="K69" s="10" t="s">
        <v>414</v>
      </c>
      <c r="L69" s="10">
        <v>15</v>
      </c>
      <c r="M69" s="21" t="s">
        <v>95</v>
      </c>
      <c r="N69" s="10" t="s">
        <v>314</v>
      </c>
    </row>
    <row r="70" spans="1:14" ht="44.25" customHeight="1">
      <c r="A70" s="18" t="s">
        <v>1798</v>
      </c>
      <c r="B70" s="3">
        <v>41103511</v>
      </c>
      <c r="C70" s="2" t="s">
        <v>1803</v>
      </c>
      <c r="D70" s="28">
        <v>620</v>
      </c>
      <c r="E70" s="29">
        <v>45849</v>
      </c>
      <c r="F70" s="30" t="s">
        <v>1144</v>
      </c>
      <c r="G70" s="21" t="s">
        <v>12</v>
      </c>
      <c r="H70" s="21" t="s">
        <v>338</v>
      </c>
      <c r="I70" s="15" t="s">
        <v>1153</v>
      </c>
      <c r="J70" s="31">
        <v>74409798</v>
      </c>
      <c r="K70" s="10" t="s">
        <v>819</v>
      </c>
      <c r="L70" s="10">
        <v>5</v>
      </c>
      <c r="M70" s="21" t="s">
        <v>16</v>
      </c>
      <c r="N70" s="10" t="s">
        <v>1062</v>
      </c>
    </row>
    <row r="71" spans="1:14" ht="53.25" customHeight="1">
      <c r="A71" s="18" t="s">
        <v>1798</v>
      </c>
      <c r="B71" s="3">
        <v>41103511</v>
      </c>
      <c r="C71" s="2" t="s">
        <v>1803</v>
      </c>
      <c r="D71" s="28">
        <v>621</v>
      </c>
      <c r="E71" s="29">
        <v>45849</v>
      </c>
      <c r="F71" s="30" t="s">
        <v>1154</v>
      </c>
      <c r="G71" s="21" t="s">
        <v>12</v>
      </c>
      <c r="H71" s="21" t="s">
        <v>338</v>
      </c>
      <c r="I71" s="15" t="s">
        <v>1155</v>
      </c>
      <c r="J71" s="31">
        <v>32965598</v>
      </c>
      <c r="K71" s="10" t="s">
        <v>698</v>
      </c>
      <c r="L71" s="10">
        <v>20</v>
      </c>
      <c r="M71" s="21" t="s">
        <v>16</v>
      </c>
      <c r="N71" s="10" t="s">
        <v>1062</v>
      </c>
    </row>
    <row r="72" spans="1:14" ht="65.25" customHeight="1">
      <c r="A72" s="18" t="s">
        <v>1798</v>
      </c>
      <c r="B72" s="3">
        <v>41103511</v>
      </c>
      <c r="C72" s="2" t="s">
        <v>1803</v>
      </c>
      <c r="D72" s="28">
        <v>624</v>
      </c>
      <c r="E72" s="33">
        <v>45853</v>
      </c>
      <c r="F72" s="34" t="s">
        <v>1158</v>
      </c>
      <c r="G72" s="21" t="s">
        <v>12</v>
      </c>
      <c r="H72" s="21" t="s">
        <v>338</v>
      </c>
      <c r="I72" s="18" t="s">
        <v>1159</v>
      </c>
      <c r="J72" s="35">
        <v>21962040</v>
      </c>
      <c r="K72" s="18" t="s">
        <v>963</v>
      </c>
      <c r="L72" s="18">
        <v>90</v>
      </c>
      <c r="M72" s="21" t="s">
        <v>16</v>
      </c>
      <c r="N72" s="18" t="s">
        <v>127</v>
      </c>
    </row>
    <row r="73" spans="1:14" ht="54" customHeight="1">
      <c r="A73" s="18" t="s">
        <v>1798</v>
      </c>
      <c r="B73" s="3">
        <v>41103511</v>
      </c>
      <c r="C73" s="2" t="s">
        <v>1803</v>
      </c>
      <c r="D73" s="28">
        <v>625</v>
      </c>
      <c r="E73" s="29">
        <v>45853</v>
      </c>
      <c r="F73" s="34" t="s">
        <v>878</v>
      </c>
      <c r="G73" s="21" t="s">
        <v>12</v>
      </c>
      <c r="H73" s="21" t="s">
        <v>338</v>
      </c>
      <c r="I73" s="15" t="s">
        <v>1160</v>
      </c>
      <c r="J73" s="31">
        <v>9351020</v>
      </c>
      <c r="K73" s="10" t="s">
        <v>1161</v>
      </c>
      <c r="L73" s="10">
        <v>60</v>
      </c>
      <c r="M73" s="21" t="s">
        <v>95</v>
      </c>
      <c r="N73" s="10" t="s">
        <v>96</v>
      </c>
    </row>
    <row r="74" spans="1:14" ht="48.75" customHeight="1">
      <c r="A74" s="18" t="s">
        <v>1798</v>
      </c>
      <c r="B74" s="3">
        <v>41103511</v>
      </c>
      <c r="C74" s="2" t="s">
        <v>1803</v>
      </c>
      <c r="D74" s="28">
        <v>626</v>
      </c>
      <c r="E74" s="29">
        <v>45853</v>
      </c>
      <c r="F74" s="30" t="s">
        <v>1051</v>
      </c>
      <c r="G74" s="21" t="s">
        <v>12</v>
      </c>
      <c r="H74" s="21" t="s">
        <v>338</v>
      </c>
      <c r="I74" s="15" t="s">
        <v>1162</v>
      </c>
      <c r="J74" s="31">
        <v>51314301</v>
      </c>
      <c r="K74" s="10" t="s">
        <v>698</v>
      </c>
      <c r="L74" s="10">
        <v>20</v>
      </c>
      <c r="M74" s="21" t="s">
        <v>95</v>
      </c>
      <c r="N74" s="10" t="s">
        <v>96</v>
      </c>
    </row>
    <row r="75" spans="1:14" ht="52.5" customHeight="1">
      <c r="A75" s="18" t="s">
        <v>1798</v>
      </c>
      <c r="B75" s="3">
        <v>41103511</v>
      </c>
      <c r="C75" s="2" t="s">
        <v>1803</v>
      </c>
      <c r="D75" s="28">
        <v>632</v>
      </c>
      <c r="E75" s="29">
        <v>45861</v>
      </c>
      <c r="F75" s="30" t="s">
        <v>763</v>
      </c>
      <c r="G75" s="21" t="s">
        <v>12</v>
      </c>
      <c r="H75" s="21" t="s">
        <v>338</v>
      </c>
      <c r="I75" s="15" t="s">
        <v>1159</v>
      </c>
      <c r="J75" s="31">
        <v>97737080</v>
      </c>
      <c r="K75" s="10" t="s">
        <v>100</v>
      </c>
      <c r="L75" s="10">
        <v>60</v>
      </c>
      <c r="M75" s="21" t="s">
        <v>16</v>
      </c>
      <c r="N75" s="10" t="s">
        <v>127</v>
      </c>
    </row>
    <row r="76" spans="1:14" ht="43.5" customHeight="1">
      <c r="A76" s="18" t="s">
        <v>1798</v>
      </c>
      <c r="B76" s="3">
        <v>41103511</v>
      </c>
      <c r="C76" s="2" t="s">
        <v>1803</v>
      </c>
      <c r="D76" s="28">
        <v>633</v>
      </c>
      <c r="E76" s="29">
        <v>45861</v>
      </c>
      <c r="F76" s="30" t="s">
        <v>1171</v>
      </c>
      <c r="G76" s="21" t="s">
        <v>12</v>
      </c>
      <c r="H76" s="21" t="s">
        <v>338</v>
      </c>
      <c r="I76" s="15" t="s">
        <v>1159</v>
      </c>
      <c r="J76" s="31">
        <v>2570400</v>
      </c>
      <c r="K76" s="10" t="s">
        <v>414</v>
      </c>
      <c r="L76" s="10">
        <v>15</v>
      </c>
      <c r="M76" s="21" t="s">
        <v>16</v>
      </c>
      <c r="N76" s="10" t="s">
        <v>127</v>
      </c>
    </row>
    <row r="77" spans="1:14" ht="45" customHeight="1">
      <c r="A77" s="18" t="s">
        <v>1798</v>
      </c>
      <c r="B77" s="3">
        <v>41103511</v>
      </c>
      <c r="C77" s="2" t="s">
        <v>1803</v>
      </c>
      <c r="D77" s="28">
        <v>636</v>
      </c>
      <c r="E77" s="29">
        <v>45863</v>
      </c>
      <c r="F77" s="30" t="s">
        <v>1158</v>
      </c>
      <c r="G77" s="21" t="s">
        <v>12</v>
      </c>
      <c r="H77" s="21" t="s">
        <v>338</v>
      </c>
      <c r="I77" s="15" t="s">
        <v>1176</v>
      </c>
      <c r="J77" s="31">
        <v>107401898</v>
      </c>
      <c r="K77" s="10" t="s">
        <v>100</v>
      </c>
      <c r="L77" s="10">
        <v>60</v>
      </c>
      <c r="M77" s="21" t="s">
        <v>16</v>
      </c>
      <c r="N77" s="10" t="s">
        <v>127</v>
      </c>
    </row>
    <row r="78" spans="1:14" ht="99" customHeight="1">
      <c r="A78" s="18" t="s">
        <v>1798</v>
      </c>
      <c r="B78" s="3">
        <v>41103511</v>
      </c>
      <c r="C78" s="2" t="s">
        <v>1803</v>
      </c>
      <c r="D78" s="28">
        <v>640</v>
      </c>
      <c r="E78" s="29">
        <v>45863</v>
      </c>
      <c r="F78" s="30" t="s">
        <v>1182</v>
      </c>
      <c r="G78" s="21" t="s">
        <v>12</v>
      </c>
      <c r="H78" s="21" t="s">
        <v>338</v>
      </c>
      <c r="I78" s="15" t="s">
        <v>1131</v>
      </c>
      <c r="J78" s="31">
        <v>6636035</v>
      </c>
      <c r="K78" s="10" t="s">
        <v>414</v>
      </c>
      <c r="L78" s="10">
        <v>15</v>
      </c>
      <c r="M78" s="21" t="s">
        <v>16</v>
      </c>
      <c r="N78" s="10" t="s">
        <v>127</v>
      </c>
    </row>
    <row r="79" spans="1:14" ht="63" customHeight="1">
      <c r="A79" s="18" t="s">
        <v>1798</v>
      </c>
      <c r="B79" s="3">
        <v>41103511</v>
      </c>
      <c r="C79" s="2" t="s">
        <v>1803</v>
      </c>
      <c r="D79" s="28">
        <v>641</v>
      </c>
      <c r="E79" s="29">
        <v>45866</v>
      </c>
      <c r="F79" s="30" t="s">
        <v>922</v>
      </c>
      <c r="G79" s="21" t="s">
        <v>12</v>
      </c>
      <c r="H79" s="21" t="s">
        <v>338</v>
      </c>
      <c r="I79" s="15" t="s">
        <v>1183</v>
      </c>
      <c r="J79" s="31">
        <v>16908710</v>
      </c>
      <c r="K79" s="10" t="s">
        <v>698</v>
      </c>
      <c r="L79" s="10">
        <v>20</v>
      </c>
      <c r="M79" s="21" t="s">
        <v>16</v>
      </c>
      <c r="N79" s="10" t="s">
        <v>127</v>
      </c>
    </row>
    <row r="80" spans="1:14" ht="69.75" customHeight="1">
      <c r="A80" s="18" t="s">
        <v>1798</v>
      </c>
      <c r="B80" s="3">
        <v>41103511</v>
      </c>
      <c r="C80" s="2" t="s">
        <v>1803</v>
      </c>
      <c r="D80" s="28">
        <v>654</v>
      </c>
      <c r="E80" s="29">
        <v>45873</v>
      </c>
      <c r="F80" s="30" t="s">
        <v>1144</v>
      </c>
      <c r="G80" s="21" t="s">
        <v>12</v>
      </c>
      <c r="H80" s="21" t="s">
        <v>338</v>
      </c>
      <c r="I80" s="15" t="s">
        <v>1202</v>
      </c>
      <c r="J80" s="31">
        <v>404600</v>
      </c>
      <c r="K80" s="10" t="s">
        <v>698</v>
      </c>
      <c r="L80" s="10">
        <v>20</v>
      </c>
      <c r="M80" s="21" t="s">
        <v>16</v>
      </c>
      <c r="N80" s="10" t="s">
        <v>127</v>
      </c>
    </row>
    <row r="81" spans="1:14" ht="75.75" customHeight="1">
      <c r="A81" s="18" t="s">
        <v>1798</v>
      </c>
      <c r="B81" s="3">
        <v>41103511</v>
      </c>
      <c r="C81" s="2" t="s">
        <v>1803</v>
      </c>
      <c r="D81" s="28">
        <v>665</v>
      </c>
      <c r="E81" s="29">
        <v>45874</v>
      </c>
      <c r="F81" s="30" t="s">
        <v>1219</v>
      </c>
      <c r="G81" s="21" t="s">
        <v>12</v>
      </c>
      <c r="H81" s="21" t="s">
        <v>338</v>
      </c>
      <c r="I81" s="15" t="s">
        <v>1220</v>
      </c>
      <c r="J81" s="31">
        <v>2090763</v>
      </c>
      <c r="K81" s="18" t="s">
        <v>736</v>
      </c>
      <c r="L81" s="18">
        <v>30</v>
      </c>
      <c r="M81" s="21" t="s">
        <v>95</v>
      </c>
      <c r="N81" s="10" t="s">
        <v>96</v>
      </c>
    </row>
    <row r="82" spans="1:14" ht="78.75" customHeight="1">
      <c r="A82" s="18" t="s">
        <v>1798</v>
      </c>
      <c r="B82" s="3">
        <v>41103511</v>
      </c>
      <c r="C82" s="2" t="s">
        <v>1803</v>
      </c>
      <c r="D82" s="28">
        <v>675</v>
      </c>
      <c r="E82" s="29">
        <v>45883</v>
      </c>
      <c r="F82" s="30" t="s">
        <v>1234</v>
      </c>
      <c r="G82" s="21" t="s">
        <v>12</v>
      </c>
      <c r="H82" s="21" t="s">
        <v>338</v>
      </c>
      <c r="I82" s="15" t="s">
        <v>1106</v>
      </c>
      <c r="J82" s="31">
        <v>35145942</v>
      </c>
      <c r="K82" s="18" t="s">
        <v>396</v>
      </c>
      <c r="L82" s="18">
        <v>120</v>
      </c>
      <c r="M82" s="21" t="s">
        <v>16</v>
      </c>
      <c r="N82" s="10" t="s">
        <v>127</v>
      </c>
    </row>
    <row r="83" spans="1:14" ht="43.5" customHeight="1">
      <c r="A83" s="18" t="s">
        <v>1798</v>
      </c>
      <c r="B83" s="3">
        <v>41103511</v>
      </c>
      <c r="C83" s="2" t="s">
        <v>1803</v>
      </c>
      <c r="D83" s="28">
        <v>685</v>
      </c>
      <c r="E83" s="33">
        <v>45888</v>
      </c>
      <c r="F83" s="34" t="s">
        <v>1144</v>
      </c>
      <c r="G83" s="21" t="s">
        <v>12</v>
      </c>
      <c r="H83" s="21" t="s">
        <v>338</v>
      </c>
      <c r="I83" s="18" t="s">
        <v>1243</v>
      </c>
      <c r="J83" s="35">
        <v>81961988</v>
      </c>
      <c r="K83" s="18" t="s">
        <v>736</v>
      </c>
      <c r="L83" s="18">
        <v>30</v>
      </c>
      <c r="M83" s="21" t="s">
        <v>16</v>
      </c>
      <c r="N83" s="18" t="s">
        <v>127</v>
      </c>
    </row>
    <row r="84" spans="1:14" ht="53.25" customHeight="1">
      <c r="A84" s="18" t="s">
        <v>1798</v>
      </c>
      <c r="B84" s="3">
        <v>41103511</v>
      </c>
      <c r="C84" s="2" t="s">
        <v>1803</v>
      </c>
      <c r="D84" s="28">
        <v>687</v>
      </c>
      <c r="E84" s="29">
        <v>45888</v>
      </c>
      <c r="F84" s="30" t="s">
        <v>1247</v>
      </c>
      <c r="G84" s="21" t="s">
        <v>12</v>
      </c>
      <c r="H84" s="21" t="s">
        <v>338</v>
      </c>
      <c r="I84" s="15" t="s">
        <v>1248</v>
      </c>
      <c r="J84" s="31">
        <v>87544730</v>
      </c>
      <c r="K84" s="10" t="s">
        <v>495</v>
      </c>
      <c r="L84" s="10">
        <v>45</v>
      </c>
      <c r="M84" s="21" t="s">
        <v>16</v>
      </c>
      <c r="N84" s="10" t="s">
        <v>1062</v>
      </c>
    </row>
    <row r="85" spans="1:14" ht="48.75" customHeight="1">
      <c r="A85" s="18" t="s">
        <v>1798</v>
      </c>
      <c r="B85" s="3">
        <v>41103511</v>
      </c>
      <c r="C85" s="2" t="s">
        <v>1803</v>
      </c>
      <c r="D85" s="28">
        <v>693</v>
      </c>
      <c r="E85" s="29">
        <v>45888</v>
      </c>
      <c r="F85" s="30" t="s">
        <v>909</v>
      </c>
      <c r="G85" s="21" t="s">
        <v>12</v>
      </c>
      <c r="H85" s="21" t="s">
        <v>338</v>
      </c>
      <c r="I85" s="15" t="s">
        <v>1260</v>
      </c>
      <c r="J85" s="31">
        <v>93786697</v>
      </c>
      <c r="K85" s="10" t="s">
        <v>698</v>
      </c>
      <c r="L85" s="10">
        <v>20</v>
      </c>
      <c r="M85" s="21" t="s">
        <v>233</v>
      </c>
      <c r="N85" s="10" t="s">
        <v>234</v>
      </c>
    </row>
    <row r="86" spans="1:14" ht="63" customHeight="1">
      <c r="A86" s="18" t="s">
        <v>1798</v>
      </c>
      <c r="B86" s="3">
        <v>41103511</v>
      </c>
      <c r="C86" s="2" t="s">
        <v>1803</v>
      </c>
      <c r="D86" s="28">
        <v>694</v>
      </c>
      <c r="E86" s="29">
        <v>45889</v>
      </c>
      <c r="F86" s="30" t="s">
        <v>1261</v>
      </c>
      <c r="G86" s="21" t="s">
        <v>12</v>
      </c>
      <c r="H86" s="21" t="s">
        <v>338</v>
      </c>
      <c r="I86" s="15" t="s">
        <v>1262</v>
      </c>
      <c r="J86" s="31">
        <v>855000</v>
      </c>
      <c r="K86" s="10" t="s">
        <v>35</v>
      </c>
      <c r="L86" s="10" t="s">
        <v>963</v>
      </c>
      <c r="M86" s="21" t="s">
        <v>95</v>
      </c>
      <c r="N86" s="10" t="s">
        <v>96</v>
      </c>
    </row>
    <row r="87" spans="1:14" ht="70.5" customHeight="1">
      <c r="A87" s="18" t="s">
        <v>1798</v>
      </c>
      <c r="B87" s="3">
        <v>41103511</v>
      </c>
      <c r="C87" s="2" t="s">
        <v>1803</v>
      </c>
      <c r="D87" s="28">
        <v>695</v>
      </c>
      <c r="E87" s="29">
        <v>45889</v>
      </c>
      <c r="F87" s="30" t="s">
        <v>1154</v>
      </c>
      <c r="G87" s="21" t="s">
        <v>12</v>
      </c>
      <c r="H87" s="21" t="s">
        <v>338</v>
      </c>
      <c r="I87" s="15" t="s">
        <v>1263</v>
      </c>
      <c r="J87" s="31">
        <v>9603776</v>
      </c>
      <c r="K87" s="10" t="s">
        <v>698</v>
      </c>
      <c r="L87" s="10">
        <v>20</v>
      </c>
      <c r="M87" s="21" t="s">
        <v>16</v>
      </c>
      <c r="N87" s="10" t="s">
        <v>127</v>
      </c>
    </row>
    <row r="88" spans="1:14" ht="57.75" customHeight="1">
      <c r="A88" s="18" t="s">
        <v>1798</v>
      </c>
      <c r="B88" s="3">
        <v>41103511</v>
      </c>
      <c r="C88" s="2" t="s">
        <v>1803</v>
      </c>
      <c r="D88" s="28">
        <v>696</v>
      </c>
      <c r="E88" s="29">
        <v>45889</v>
      </c>
      <c r="F88" s="30" t="s">
        <v>1264</v>
      </c>
      <c r="G88" s="21" t="s">
        <v>12</v>
      </c>
      <c r="H88" s="21" t="s">
        <v>338</v>
      </c>
      <c r="I88" s="15" t="s">
        <v>1265</v>
      </c>
      <c r="J88" s="31">
        <v>843000</v>
      </c>
      <c r="K88" s="10" t="s">
        <v>101</v>
      </c>
      <c r="L88" s="10">
        <v>60</v>
      </c>
      <c r="M88" s="21" t="s">
        <v>16</v>
      </c>
      <c r="N88" s="10" t="s">
        <v>127</v>
      </c>
    </row>
    <row r="89" spans="1:14" ht="56.25" customHeight="1">
      <c r="A89" s="18" t="s">
        <v>1798</v>
      </c>
      <c r="B89" s="3">
        <v>41103511</v>
      </c>
      <c r="C89" s="2" t="s">
        <v>1803</v>
      </c>
      <c r="D89" s="28">
        <v>697</v>
      </c>
      <c r="E89" s="29">
        <v>45889</v>
      </c>
      <c r="F89" s="30" t="s">
        <v>1266</v>
      </c>
      <c r="G89" s="21" t="s">
        <v>12</v>
      </c>
      <c r="H89" s="21" t="s">
        <v>338</v>
      </c>
      <c r="I89" s="15" t="s">
        <v>1267</v>
      </c>
      <c r="J89" s="31">
        <v>2503860</v>
      </c>
      <c r="K89" s="10" t="s">
        <v>698</v>
      </c>
      <c r="L89" s="10">
        <v>20</v>
      </c>
      <c r="M89" s="21" t="s">
        <v>16</v>
      </c>
      <c r="N89" s="10" t="s">
        <v>127</v>
      </c>
    </row>
    <row r="90" spans="1:14" ht="81" customHeight="1">
      <c r="A90" s="18" t="s">
        <v>1798</v>
      </c>
      <c r="B90" s="3">
        <v>41103511</v>
      </c>
      <c r="C90" s="2" t="s">
        <v>1803</v>
      </c>
      <c r="D90" s="28">
        <v>698</v>
      </c>
      <c r="E90" s="29">
        <v>45889</v>
      </c>
      <c r="F90" s="30" t="s">
        <v>1264</v>
      </c>
      <c r="G90" s="21" t="s">
        <v>12</v>
      </c>
      <c r="H90" s="21" t="s">
        <v>338</v>
      </c>
      <c r="I90" s="15" t="s">
        <v>1263</v>
      </c>
      <c r="J90" s="31">
        <v>3105980</v>
      </c>
      <c r="K90" s="10" t="s">
        <v>1268</v>
      </c>
      <c r="L90" s="10">
        <v>70</v>
      </c>
      <c r="M90" s="21" t="s">
        <v>16</v>
      </c>
      <c r="N90" s="10" t="s">
        <v>127</v>
      </c>
    </row>
    <row r="91" spans="1:14" ht="64.5" customHeight="1">
      <c r="A91" s="18" t="s">
        <v>1798</v>
      </c>
      <c r="B91" s="3">
        <v>41103511</v>
      </c>
      <c r="C91" s="2" t="s">
        <v>1803</v>
      </c>
      <c r="D91" s="28">
        <v>703</v>
      </c>
      <c r="E91" s="33">
        <v>45889</v>
      </c>
      <c r="F91" s="34" t="s">
        <v>922</v>
      </c>
      <c r="G91" s="21" t="s">
        <v>12</v>
      </c>
      <c r="H91" s="21" t="s">
        <v>338</v>
      </c>
      <c r="I91" s="18" t="s">
        <v>1274</v>
      </c>
      <c r="J91" s="35">
        <v>1737519</v>
      </c>
      <c r="K91" s="18" t="s">
        <v>963</v>
      </c>
      <c r="L91" s="18">
        <v>90</v>
      </c>
      <c r="M91" s="21" t="s">
        <v>95</v>
      </c>
      <c r="N91" s="18" t="s">
        <v>96</v>
      </c>
    </row>
    <row r="92" spans="1:14" ht="51" customHeight="1">
      <c r="A92" s="18" t="s">
        <v>1798</v>
      </c>
      <c r="B92" s="3">
        <v>41103511</v>
      </c>
      <c r="C92" s="2" t="s">
        <v>1803</v>
      </c>
      <c r="D92" s="28">
        <v>705</v>
      </c>
      <c r="E92" s="29">
        <v>45890</v>
      </c>
      <c r="F92" s="30" t="s">
        <v>1154</v>
      </c>
      <c r="G92" s="21" t="s">
        <v>12</v>
      </c>
      <c r="H92" s="21" t="s">
        <v>338</v>
      </c>
      <c r="I92" s="15" t="s">
        <v>1274</v>
      </c>
      <c r="J92" s="31">
        <v>1864968</v>
      </c>
      <c r="K92" s="10" t="s">
        <v>698</v>
      </c>
      <c r="L92" s="10">
        <v>20</v>
      </c>
      <c r="M92" s="21" t="s">
        <v>95</v>
      </c>
      <c r="N92" s="18" t="s">
        <v>96</v>
      </c>
    </row>
    <row r="93" spans="1:14" ht="40.5" customHeight="1">
      <c r="A93" s="18" t="s">
        <v>1798</v>
      </c>
      <c r="B93" s="3">
        <v>41103511</v>
      </c>
      <c r="C93" s="2" t="s">
        <v>1803</v>
      </c>
      <c r="D93" s="28">
        <v>706</v>
      </c>
      <c r="E93" s="33">
        <v>45890</v>
      </c>
      <c r="F93" s="34" t="s">
        <v>878</v>
      </c>
      <c r="G93" s="21" t="s">
        <v>12</v>
      </c>
      <c r="H93" s="21" t="s">
        <v>338</v>
      </c>
      <c r="I93" s="18" t="s">
        <v>1276</v>
      </c>
      <c r="J93" s="35">
        <v>420070</v>
      </c>
      <c r="K93" s="18" t="s">
        <v>340</v>
      </c>
      <c r="L93" s="18">
        <v>8</v>
      </c>
      <c r="M93" s="21" t="s">
        <v>95</v>
      </c>
      <c r="N93" s="18" t="s">
        <v>96</v>
      </c>
    </row>
    <row r="94" spans="1:14" ht="57" customHeight="1">
      <c r="A94" s="18" t="s">
        <v>1798</v>
      </c>
      <c r="B94" s="3">
        <v>41103511</v>
      </c>
      <c r="C94" s="2" t="s">
        <v>1803</v>
      </c>
      <c r="D94" s="28">
        <v>707</v>
      </c>
      <c r="E94" s="33">
        <v>45890</v>
      </c>
      <c r="F94" s="34" t="s">
        <v>1264</v>
      </c>
      <c r="G94" s="21" t="s">
        <v>12</v>
      </c>
      <c r="H94" s="21" t="s">
        <v>338</v>
      </c>
      <c r="I94" s="18" t="s">
        <v>1274</v>
      </c>
      <c r="J94" s="35">
        <v>95200</v>
      </c>
      <c r="K94" s="18" t="s">
        <v>101</v>
      </c>
      <c r="L94" s="18">
        <v>60</v>
      </c>
      <c r="M94" s="21" t="s">
        <v>95</v>
      </c>
      <c r="N94" s="18" t="s">
        <v>96</v>
      </c>
    </row>
    <row r="95" spans="1:14" ht="48" customHeight="1">
      <c r="A95" s="18" t="s">
        <v>1798</v>
      </c>
      <c r="B95" s="3">
        <v>41103511</v>
      </c>
      <c r="C95" s="2" t="s">
        <v>1803</v>
      </c>
      <c r="D95" s="28">
        <v>708</v>
      </c>
      <c r="E95" s="33">
        <v>45890</v>
      </c>
      <c r="F95" s="30" t="s">
        <v>1219</v>
      </c>
      <c r="G95" s="21" t="s">
        <v>12</v>
      </c>
      <c r="H95" s="21" t="s">
        <v>338</v>
      </c>
      <c r="I95" s="15" t="s">
        <v>1277</v>
      </c>
      <c r="J95" s="31">
        <v>3863140</v>
      </c>
      <c r="K95" s="10" t="s">
        <v>736</v>
      </c>
      <c r="L95" s="10">
        <v>30</v>
      </c>
      <c r="M95" s="21" t="s">
        <v>95</v>
      </c>
      <c r="N95" s="18" t="s">
        <v>96</v>
      </c>
    </row>
    <row r="96" spans="1:14" ht="52.5" customHeight="1">
      <c r="A96" s="18" t="s">
        <v>1798</v>
      </c>
      <c r="B96" s="3">
        <v>41103511</v>
      </c>
      <c r="C96" s="2" t="s">
        <v>1803</v>
      </c>
      <c r="D96" s="28">
        <v>709</v>
      </c>
      <c r="E96" s="33">
        <v>45891</v>
      </c>
      <c r="F96" s="30" t="s">
        <v>1278</v>
      </c>
      <c r="G96" s="21" t="s">
        <v>12</v>
      </c>
      <c r="H96" s="21" t="s">
        <v>338</v>
      </c>
      <c r="I96" s="15" t="s">
        <v>1176</v>
      </c>
      <c r="J96" s="31">
        <v>22598100</v>
      </c>
      <c r="K96" s="10" t="s">
        <v>1279</v>
      </c>
      <c r="L96" s="10">
        <v>45</v>
      </c>
      <c r="M96" s="21" t="s">
        <v>16</v>
      </c>
      <c r="N96" s="10" t="s">
        <v>127</v>
      </c>
    </row>
    <row r="97" spans="1:14" ht="88.5" customHeight="1">
      <c r="A97" s="18" t="s">
        <v>1798</v>
      </c>
      <c r="B97" s="3">
        <v>41103511</v>
      </c>
      <c r="C97" s="2" t="s">
        <v>1803</v>
      </c>
      <c r="D97" s="28">
        <v>713</v>
      </c>
      <c r="E97" s="33">
        <v>45894</v>
      </c>
      <c r="F97" s="30" t="s">
        <v>1286</v>
      </c>
      <c r="G97" s="21" t="s">
        <v>12</v>
      </c>
      <c r="H97" s="21" t="s">
        <v>338</v>
      </c>
      <c r="I97" s="15" t="s">
        <v>1287</v>
      </c>
      <c r="J97" s="31">
        <v>371927717</v>
      </c>
      <c r="K97" s="10" t="s">
        <v>765</v>
      </c>
      <c r="L97" s="10" t="s">
        <v>1288</v>
      </c>
      <c r="M97" s="21" t="s">
        <v>95</v>
      </c>
      <c r="N97" s="10" t="s">
        <v>96</v>
      </c>
    </row>
    <row r="98" spans="1:14" ht="52.5" customHeight="1">
      <c r="A98" s="18" t="s">
        <v>1798</v>
      </c>
      <c r="B98" s="3">
        <v>41103511</v>
      </c>
      <c r="C98" s="2" t="s">
        <v>1803</v>
      </c>
      <c r="D98" s="28">
        <v>732</v>
      </c>
      <c r="E98" s="32">
        <v>45902</v>
      </c>
      <c r="F98" s="30" t="s">
        <v>1314</v>
      </c>
      <c r="G98" s="21" t="s">
        <v>12</v>
      </c>
      <c r="H98" s="21" t="s">
        <v>338</v>
      </c>
      <c r="I98" s="15" t="s">
        <v>1315</v>
      </c>
      <c r="J98" s="31">
        <v>12288201</v>
      </c>
      <c r="K98" s="10" t="s">
        <v>1316</v>
      </c>
      <c r="L98" s="10">
        <v>3</v>
      </c>
      <c r="M98" s="21" t="s">
        <v>111</v>
      </c>
      <c r="N98" s="10" t="s">
        <v>112</v>
      </c>
    </row>
    <row r="99" spans="1:14" ht="49.5" customHeight="1">
      <c r="A99" s="18" t="s">
        <v>1798</v>
      </c>
      <c r="B99" s="3">
        <v>41103511</v>
      </c>
      <c r="C99" s="2" t="s">
        <v>1803</v>
      </c>
      <c r="D99" s="28">
        <v>742</v>
      </c>
      <c r="E99" s="33">
        <v>45904</v>
      </c>
      <c r="F99" s="34" t="s">
        <v>1051</v>
      </c>
      <c r="G99" s="21" t="s">
        <v>12</v>
      </c>
      <c r="H99" s="21" t="s">
        <v>338</v>
      </c>
      <c r="I99" s="18" t="s">
        <v>1277</v>
      </c>
      <c r="J99" s="35">
        <v>173249</v>
      </c>
      <c r="K99" s="18" t="s">
        <v>819</v>
      </c>
      <c r="L99" s="18">
        <v>5</v>
      </c>
      <c r="M99" s="21" t="s">
        <v>95</v>
      </c>
      <c r="N99" s="10" t="s">
        <v>96</v>
      </c>
    </row>
    <row r="100" spans="1:14" ht="72.75" customHeight="1">
      <c r="A100" s="18" t="s">
        <v>1798</v>
      </c>
      <c r="B100" s="3">
        <v>41103511</v>
      </c>
      <c r="C100" s="2" t="s">
        <v>1803</v>
      </c>
      <c r="D100" s="28">
        <v>747</v>
      </c>
      <c r="E100" s="29">
        <v>45905</v>
      </c>
      <c r="F100" s="30" t="s">
        <v>1341</v>
      </c>
      <c r="G100" s="21" t="s">
        <v>12</v>
      </c>
      <c r="H100" s="21" t="s">
        <v>338</v>
      </c>
      <c r="I100" s="15" t="s">
        <v>1342</v>
      </c>
      <c r="J100" s="31">
        <v>25508860</v>
      </c>
      <c r="K100" s="10" t="s">
        <v>396</v>
      </c>
      <c r="L100" s="10">
        <v>120</v>
      </c>
      <c r="M100" s="21" t="s">
        <v>95</v>
      </c>
      <c r="N100" s="10" t="s">
        <v>96</v>
      </c>
    </row>
    <row r="101" spans="1:14" ht="57.75" customHeight="1">
      <c r="A101" s="18" t="s">
        <v>1798</v>
      </c>
      <c r="B101" s="3">
        <v>41103511</v>
      </c>
      <c r="C101" s="2" t="s">
        <v>1803</v>
      </c>
      <c r="D101" s="28">
        <v>764</v>
      </c>
      <c r="E101" s="29">
        <v>45910</v>
      </c>
      <c r="F101" s="30" t="s">
        <v>1065</v>
      </c>
      <c r="G101" s="21" t="s">
        <v>12</v>
      </c>
      <c r="H101" s="21" t="s">
        <v>338</v>
      </c>
      <c r="I101" s="15" t="s">
        <v>1366</v>
      </c>
      <c r="J101" s="31">
        <v>39134539</v>
      </c>
      <c r="K101" s="10" t="s">
        <v>698</v>
      </c>
      <c r="L101" s="10">
        <v>20</v>
      </c>
      <c r="M101" s="21" t="s">
        <v>16</v>
      </c>
      <c r="N101" s="10" t="s">
        <v>127</v>
      </c>
    </row>
    <row r="102" spans="1:14" ht="50.25" customHeight="1">
      <c r="A102" s="18" t="s">
        <v>1798</v>
      </c>
      <c r="B102" s="3">
        <v>41103511</v>
      </c>
      <c r="C102" s="2" t="s">
        <v>1803</v>
      </c>
      <c r="D102" s="28">
        <v>781</v>
      </c>
      <c r="E102" s="29">
        <v>45917</v>
      </c>
      <c r="F102" s="30" t="s">
        <v>1261</v>
      </c>
      <c r="G102" s="21" t="s">
        <v>12</v>
      </c>
      <c r="H102" s="21" t="s">
        <v>338</v>
      </c>
      <c r="I102" s="15" t="s">
        <v>1185</v>
      </c>
      <c r="J102" s="31">
        <v>935000</v>
      </c>
      <c r="K102" s="10" t="s">
        <v>35</v>
      </c>
      <c r="L102" s="10">
        <v>90</v>
      </c>
      <c r="M102" s="21" t="s">
        <v>95</v>
      </c>
      <c r="N102" s="10" t="s">
        <v>96</v>
      </c>
    </row>
    <row r="103" spans="1:14" ht="57.75" customHeight="1">
      <c r="A103" s="18" t="s">
        <v>1798</v>
      </c>
      <c r="B103" s="3">
        <v>41103511</v>
      </c>
      <c r="C103" s="2" t="s">
        <v>1803</v>
      </c>
      <c r="D103" s="28">
        <v>785</v>
      </c>
      <c r="E103" s="29">
        <v>45922</v>
      </c>
      <c r="F103" s="30" t="s">
        <v>1264</v>
      </c>
      <c r="G103" s="21" t="s">
        <v>12</v>
      </c>
      <c r="H103" s="21" t="s">
        <v>338</v>
      </c>
      <c r="I103" s="15" t="s">
        <v>1389</v>
      </c>
      <c r="J103" s="31">
        <v>86355460</v>
      </c>
      <c r="K103" s="10" t="s">
        <v>101</v>
      </c>
      <c r="L103" s="10">
        <v>60</v>
      </c>
      <c r="M103" s="21" t="s">
        <v>16</v>
      </c>
      <c r="N103" s="10" t="s">
        <v>127</v>
      </c>
    </row>
    <row r="104" spans="1:14" ht="55.5" customHeight="1">
      <c r="A104" s="18" t="s">
        <v>1798</v>
      </c>
      <c r="B104" s="3">
        <v>41103511</v>
      </c>
      <c r="C104" s="2" t="s">
        <v>1803</v>
      </c>
      <c r="D104" s="28">
        <v>788</v>
      </c>
      <c r="E104" s="29">
        <v>45922</v>
      </c>
      <c r="F104" s="30" t="s">
        <v>1154</v>
      </c>
      <c r="G104" s="21" t="s">
        <v>12</v>
      </c>
      <c r="H104" s="21" t="s">
        <v>338</v>
      </c>
      <c r="I104" s="15" t="s">
        <v>1391</v>
      </c>
      <c r="J104" s="31">
        <v>84352445</v>
      </c>
      <c r="K104" s="10" t="s">
        <v>414</v>
      </c>
      <c r="L104" s="10">
        <v>15</v>
      </c>
      <c r="M104" s="21" t="s">
        <v>16</v>
      </c>
      <c r="N104" s="10" t="s">
        <v>127</v>
      </c>
    </row>
    <row r="105" spans="1:14" ht="51.75" customHeight="1">
      <c r="A105" s="18" t="s">
        <v>1798</v>
      </c>
      <c r="B105" s="3">
        <v>41103511</v>
      </c>
      <c r="C105" s="2" t="s">
        <v>1803</v>
      </c>
      <c r="D105" s="28">
        <v>789</v>
      </c>
      <c r="E105" s="29">
        <v>45922</v>
      </c>
      <c r="F105" s="30" t="s">
        <v>763</v>
      </c>
      <c r="G105" s="21" t="s">
        <v>12</v>
      </c>
      <c r="H105" s="21" t="s">
        <v>338</v>
      </c>
      <c r="I105" s="15" t="s">
        <v>1391</v>
      </c>
      <c r="J105" s="31">
        <v>6297480</v>
      </c>
      <c r="K105" s="10" t="s">
        <v>101</v>
      </c>
      <c r="L105" s="10">
        <v>60</v>
      </c>
      <c r="M105" s="21" t="s">
        <v>16</v>
      </c>
      <c r="N105" s="10" t="s">
        <v>127</v>
      </c>
    </row>
    <row r="106" spans="1:14" ht="43.5" customHeight="1">
      <c r="A106" s="18" t="s">
        <v>1798</v>
      </c>
      <c r="B106" s="3">
        <v>41103511</v>
      </c>
      <c r="C106" s="2" t="s">
        <v>1803</v>
      </c>
      <c r="D106" s="28">
        <v>793</v>
      </c>
      <c r="E106" s="29">
        <v>45922</v>
      </c>
      <c r="F106" s="34" t="s">
        <v>1051</v>
      </c>
      <c r="G106" s="21" t="s">
        <v>12</v>
      </c>
      <c r="H106" s="21" t="s">
        <v>338</v>
      </c>
      <c r="I106" s="15" t="s">
        <v>1396</v>
      </c>
      <c r="J106" s="31">
        <v>5251109</v>
      </c>
      <c r="K106" s="10" t="s">
        <v>817</v>
      </c>
      <c r="L106" s="10">
        <v>10</v>
      </c>
      <c r="M106" s="21" t="s">
        <v>16</v>
      </c>
      <c r="N106" s="10" t="s">
        <v>127</v>
      </c>
    </row>
    <row r="107" spans="1:14" ht="46.5" customHeight="1">
      <c r="A107" s="18" t="s">
        <v>1798</v>
      </c>
      <c r="B107" s="3">
        <v>41103511</v>
      </c>
      <c r="C107" s="2" t="s">
        <v>1803</v>
      </c>
      <c r="D107" s="28">
        <v>795</v>
      </c>
      <c r="E107" s="29">
        <v>45922</v>
      </c>
      <c r="F107" s="30" t="s">
        <v>1264</v>
      </c>
      <c r="G107" s="21" t="s">
        <v>12</v>
      </c>
      <c r="H107" s="21" t="s">
        <v>338</v>
      </c>
      <c r="I107" s="15" t="s">
        <v>1391</v>
      </c>
      <c r="J107" s="31">
        <v>29676300</v>
      </c>
      <c r="K107" s="10" t="s">
        <v>963</v>
      </c>
      <c r="L107" s="10">
        <v>90</v>
      </c>
      <c r="M107" s="21" t="s">
        <v>16</v>
      </c>
      <c r="N107" s="10" t="s">
        <v>127</v>
      </c>
    </row>
    <row r="108" spans="1:14" ht="61.5" customHeight="1">
      <c r="A108" s="18" t="s">
        <v>1798</v>
      </c>
      <c r="B108" s="3">
        <v>41103511</v>
      </c>
      <c r="C108" s="2" t="s">
        <v>1803</v>
      </c>
      <c r="D108" s="28">
        <v>809</v>
      </c>
      <c r="E108" s="29">
        <v>45929</v>
      </c>
      <c r="F108" s="30" t="s">
        <v>1154</v>
      </c>
      <c r="G108" s="21" t="s">
        <v>12</v>
      </c>
      <c r="H108" s="21" t="s">
        <v>338</v>
      </c>
      <c r="I108" s="15" t="s">
        <v>1417</v>
      </c>
      <c r="J108" s="31">
        <v>104428569</v>
      </c>
      <c r="K108" s="10" t="s">
        <v>736</v>
      </c>
      <c r="L108" s="10">
        <v>30</v>
      </c>
      <c r="M108" s="21" t="s">
        <v>16</v>
      </c>
      <c r="N108" s="10" t="s">
        <v>127</v>
      </c>
    </row>
    <row r="109" spans="1:14" ht="66.75" customHeight="1">
      <c r="A109" s="18" t="s">
        <v>1798</v>
      </c>
      <c r="B109" s="3">
        <v>41103511</v>
      </c>
      <c r="C109" s="2" t="s">
        <v>1803</v>
      </c>
      <c r="D109" s="28">
        <v>826</v>
      </c>
      <c r="E109" s="29">
        <v>45932</v>
      </c>
      <c r="F109" s="30" t="s">
        <v>1446</v>
      </c>
      <c r="G109" s="21" t="s">
        <v>12</v>
      </c>
      <c r="H109" s="21" t="s">
        <v>338</v>
      </c>
      <c r="I109" s="15" t="s">
        <v>1447</v>
      </c>
      <c r="J109" s="31">
        <v>2859580</v>
      </c>
      <c r="K109" s="10" t="s">
        <v>414</v>
      </c>
      <c r="L109" s="10">
        <v>15</v>
      </c>
      <c r="M109" s="21" t="s">
        <v>95</v>
      </c>
      <c r="N109" s="10" t="s">
        <v>96</v>
      </c>
    </row>
    <row r="110" spans="1:14" ht="71.25" customHeight="1">
      <c r="A110" s="18" t="s">
        <v>1798</v>
      </c>
      <c r="B110" s="3">
        <v>41103511</v>
      </c>
      <c r="C110" s="2" t="s">
        <v>1803</v>
      </c>
      <c r="D110" s="28">
        <v>834</v>
      </c>
      <c r="E110" s="29">
        <v>45933</v>
      </c>
      <c r="F110" s="30" t="s">
        <v>987</v>
      </c>
      <c r="G110" s="21" t="s">
        <v>12</v>
      </c>
      <c r="H110" s="21" t="s">
        <v>338</v>
      </c>
      <c r="I110" s="15" t="s">
        <v>1456</v>
      </c>
      <c r="J110" s="31">
        <v>26306664</v>
      </c>
      <c r="K110" s="10" t="s">
        <v>101</v>
      </c>
      <c r="L110" s="10">
        <v>60</v>
      </c>
      <c r="M110" s="21" t="s">
        <v>95</v>
      </c>
      <c r="N110" s="10" t="s">
        <v>96</v>
      </c>
    </row>
    <row r="111" spans="1:14" ht="63" customHeight="1">
      <c r="A111" s="18" t="s">
        <v>1798</v>
      </c>
      <c r="B111" s="3">
        <v>41103511</v>
      </c>
      <c r="C111" s="2" t="s">
        <v>1803</v>
      </c>
      <c r="D111" s="28">
        <v>844</v>
      </c>
      <c r="E111" s="33">
        <v>45937</v>
      </c>
      <c r="F111" s="34" t="s">
        <v>1466</v>
      </c>
      <c r="G111" s="21" t="s">
        <v>12</v>
      </c>
      <c r="H111" s="21" t="s">
        <v>338</v>
      </c>
      <c r="I111" s="18" t="s">
        <v>1456</v>
      </c>
      <c r="J111" s="35">
        <v>84668500</v>
      </c>
      <c r="K111" s="18" t="s">
        <v>101</v>
      </c>
      <c r="L111" s="18">
        <v>60</v>
      </c>
      <c r="M111" s="21" t="s">
        <v>95</v>
      </c>
      <c r="N111" s="10" t="s">
        <v>96</v>
      </c>
    </row>
    <row r="112" spans="1:14" ht="51" customHeight="1">
      <c r="A112" s="18" t="s">
        <v>1798</v>
      </c>
      <c r="B112" s="3">
        <v>41103511</v>
      </c>
      <c r="C112" s="2" t="s">
        <v>1803</v>
      </c>
      <c r="D112" s="28">
        <v>853</v>
      </c>
      <c r="E112" s="29">
        <v>45939</v>
      </c>
      <c r="F112" s="30" t="s">
        <v>1264</v>
      </c>
      <c r="G112" s="21" t="s">
        <v>12</v>
      </c>
      <c r="H112" s="21" t="s">
        <v>338</v>
      </c>
      <c r="I112" s="15" t="s">
        <v>1478</v>
      </c>
      <c r="J112" s="31">
        <v>2118200</v>
      </c>
      <c r="K112" s="10" t="s">
        <v>1268</v>
      </c>
      <c r="L112" s="10">
        <v>70</v>
      </c>
      <c r="M112" s="21" t="s">
        <v>16</v>
      </c>
      <c r="N112" s="10" t="s">
        <v>127</v>
      </c>
    </row>
    <row r="113" spans="1:14" ht="58.5" customHeight="1">
      <c r="A113" s="18" t="s">
        <v>1798</v>
      </c>
      <c r="B113" s="3">
        <v>41103511</v>
      </c>
      <c r="C113" s="2" t="s">
        <v>1803</v>
      </c>
      <c r="D113" s="28">
        <v>870</v>
      </c>
      <c r="E113" s="29">
        <v>45947</v>
      </c>
      <c r="F113" s="30" t="s">
        <v>1502</v>
      </c>
      <c r="G113" s="21" t="s">
        <v>12</v>
      </c>
      <c r="H113" s="21" t="s">
        <v>338</v>
      </c>
      <c r="I113" s="15" t="s">
        <v>1447</v>
      </c>
      <c r="J113" s="31">
        <v>30190300</v>
      </c>
      <c r="K113" s="10" t="s">
        <v>414</v>
      </c>
      <c r="L113" s="10">
        <v>15</v>
      </c>
      <c r="M113" s="21" t="s">
        <v>95</v>
      </c>
      <c r="N113" s="10" t="s">
        <v>96</v>
      </c>
    </row>
    <row r="114" spans="1:14" ht="47.25" customHeight="1">
      <c r="A114" s="18" t="s">
        <v>1798</v>
      </c>
      <c r="B114" s="3">
        <v>41103511</v>
      </c>
      <c r="C114" s="2" t="s">
        <v>1803</v>
      </c>
      <c r="D114" s="28">
        <v>871</v>
      </c>
      <c r="E114" s="29">
        <v>45947</v>
      </c>
      <c r="F114" s="30" t="s">
        <v>1158</v>
      </c>
      <c r="G114" s="21" t="s">
        <v>12</v>
      </c>
      <c r="H114" s="21" t="s">
        <v>338</v>
      </c>
      <c r="I114" s="15" t="s">
        <v>1503</v>
      </c>
      <c r="J114" s="31">
        <v>42123144</v>
      </c>
      <c r="K114" s="10" t="s">
        <v>1504</v>
      </c>
      <c r="L114" s="10">
        <v>60</v>
      </c>
      <c r="M114" s="21" t="s">
        <v>95</v>
      </c>
      <c r="N114" s="10" t="s">
        <v>96</v>
      </c>
    </row>
    <row r="115" spans="1:14" ht="42.75" customHeight="1">
      <c r="A115" s="18" t="s">
        <v>1798</v>
      </c>
      <c r="B115" s="3">
        <v>41103511</v>
      </c>
      <c r="C115" s="2" t="s">
        <v>1803</v>
      </c>
      <c r="D115" s="28">
        <v>885</v>
      </c>
      <c r="E115" s="29">
        <v>45951</v>
      </c>
      <c r="F115" s="30" t="s">
        <v>1466</v>
      </c>
      <c r="G115" s="21" t="s">
        <v>12</v>
      </c>
      <c r="H115" s="21" t="s">
        <v>338</v>
      </c>
      <c r="I115" s="15" t="s">
        <v>1522</v>
      </c>
      <c r="J115" s="31">
        <v>11959500</v>
      </c>
      <c r="K115" s="10" t="s">
        <v>765</v>
      </c>
      <c r="L115" s="10">
        <v>75</v>
      </c>
      <c r="M115" s="21" t="s">
        <v>16</v>
      </c>
      <c r="N115" s="10" t="s">
        <v>127</v>
      </c>
    </row>
    <row r="116" spans="1:14" ht="46.5" customHeight="1">
      <c r="A116" s="18" t="s">
        <v>1798</v>
      </c>
      <c r="B116" s="3">
        <v>41103511</v>
      </c>
      <c r="C116" s="2" t="s">
        <v>1803</v>
      </c>
      <c r="D116" s="28">
        <v>886</v>
      </c>
      <c r="E116" s="29">
        <v>45951</v>
      </c>
      <c r="F116" s="34" t="s">
        <v>922</v>
      </c>
      <c r="G116" s="21" t="s">
        <v>12</v>
      </c>
      <c r="H116" s="21" t="s">
        <v>338</v>
      </c>
      <c r="I116" s="15" t="s">
        <v>1456</v>
      </c>
      <c r="J116" s="31">
        <v>12435500</v>
      </c>
      <c r="K116" s="10" t="s">
        <v>736</v>
      </c>
      <c r="L116" s="10">
        <v>30</v>
      </c>
      <c r="M116" s="21" t="s">
        <v>95</v>
      </c>
      <c r="N116" s="10" t="s">
        <v>96</v>
      </c>
    </row>
    <row r="117" spans="1:14" ht="78.75" customHeight="1">
      <c r="A117" s="18" t="s">
        <v>1798</v>
      </c>
      <c r="B117" s="3">
        <v>41103511</v>
      </c>
      <c r="C117" s="2" t="s">
        <v>1803</v>
      </c>
      <c r="D117" s="28">
        <v>891</v>
      </c>
      <c r="E117" s="29">
        <v>45952</v>
      </c>
      <c r="F117" s="30" t="s">
        <v>1530</v>
      </c>
      <c r="G117" s="21" t="s">
        <v>12</v>
      </c>
      <c r="H117" s="21" t="s">
        <v>338</v>
      </c>
      <c r="I117" s="15" t="s">
        <v>1531</v>
      </c>
      <c r="J117" s="31">
        <v>7140000</v>
      </c>
      <c r="K117" s="10" t="s">
        <v>101</v>
      </c>
      <c r="L117" s="10">
        <v>60</v>
      </c>
      <c r="M117" s="21" t="s">
        <v>95</v>
      </c>
      <c r="N117" s="10" t="s">
        <v>96</v>
      </c>
    </row>
    <row r="118" spans="1:14" ht="75" customHeight="1">
      <c r="A118" s="18" t="s">
        <v>1798</v>
      </c>
      <c r="B118" s="3">
        <v>41103511</v>
      </c>
      <c r="C118" s="2" t="s">
        <v>1803</v>
      </c>
      <c r="D118" s="28">
        <v>904</v>
      </c>
      <c r="E118" s="29">
        <v>45957</v>
      </c>
      <c r="F118" s="30" t="s">
        <v>1114</v>
      </c>
      <c r="G118" s="21" t="s">
        <v>12</v>
      </c>
      <c r="H118" s="21" t="s">
        <v>338</v>
      </c>
      <c r="I118" s="15" t="s">
        <v>1522</v>
      </c>
      <c r="J118" s="31">
        <v>82159266</v>
      </c>
      <c r="K118" s="10" t="s">
        <v>736</v>
      </c>
      <c r="L118" s="10">
        <v>30</v>
      </c>
      <c r="M118" s="21" t="s">
        <v>16</v>
      </c>
      <c r="N118" s="10" t="s">
        <v>127</v>
      </c>
    </row>
    <row r="119" spans="1:14" ht="82.5" customHeight="1">
      <c r="A119" s="18" t="s">
        <v>1798</v>
      </c>
      <c r="B119" s="3">
        <v>41103511</v>
      </c>
      <c r="C119" s="2" t="s">
        <v>1803</v>
      </c>
      <c r="D119" s="28">
        <v>908</v>
      </c>
      <c r="E119" s="29">
        <v>45957</v>
      </c>
      <c r="F119" s="30" t="s">
        <v>1550</v>
      </c>
      <c r="G119" s="21" t="s">
        <v>12</v>
      </c>
      <c r="H119" s="21" t="s">
        <v>338</v>
      </c>
      <c r="I119" s="15" t="s">
        <v>1551</v>
      </c>
      <c r="J119" s="31">
        <v>6624999</v>
      </c>
      <c r="K119" s="10" t="s">
        <v>47</v>
      </c>
      <c r="L119" s="10">
        <v>30</v>
      </c>
      <c r="M119" s="21" t="s">
        <v>233</v>
      </c>
      <c r="N119" s="10" t="s">
        <v>234</v>
      </c>
    </row>
    <row r="120" spans="1:14" ht="72.75" customHeight="1">
      <c r="A120" s="18" t="s">
        <v>1798</v>
      </c>
      <c r="B120" s="3">
        <v>41103511</v>
      </c>
      <c r="C120" s="2" t="s">
        <v>1803</v>
      </c>
      <c r="D120" s="28">
        <v>909</v>
      </c>
      <c r="E120" s="29">
        <v>45957</v>
      </c>
      <c r="F120" s="30" t="s">
        <v>1298</v>
      </c>
      <c r="G120" s="21" t="s">
        <v>12</v>
      </c>
      <c r="H120" s="21" t="s">
        <v>338</v>
      </c>
      <c r="I120" s="15" t="s">
        <v>1522</v>
      </c>
      <c r="J120" s="31">
        <v>8870011</v>
      </c>
      <c r="K120" s="10" t="s">
        <v>736</v>
      </c>
      <c r="L120" s="10">
        <v>30</v>
      </c>
      <c r="M120" s="21" t="s">
        <v>16</v>
      </c>
      <c r="N120" s="10" t="s">
        <v>127</v>
      </c>
    </row>
    <row r="121" spans="1:14" ht="93" customHeight="1">
      <c r="A121" s="18" t="s">
        <v>1798</v>
      </c>
      <c r="B121" s="3">
        <v>41103511</v>
      </c>
      <c r="C121" s="2" t="s">
        <v>1803</v>
      </c>
      <c r="D121" s="28">
        <v>918</v>
      </c>
      <c r="E121" s="29">
        <v>45959</v>
      </c>
      <c r="F121" s="30" t="s">
        <v>924</v>
      </c>
      <c r="G121" s="21" t="s">
        <v>12</v>
      </c>
      <c r="H121" s="21" t="s">
        <v>338</v>
      </c>
      <c r="I121" s="15" t="s">
        <v>1424</v>
      </c>
      <c r="J121" s="31">
        <v>95247600</v>
      </c>
      <c r="K121" s="10" t="s">
        <v>414</v>
      </c>
      <c r="L121" s="10">
        <v>15</v>
      </c>
      <c r="M121" s="21" t="s">
        <v>16</v>
      </c>
      <c r="N121" s="10" t="s">
        <v>127</v>
      </c>
    </row>
    <row r="122" spans="1:14" ht="45" customHeight="1">
      <c r="A122" s="18" t="s">
        <v>1798</v>
      </c>
      <c r="B122" s="3">
        <v>41103511</v>
      </c>
      <c r="C122" s="2" t="s">
        <v>1803</v>
      </c>
      <c r="D122" s="28">
        <v>920</v>
      </c>
      <c r="E122" s="29">
        <v>45959</v>
      </c>
      <c r="F122" s="30" t="s">
        <v>1341</v>
      </c>
      <c r="G122" s="21" t="s">
        <v>12</v>
      </c>
      <c r="H122" s="21" t="s">
        <v>338</v>
      </c>
      <c r="I122" s="15" t="s">
        <v>1566</v>
      </c>
      <c r="J122" s="31">
        <v>4590000</v>
      </c>
      <c r="K122" s="10" t="s">
        <v>101</v>
      </c>
      <c r="L122" s="10">
        <v>60</v>
      </c>
      <c r="M122" s="21" t="s">
        <v>95</v>
      </c>
      <c r="N122" s="10" t="s">
        <v>96</v>
      </c>
    </row>
    <row r="123" spans="1:14" ht="54.75" customHeight="1">
      <c r="A123" s="18" t="s">
        <v>1798</v>
      </c>
      <c r="B123" s="3">
        <v>41103511</v>
      </c>
      <c r="C123" s="2" t="s">
        <v>1803</v>
      </c>
      <c r="D123" s="28">
        <v>921</v>
      </c>
      <c r="E123" s="29">
        <v>45959</v>
      </c>
      <c r="F123" s="30" t="s">
        <v>922</v>
      </c>
      <c r="G123" s="21" t="s">
        <v>12</v>
      </c>
      <c r="H123" s="21" t="s">
        <v>338</v>
      </c>
      <c r="I123" s="15" t="s">
        <v>1567</v>
      </c>
      <c r="J123" s="31">
        <v>2981426</v>
      </c>
      <c r="K123" s="10" t="s">
        <v>1089</v>
      </c>
      <c r="L123" s="10">
        <v>120</v>
      </c>
      <c r="M123" s="21" t="s">
        <v>95</v>
      </c>
      <c r="N123" s="10" t="s">
        <v>96</v>
      </c>
    </row>
    <row r="124" spans="1:14" ht="78" customHeight="1">
      <c r="A124" s="18" t="s">
        <v>1798</v>
      </c>
      <c r="B124" s="3">
        <v>41103511</v>
      </c>
      <c r="C124" s="2" t="s">
        <v>1803</v>
      </c>
      <c r="D124" s="28">
        <v>922</v>
      </c>
      <c r="E124" s="29">
        <v>45959</v>
      </c>
      <c r="F124" s="30" t="s">
        <v>1144</v>
      </c>
      <c r="G124" s="21"/>
      <c r="H124" s="21"/>
      <c r="I124" s="39" t="s">
        <v>1567</v>
      </c>
      <c r="J124" s="39"/>
      <c r="K124" s="10"/>
      <c r="L124" s="10"/>
      <c r="M124" s="21"/>
      <c r="N124" s="10"/>
    </row>
    <row r="125" spans="1:14" ht="80.25" customHeight="1">
      <c r="A125" s="18" t="s">
        <v>1798</v>
      </c>
      <c r="B125" s="3">
        <v>41103511</v>
      </c>
      <c r="C125" s="2" t="s">
        <v>1803</v>
      </c>
      <c r="D125" s="28">
        <v>923</v>
      </c>
      <c r="E125" s="29">
        <v>45959</v>
      </c>
      <c r="F125" s="34" t="s">
        <v>1466</v>
      </c>
      <c r="G125" s="21" t="s">
        <v>12</v>
      </c>
      <c r="H125" s="21" t="s">
        <v>338</v>
      </c>
      <c r="I125" s="15" t="s">
        <v>1567</v>
      </c>
      <c r="J125" s="31">
        <v>3611888</v>
      </c>
      <c r="K125" s="10" t="s">
        <v>1568</v>
      </c>
      <c r="L125" s="10">
        <v>15</v>
      </c>
      <c r="M125" s="21" t="s">
        <v>95</v>
      </c>
      <c r="N125" s="10" t="s">
        <v>96</v>
      </c>
    </row>
    <row r="126" spans="1:14" ht="48.75" customHeight="1">
      <c r="A126" s="18" t="s">
        <v>1798</v>
      </c>
      <c r="B126" s="3">
        <v>41103511</v>
      </c>
      <c r="C126" s="2" t="s">
        <v>1803</v>
      </c>
      <c r="D126" s="28">
        <v>929</v>
      </c>
      <c r="E126" s="29">
        <v>45960</v>
      </c>
      <c r="F126" s="30" t="s">
        <v>1577</v>
      </c>
      <c r="G126" s="21" t="s">
        <v>12</v>
      </c>
      <c r="H126" s="21" t="s">
        <v>338</v>
      </c>
      <c r="I126" s="15" t="s">
        <v>1578</v>
      </c>
      <c r="J126" s="31">
        <v>22372000</v>
      </c>
      <c r="K126" s="10" t="s">
        <v>495</v>
      </c>
      <c r="L126" s="10">
        <v>45</v>
      </c>
      <c r="M126" s="21" t="s">
        <v>16</v>
      </c>
      <c r="N126" s="10" t="s">
        <v>127</v>
      </c>
    </row>
    <row r="127" spans="1:14" ht="42.75" customHeight="1">
      <c r="A127" s="18" t="s">
        <v>1798</v>
      </c>
      <c r="B127" s="3">
        <v>41103511</v>
      </c>
      <c r="C127" s="2" t="s">
        <v>1803</v>
      </c>
      <c r="D127" s="28">
        <v>930</v>
      </c>
      <c r="E127" s="29">
        <v>45960</v>
      </c>
      <c r="F127" s="30" t="s">
        <v>1466</v>
      </c>
      <c r="G127" s="21" t="s">
        <v>12</v>
      </c>
      <c r="H127" s="21" t="s">
        <v>338</v>
      </c>
      <c r="I127" s="15" t="s">
        <v>1578</v>
      </c>
      <c r="J127" s="31">
        <v>72440060</v>
      </c>
      <c r="K127" s="10" t="s">
        <v>101</v>
      </c>
      <c r="L127" s="10">
        <v>60</v>
      </c>
      <c r="M127" s="21" t="s">
        <v>16</v>
      </c>
      <c r="N127" s="10" t="s">
        <v>127</v>
      </c>
    </row>
    <row r="128" spans="1:14" ht="53.25" customHeight="1">
      <c r="A128" s="18" t="s">
        <v>1798</v>
      </c>
      <c r="B128" s="3">
        <v>41103511</v>
      </c>
      <c r="C128" s="2" t="s">
        <v>1803</v>
      </c>
      <c r="D128" s="28">
        <v>931</v>
      </c>
      <c r="E128" s="29">
        <v>45960</v>
      </c>
      <c r="F128" s="30" t="s">
        <v>1154</v>
      </c>
      <c r="G128" s="21" t="s">
        <v>12</v>
      </c>
      <c r="H128" s="21" t="s">
        <v>338</v>
      </c>
      <c r="I128" s="15" t="s">
        <v>1578</v>
      </c>
      <c r="J128" s="31">
        <v>4855200</v>
      </c>
      <c r="K128" s="10" t="s">
        <v>698</v>
      </c>
      <c r="L128" s="10">
        <v>20</v>
      </c>
      <c r="M128" s="21" t="s">
        <v>16</v>
      </c>
      <c r="N128" s="10" t="s">
        <v>127</v>
      </c>
    </row>
    <row r="129" spans="1:14" ht="54" customHeight="1">
      <c r="A129" s="18" t="s">
        <v>1798</v>
      </c>
      <c r="B129" s="3">
        <v>41103511</v>
      </c>
      <c r="C129" s="2" t="s">
        <v>1803</v>
      </c>
      <c r="D129" s="28">
        <v>944</v>
      </c>
      <c r="E129" s="32">
        <v>45967</v>
      </c>
      <c r="F129" s="30" t="s">
        <v>852</v>
      </c>
      <c r="G129" s="21" t="s">
        <v>12</v>
      </c>
      <c r="H129" s="21" t="s">
        <v>338</v>
      </c>
      <c r="I129" s="15" t="s">
        <v>1587</v>
      </c>
      <c r="J129" s="31">
        <v>6590000</v>
      </c>
      <c r="K129" s="10" t="s">
        <v>414</v>
      </c>
      <c r="L129" s="10">
        <v>15</v>
      </c>
      <c r="M129" s="21" t="s">
        <v>16</v>
      </c>
      <c r="N129" s="10" t="s">
        <v>127</v>
      </c>
    </row>
    <row r="130" spans="1:14" ht="72.75" customHeight="1">
      <c r="A130" s="18" t="s">
        <v>1798</v>
      </c>
      <c r="B130" s="3">
        <v>41103511</v>
      </c>
      <c r="C130" s="2" t="s">
        <v>1803</v>
      </c>
      <c r="D130" s="28">
        <v>958</v>
      </c>
      <c r="E130" s="29">
        <v>45971</v>
      </c>
      <c r="F130" s="30" t="s">
        <v>1341</v>
      </c>
      <c r="G130" s="21" t="s">
        <v>12</v>
      </c>
      <c r="H130" s="21" t="s">
        <v>338</v>
      </c>
      <c r="I130" s="40" t="s">
        <v>18</v>
      </c>
      <c r="J130" s="40" t="s">
        <v>18</v>
      </c>
      <c r="K130" s="10" t="s">
        <v>101</v>
      </c>
      <c r="L130" s="10">
        <v>60</v>
      </c>
      <c r="M130" s="21" t="s">
        <v>95</v>
      </c>
      <c r="N130" s="10" t="s">
        <v>96</v>
      </c>
    </row>
    <row r="131" spans="1:14" ht="71.25" customHeight="1">
      <c r="A131" s="18" t="s">
        <v>1798</v>
      </c>
      <c r="B131" s="3">
        <v>41103511</v>
      </c>
      <c r="C131" s="2" t="s">
        <v>1803</v>
      </c>
      <c r="D131" s="28">
        <v>964</v>
      </c>
      <c r="E131" s="29">
        <v>45971</v>
      </c>
      <c r="F131" s="30" t="s">
        <v>1615</v>
      </c>
      <c r="G131" s="21" t="s">
        <v>12</v>
      </c>
      <c r="H131" s="21" t="s">
        <v>338</v>
      </c>
      <c r="I131" s="39" t="s">
        <v>1522</v>
      </c>
      <c r="J131" s="31">
        <v>5886700</v>
      </c>
      <c r="K131" s="10" t="s">
        <v>736</v>
      </c>
      <c r="L131" s="10">
        <v>30</v>
      </c>
      <c r="M131" s="21" t="s">
        <v>16</v>
      </c>
      <c r="N131" s="10" t="s">
        <v>127</v>
      </c>
    </row>
    <row r="132" spans="1:14" ht="60" customHeight="1">
      <c r="A132" s="18" t="s">
        <v>1798</v>
      </c>
      <c r="B132" s="3">
        <v>41103511</v>
      </c>
      <c r="C132" s="2" t="s">
        <v>1803</v>
      </c>
      <c r="D132" s="28">
        <v>970</v>
      </c>
      <c r="E132" s="29">
        <v>45971</v>
      </c>
      <c r="F132" s="30" t="s">
        <v>1023</v>
      </c>
      <c r="G132" s="21" t="s">
        <v>12</v>
      </c>
      <c r="H132" s="21" t="s">
        <v>338</v>
      </c>
      <c r="I132" s="15" t="s">
        <v>1829</v>
      </c>
      <c r="J132" s="31">
        <v>4093400</v>
      </c>
      <c r="K132" s="10" t="s">
        <v>698</v>
      </c>
      <c r="L132" s="10">
        <v>20</v>
      </c>
      <c r="M132" s="21" t="s">
        <v>95</v>
      </c>
      <c r="N132" s="10" t="s">
        <v>96</v>
      </c>
    </row>
    <row r="133" spans="1:14" ht="68.25" customHeight="1">
      <c r="A133" s="18" t="s">
        <v>1798</v>
      </c>
      <c r="B133" s="3">
        <v>41103511</v>
      </c>
      <c r="C133" s="2" t="s">
        <v>1803</v>
      </c>
      <c r="D133" s="28">
        <v>975</v>
      </c>
      <c r="E133" s="29">
        <v>45972</v>
      </c>
      <c r="F133" s="30" t="s">
        <v>987</v>
      </c>
      <c r="G133" s="21" t="s">
        <v>12</v>
      </c>
      <c r="H133" s="21" t="s">
        <v>338</v>
      </c>
      <c r="I133" s="15" t="s">
        <v>1627</v>
      </c>
      <c r="J133" s="31">
        <v>9598899</v>
      </c>
      <c r="K133" s="10" t="s">
        <v>1089</v>
      </c>
      <c r="L133" s="10">
        <v>120</v>
      </c>
      <c r="M133" s="21" t="s">
        <v>95</v>
      </c>
      <c r="N133" s="10" t="s">
        <v>96</v>
      </c>
    </row>
    <row r="134" spans="1:14" ht="67.5" customHeight="1">
      <c r="A134" s="18" t="s">
        <v>1798</v>
      </c>
      <c r="B134" s="3">
        <v>41103511</v>
      </c>
      <c r="C134" s="2" t="s">
        <v>1803</v>
      </c>
      <c r="D134" s="28">
        <v>994</v>
      </c>
      <c r="E134" s="29">
        <v>45979</v>
      </c>
      <c r="F134" s="30" t="s">
        <v>1154</v>
      </c>
      <c r="G134" s="21" t="s">
        <v>12</v>
      </c>
      <c r="H134" s="21" t="s">
        <v>338</v>
      </c>
      <c r="I134" s="15" t="s">
        <v>1654</v>
      </c>
      <c r="J134" s="31">
        <v>101094120</v>
      </c>
      <c r="K134" s="10" t="s">
        <v>736</v>
      </c>
      <c r="L134" s="10">
        <v>30</v>
      </c>
      <c r="M134" s="21" t="s">
        <v>16</v>
      </c>
      <c r="N134" s="10" t="s">
        <v>127</v>
      </c>
    </row>
    <row r="135" spans="1:14" ht="51.75" customHeight="1">
      <c r="A135" s="18" t="s">
        <v>1798</v>
      </c>
      <c r="B135" s="3">
        <v>41103511</v>
      </c>
      <c r="C135" s="2" t="s">
        <v>1803</v>
      </c>
      <c r="D135" s="28">
        <v>996</v>
      </c>
      <c r="E135" s="29">
        <v>45979</v>
      </c>
      <c r="F135" s="30" t="s">
        <v>922</v>
      </c>
      <c r="G135" s="21" t="s">
        <v>12</v>
      </c>
      <c r="H135" s="21" t="s">
        <v>338</v>
      </c>
      <c r="I135" s="15" t="s">
        <v>1656</v>
      </c>
      <c r="J135" s="31">
        <v>3169208</v>
      </c>
      <c r="K135" s="10" t="s">
        <v>495</v>
      </c>
      <c r="L135" s="10">
        <v>45</v>
      </c>
      <c r="M135" s="21" t="s">
        <v>95</v>
      </c>
      <c r="N135" s="10" t="s">
        <v>96</v>
      </c>
    </row>
    <row r="136" spans="1:14" ht="102" customHeight="1">
      <c r="A136" s="18" t="s">
        <v>1798</v>
      </c>
      <c r="B136" s="3">
        <v>41103511</v>
      </c>
      <c r="C136" s="2" t="s">
        <v>1803</v>
      </c>
      <c r="D136" s="28">
        <v>1006</v>
      </c>
      <c r="E136" s="29">
        <v>45979</v>
      </c>
      <c r="F136" s="30" t="s">
        <v>922</v>
      </c>
      <c r="G136" s="21" t="s">
        <v>12</v>
      </c>
      <c r="H136" s="21" t="s">
        <v>338</v>
      </c>
      <c r="I136" s="15" t="s">
        <v>1654</v>
      </c>
      <c r="J136" s="31">
        <v>26384405</v>
      </c>
      <c r="K136" s="10" t="s">
        <v>736</v>
      </c>
      <c r="L136" s="10">
        <v>30</v>
      </c>
      <c r="M136" s="21" t="s">
        <v>16</v>
      </c>
      <c r="N136" s="10" t="s">
        <v>127</v>
      </c>
    </row>
    <row r="137" spans="1:14" ht="62.25" customHeight="1">
      <c r="A137" s="18" t="s">
        <v>1798</v>
      </c>
      <c r="B137" s="3">
        <v>41103511</v>
      </c>
      <c r="C137" s="2" t="s">
        <v>1803</v>
      </c>
      <c r="D137" s="28">
        <v>1019</v>
      </c>
      <c r="E137" s="29">
        <v>45980</v>
      </c>
      <c r="F137" s="30" t="s">
        <v>1144</v>
      </c>
      <c r="G137" s="21" t="s">
        <v>12</v>
      </c>
      <c r="H137" s="21" t="s">
        <v>338</v>
      </c>
      <c r="I137" s="15" t="s">
        <v>1680</v>
      </c>
      <c r="J137" s="31">
        <v>36999480</v>
      </c>
      <c r="K137" s="10" t="s">
        <v>1681</v>
      </c>
      <c r="L137" s="10">
        <v>10</v>
      </c>
      <c r="M137" s="21" t="s">
        <v>16</v>
      </c>
      <c r="N137" s="10" t="s">
        <v>127</v>
      </c>
    </row>
    <row r="138" spans="1:14" ht="67.5" customHeight="1">
      <c r="A138" s="18" t="s">
        <v>1798</v>
      </c>
      <c r="B138" s="3">
        <v>41103511</v>
      </c>
      <c r="C138" s="2" t="s">
        <v>1803</v>
      </c>
      <c r="D138" s="28">
        <v>1023</v>
      </c>
      <c r="E138" s="29">
        <v>45980</v>
      </c>
      <c r="F138" s="30" t="s">
        <v>878</v>
      </c>
      <c r="G138" s="21" t="s">
        <v>12</v>
      </c>
      <c r="H138" s="21" t="s">
        <v>338</v>
      </c>
      <c r="I138" s="15" t="s">
        <v>1685</v>
      </c>
      <c r="J138" s="31">
        <v>4269482</v>
      </c>
      <c r="K138" s="10" t="s">
        <v>414</v>
      </c>
      <c r="L138" s="10">
        <v>15</v>
      </c>
      <c r="M138" s="21" t="s">
        <v>95</v>
      </c>
      <c r="N138" s="10" t="s">
        <v>96</v>
      </c>
    </row>
    <row r="139" spans="1:14" ht="63" customHeight="1">
      <c r="A139" s="18" t="s">
        <v>1798</v>
      </c>
      <c r="B139" s="3">
        <v>41103511</v>
      </c>
      <c r="C139" s="2" t="s">
        <v>1803</v>
      </c>
      <c r="D139" s="28">
        <v>1024</v>
      </c>
      <c r="E139" s="29">
        <v>45980</v>
      </c>
      <c r="F139" s="30" t="s">
        <v>1686</v>
      </c>
      <c r="G139" s="21" t="s">
        <v>12</v>
      </c>
      <c r="H139" s="21" t="s">
        <v>338</v>
      </c>
      <c r="I139" s="15" t="s">
        <v>1687</v>
      </c>
      <c r="J139" s="31">
        <v>19985598</v>
      </c>
      <c r="K139" s="10" t="s">
        <v>414</v>
      </c>
      <c r="L139" s="10">
        <v>15</v>
      </c>
      <c r="M139" s="21" t="s">
        <v>16</v>
      </c>
      <c r="N139" s="10" t="s">
        <v>127</v>
      </c>
    </row>
    <row r="140" spans="1:14" ht="67.5" customHeight="1">
      <c r="A140" s="18" t="s">
        <v>1798</v>
      </c>
      <c r="B140" s="3">
        <v>41103511</v>
      </c>
      <c r="C140" s="2" t="s">
        <v>1803</v>
      </c>
      <c r="D140" s="28">
        <v>1027</v>
      </c>
      <c r="E140" s="29">
        <v>45981</v>
      </c>
      <c r="F140" s="30" t="s">
        <v>953</v>
      </c>
      <c r="G140" s="21" t="s">
        <v>12</v>
      </c>
      <c r="H140" s="21" t="s">
        <v>338</v>
      </c>
      <c r="I140" s="15" t="s">
        <v>1690</v>
      </c>
      <c r="J140" s="31">
        <v>77454125</v>
      </c>
      <c r="K140" s="10" t="s">
        <v>414</v>
      </c>
      <c r="L140" s="10">
        <v>15</v>
      </c>
      <c r="M140" s="21" t="s">
        <v>16</v>
      </c>
      <c r="N140" s="10" t="s">
        <v>127</v>
      </c>
    </row>
    <row r="141" spans="1:14" ht="66.75" customHeight="1">
      <c r="A141" s="18" t="s">
        <v>1798</v>
      </c>
      <c r="B141" s="3">
        <v>41103511</v>
      </c>
      <c r="C141" s="2" t="s">
        <v>1803</v>
      </c>
      <c r="D141" s="28">
        <v>1040</v>
      </c>
      <c r="E141" s="29">
        <v>45982</v>
      </c>
      <c r="F141" s="30" t="s">
        <v>1466</v>
      </c>
      <c r="G141" s="21" t="s">
        <v>12</v>
      </c>
      <c r="H141" s="21" t="s">
        <v>338</v>
      </c>
      <c r="I141" s="15" t="s">
        <v>1707</v>
      </c>
      <c r="J141" s="31">
        <v>9936500</v>
      </c>
      <c r="K141" s="41" t="s">
        <v>1568</v>
      </c>
      <c r="L141" s="10">
        <v>15</v>
      </c>
      <c r="M141" s="21" t="s">
        <v>16</v>
      </c>
      <c r="N141" s="10" t="s">
        <v>127</v>
      </c>
    </row>
    <row r="142" spans="1:14" ht="81.75" customHeight="1">
      <c r="A142" s="18" t="s">
        <v>1798</v>
      </c>
      <c r="B142" s="3">
        <v>41103511</v>
      </c>
      <c r="C142" s="2" t="s">
        <v>1803</v>
      </c>
      <c r="D142" s="28">
        <v>1042</v>
      </c>
      <c r="E142" s="29">
        <v>45985</v>
      </c>
      <c r="F142" s="30" t="s">
        <v>1154</v>
      </c>
      <c r="G142" s="21" t="s">
        <v>12</v>
      </c>
      <c r="H142" s="21" t="s">
        <v>338</v>
      </c>
      <c r="I142" s="15" t="s">
        <v>1680</v>
      </c>
      <c r="J142" s="31">
        <v>13000000</v>
      </c>
      <c r="K142" s="10" t="s">
        <v>698</v>
      </c>
      <c r="L142" s="10">
        <v>20</v>
      </c>
      <c r="M142" s="21" t="s">
        <v>16</v>
      </c>
      <c r="N142" s="10" t="s">
        <v>127</v>
      </c>
    </row>
    <row r="143" spans="1:14" ht="69" customHeight="1">
      <c r="A143" s="18" t="s">
        <v>1798</v>
      </c>
      <c r="B143" s="3">
        <v>41103511</v>
      </c>
      <c r="C143" s="2" t="s">
        <v>1803</v>
      </c>
      <c r="D143" s="28">
        <v>1044</v>
      </c>
      <c r="E143" s="29">
        <v>45985</v>
      </c>
      <c r="F143" s="30" t="s">
        <v>987</v>
      </c>
      <c r="G143" s="21"/>
      <c r="H143" s="21" t="s">
        <v>338</v>
      </c>
      <c r="I143" s="15" t="s">
        <v>1993</v>
      </c>
      <c r="J143" s="31">
        <v>4083325</v>
      </c>
      <c r="K143" s="10"/>
      <c r="L143" s="10"/>
      <c r="M143" s="21"/>
      <c r="N143" s="10"/>
    </row>
    <row r="144" spans="1:14" ht="67.5" customHeight="1">
      <c r="A144" s="18" t="s">
        <v>1798</v>
      </c>
      <c r="B144" s="3">
        <v>41103511</v>
      </c>
      <c r="C144" s="2" t="s">
        <v>1803</v>
      </c>
      <c r="D144" s="28">
        <v>1073</v>
      </c>
      <c r="E144" s="29">
        <v>45989</v>
      </c>
      <c r="F144" s="30" t="s">
        <v>1733</v>
      </c>
      <c r="G144" s="21" t="s">
        <v>12</v>
      </c>
      <c r="H144" s="21" t="s">
        <v>338</v>
      </c>
      <c r="I144" s="15" t="s">
        <v>1734</v>
      </c>
      <c r="J144" s="31">
        <v>9355500</v>
      </c>
      <c r="K144" s="10" t="s">
        <v>414</v>
      </c>
      <c r="L144" s="10">
        <v>15</v>
      </c>
      <c r="M144" s="21" t="s">
        <v>16</v>
      </c>
      <c r="N144" s="10" t="s">
        <v>127</v>
      </c>
    </row>
    <row r="145" spans="1:14" ht="76.5" customHeight="1">
      <c r="A145" s="10" t="s">
        <v>1798</v>
      </c>
      <c r="B145" s="3">
        <v>41103511</v>
      </c>
      <c r="C145" s="2" t="s">
        <v>1803</v>
      </c>
      <c r="D145" s="28">
        <v>1076</v>
      </c>
      <c r="E145" s="29">
        <v>45989</v>
      </c>
      <c r="F145" s="30" t="s">
        <v>878</v>
      </c>
      <c r="G145" s="21" t="s">
        <v>12</v>
      </c>
      <c r="H145" s="21" t="s">
        <v>338</v>
      </c>
      <c r="I145" s="15" t="s">
        <v>1884</v>
      </c>
      <c r="J145" s="31">
        <v>1798209</v>
      </c>
      <c r="K145" s="10" t="s">
        <v>1736</v>
      </c>
      <c r="L145" s="10">
        <v>12</v>
      </c>
      <c r="M145" s="21" t="s">
        <v>95</v>
      </c>
      <c r="N145" s="10" t="s">
        <v>96</v>
      </c>
    </row>
    <row r="146" spans="1:14" ht="68.25" customHeight="1">
      <c r="A146" s="10" t="s">
        <v>1798</v>
      </c>
      <c r="B146" s="3">
        <v>41103511</v>
      </c>
      <c r="C146" s="2" t="s">
        <v>1803</v>
      </c>
      <c r="D146" s="28">
        <v>1094</v>
      </c>
      <c r="E146" s="29">
        <v>45992</v>
      </c>
      <c r="F146" s="30" t="s">
        <v>878</v>
      </c>
      <c r="G146" s="21"/>
      <c r="H146" s="21"/>
      <c r="I146" s="15" t="s">
        <v>1966</v>
      </c>
      <c r="J146" s="31">
        <v>3588802</v>
      </c>
      <c r="K146" s="10"/>
      <c r="L146" s="10"/>
      <c r="M146" s="21"/>
      <c r="N146" s="10"/>
    </row>
    <row r="147" spans="1:14" ht="63" customHeight="1">
      <c r="A147" s="10" t="s">
        <v>1798</v>
      </c>
      <c r="B147" s="3">
        <v>41103511</v>
      </c>
      <c r="C147" s="2" t="s">
        <v>1803</v>
      </c>
      <c r="D147" s="28">
        <v>1095</v>
      </c>
      <c r="E147" s="29">
        <v>45992</v>
      </c>
      <c r="F147" s="30" t="s">
        <v>1752</v>
      </c>
      <c r="G147" s="21"/>
      <c r="H147" s="21"/>
      <c r="I147" s="15" t="s">
        <v>1967</v>
      </c>
      <c r="J147" s="31">
        <v>854777</v>
      </c>
      <c r="K147" s="10"/>
      <c r="L147" s="10"/>
      <c r="M147" s="21"/>
      <c r="N147" s="10"/>
    </row>
    <row r="148" spans="1:14" ht="57" customHeight="1">
      <c r="A148" s="10" t="s">
        <v>1798</v>
      </c>
      <c r="B148" s="3">
        <v>41103511</v>
      </c>
      <c r="C148" s="2" t="s">
        <v>1803</v>
      </c>
      <c r="D148" s="28">
        <v>1097</v>
      </c>
      <c r="E148" s="29">
        <v>45993</v>
      </c>
      <c r="F148" s="30" t="s">
        <v>1065</v>
      </c>
      <c r="G148" s="21"/>
      <c r="H148" s="21"/>
      <c r="I148" s="15" t="s">
        <v>1968</v>
      </c>
      <c r="J148" s="31">
        <v>24526684</v>
      </c>
      <c r="K148" s="10"/>
      <c r="L148" s="10"/>
      <c r="M148" s="21"/>
      <c r="N148" s="10"/>
    </row>
    <row r="149" spans="1:14" ht="51" customHeight="1">
      <c r="A149" s="18" t="s">
        <v>1798</v>
      </c>
      <c r="B149" s="3">
        <v>41103511</v>
      </c>
      <c r="C149" s="2" t="s">
        <v>1803</v>
      </c>
      <c r="D149" s="28">
        <v>1103</v>
      </c>
      <c r="E149" s="29">
        <v>45993</v>
      </c>
      <c r="F149" s="30" t="s">
        <v>987</v>
      </c>
      <c r="G149" s="21" t="s">
        <v>12</v>
      </c>
      <c r="H149" s="21" t="s">
        <v>338</v>
      </c>
      <c r="I149" s="15" t="s">
        <v>1756</v>
      </c>
      <c r="J149" s="31">
        <v>2739556</v>
      </c>
      <c r="K149" s="10" t="s">
        <v>817</v>
      </c>
      <c r="L149" s="10">
        <v>10</v>
      </c>
      <c r="M149" s="21" t="s">
        <v>95</v>
      </c>
      <c r="N149" s="10" t="s">
        <v>96</v>
      </c>
    </row>
    <row r="150" spans="1:14" ht="46.5" customHeight="1">
      <c r="A150" s="10" t="s">
        <v>1798</v>
      </c>
      <c r="B150" s="3">
        <v>41103511</v>
      </c>
      <c r="C150" s="2" t="s">
        <v>1803</v>
      </c>
      <c r="D150" s="28">
        <v>1105</v>
      </c>
      <c r="E150" s="29">
        <v>45994</v>
      </c>
      <c r="F150" s="30" t="s">
        <v>854</v>
      </c>
      <c r="G150" s="21"/>
      <c r="H150" s="21"/>
      <c r="I150" s="15" t="s">
        <v>1973</v>
      </c>
      <c r="J150" s="31">
        <v>16303000</v>
      </c>
      <c r="K150" s="10"/>
      <c r="L150" s="10"/>
      <c r="M150" s="21"/>
      <c r="N150" s="10"/>
    </row>
    <row r="151" spans="1:14" ht="93" customHeight="1">
      <c r="A151" s="10" t="s">
        <v>1798</v>
      </c>
      <c r="B151" s="3">
        <v>41103511</v>
      </c>
      <c r="C151" s="2" t="s">
        <v>1803</v>
      </c>
      <c r="D151" s="28">
        <v>1106</v>
      </c>
      <c r="E151" s="29">
        <v>45994</v>
      </c>
      <c r="F151" s="30" t="s">
        <v>1758</v>
      </c>
      <c r="G151" s="21"/>
      <c r="H151" s="21"/>
      <c r="I151" s="15" t="s">
        <v>1974</v>
      </c>
      <c r="J151" s="31">
        <v>4252310</v>
      </c>
      <c r="K151" s="10"/>
      <c r="L151" s="10"/>
      <c r="M151" s="21"/>
      <c r="N151" s="10"/>
    </row>
    <row r="152" spans="1:14" ht="52.5" customHeight="1">
      <c r="A152" s="15" t="s">
        <v>1818</v>
      </c>
      <c r="B152" s="15">
        <v>42120000</v>
      </c>
      <c r="C152" s="15" t="s">
        <v>1997</v>
      </c>
      <c r="D152" s="28">
        <v>926</v>
      </c>
      <c r="E152" s="29">
        <v>45959</v>
      </c>
      <c r="F152" s="30" t="s">
        <v>1572</v>
      </c>
      <c r="G152" s="21" t="s">
        <v>12</v>
      </c>
      <c r="H152" s="21" t="s">
        <v>338</v>
      </c>
      <c r="I152" s="15" t="s">
        <v>1573</v>
      </c>
      <c r="J152" s="31">
        <v>4260200</v>
      </c>
      <c r="K152" s="10" t="s">
        <v>414</v>
      </c>
      <c r="L152" s="10">
        <v>15</v>
      </c>
      <c r="M152" s="21" t="s">
        <v>74</v>
      </c>
      <c r="N152" s="10" t="s">
        <v>75</v>
      </c>
    </row>
    <row r="153" spans="1:14" ht="70.5" customHeight="1">
      <c r="A153" s="15" t="s">
        <v>1818</v>
      </c>
      <c r="B153" s="15">
        <v>42120000</v>
      </c>
      <c r="C153" s="15" t="s">
        <v>1997</v>
      </c>
      <c r="D153" s="28">
        <v>1035</v>
      </c>
      <c r="E153" s="29">
        <v>45982</v>
      </c>
      <c r="F153" s="30" t="s">
        <v>1701</v>
      </c>
      <c r="G153" s="21" t="s">
        <v>12</v>
      </c>
      <c r="H153" s="21" t="s">
        <v>338</v>
      </c>
      <c r="I153" s="15" t="s">
        <v>1573</v>
      </c>
      <c r="J153" s="31">
        <v>2090818</v>
      </c>
      <c r="K153" s="41" t="s">
        <v>1568</v>
      </c>
      <c r="L153" s="10">
        <v>15</v>
      </c>
      <c r="M153" s="21" t="s">
        <v>74</v>
      </c>
      <c r="N153" s="10" t="s">
        <v>75</v>
      </c>
    </row>
    <row r="154" spans="1:14" ht="61.5" customHeight="1">
      <c r="A154" s="10" t="s">
        <v>1818</v>
      </c>
      <c r="B154" s="10">
        <v>42120000</v>
      </c>
      <c r="C154" s="10" t="s">
        <v>1997</v>
      </c>
      <c r="D154" s="28">
        <v>1111</v>
      </c>
      <c r="E154" s="29">
        <v>45994</v>
      </c>
      <c r="F154" s="30" t="s">
        <v>1761</v>
      </c>
      <c r="G154" s="21"/>
      <c r="H154" s="21"/>
      <c r="I154" s="15" t="s">
        <v>1975</v>
      </c>
      <c r="J154" s="31">
        <v>8510000</v>
      </c>
      <c r="K154" s="10"/>
      <c r="L154" s="10"/>
      <c r="M154" s="21"/>
      <c r="N154" s="10"/>
    </row>
    <row r="155" spans="1:14" ht="52.5" customHeight="1">
      <c r="A155" s="10" t="s">
        <v>1818</v>
      </c>
      <c r="B155" s="10">
        <v>43200000</v>
      </c>
      <c r="C155" s="10" t="s">
        <v>1880</v>
      </c>
      <c r="D155" s="28">
        <v>710</v>
      </c>
      <c r="E155" s="33">
        <v>45891</v>
      </c>
      <c r="F155" s="30" t="s">
        <v>1280</v>
      </c>
      <c r="G155" s="21" t="s">
        <v>12</v>
      </c>
      <c r="H155" s="21" t="s">
        <v>338</v>
      </c>
      <c r="I155" s="15" t="s">
        <v>1281</v>
      </c>
      <c r="J155" s="31">
        <v>549899976</v>
      </c>
      <c r="K155" s="10" t="s">
        <v>100</v>
      </c>
      <c r="L155" s="10">
        <v>60</v>
      </c>
      <c r="M155" s="21" t="s">
        <v>29</v>
      </c>
      <c r="N155" s="10" t="s">
        <v>30</v>
      </c>
    </row>
    <row r="156" spans="1:14" ht="51" customHeight="1">
      <c r="A156" s="10" t="s">
        <v>1818</v>
      </c>
      <c r="B156" s="1">
        <v>43210000</v>
      </c>
      <c r="C156" s="2" t="s">
        <v>1822</v>
      </c>
      <c r="D156" s="28">
        <v>462</v>
      </c>
      <c r="E156" s="29">
        <v>45785</v>
      </c>
      <c r="F156" s="30" t="s">
        <v>896</v>
      </c>
      <c r="G156" s="21" t="s">
        <v>12</v>
      </c>
      <c r="H156" s="21" t="s">
        <v>338</v>
      </c>
      <c r="I156" s="15" t="s">
        <v>897</v>
      </c>
      <c r="J156" s="31">
        <v>4035397</v>
      </c>
      <c r="K156" s="10" t="s">
        <v>898</v>
      </c>
      <c r="L156" s="36">
        <v>4</v>
      </c>
      <c r="M156" s="21" t="s">
        <v>95</v>
      </c>
      <c r="N156" s="36" t="s">
        <v>96</v>
      </c>
    </row>
    <row r="157" spans="1:14" ht="51" customHeight="1">
      <c r="A157" s="10" t="s">
        <v>1818</v>
      </c>
      <c r="B157" s="1">
        <v>43210000</v>
      </c>
      <c r="C157" s="2" t="s">
        <v>1822</v>
      </c>
      <c r="D157" s="28">
        <v>934</v>
      </c>
      <c r="E157" s="29">
        <v>45965</v>
      </c>
      <c r="F157" s="30" t="s">
        <v>1148</v>
      </c>
      <c r="G157" s="21" t="s">
        <v>12</v>
      </c>
      <c r="H157" s="21" t="s">
        <v>338</v>
      </c>
      <c r="I157" s="15" t="s">
        <v>1581</v>
      </c>
      <c r="J157" s="31">
        <v>9435113</v>
      </c>
      <c r="K157" s="10" t="s">
        <v>1083</v>
      </c>
      <c r="L157" s="10">
        <v>5</v>
      </c>
      <c r="M157" s="21" t="s">
        <v>95</v>
      </c>
      <c r="N157" s="10" t="s">
        <v>96</v>
      </c>
    </row>
    <row r="158" spans="1:14" ht="54.75" customHeight="1">
      <c r="A158" s="10" t="s">
        <v>1818</v>
      </c>
      <c r="B158" s="1">
        <v>43210000</v>
      </c>
      <c r="C158" s="2" t="s">
        <v>1822</v>
      </c>
      <c r="D158" s="28">
        <v>961</v>
      </c>
      <c r="E158" s="29">
        <v>45971</v>
      </c>
      <c r="F158" s="30" t="s">
        <v>858</v>
      </c>
      <c r="G158" s="21" t="s">
        <v>12</v>
      </c>
      <c r="H158" s="21" t="s">
        <v>338</v>
      </c>
      <c r="I158" s="15" t="s">
        <v>1610</v>
      </c>
      <c r="J158" s="31">
        <v>108168393</v>
      </c>
      <c r="K158" s="10" t="s">
        <v>736</v>
      </c>
      <c r="L158" s="10">
        <v>30</v>
      </c>
      <c r="M158" s="21" t="s">
        <v>233</v>
      </c>
      <c r="N158" s="10" t="s">
        <v>234</v>
      </c>
    </row>
    <row r="159" spans="1:14" ht="51.75" customHeight="1">
      <c r="A159" s="10" t="s">
        <v>1818</v>
      </c>
      <c r="B159" s="1">
        <v>43210000</v>
      </c>
      <c r="C159" s="2" t="s">
        <v>1822</v>
      </c>
      <c r="D159" s="28">
        <v>1025</v>
      </c>
      <c r="E159" s="29">
        <v>45980</v>
      </c>
      <c r="F159" s="30" t="s">
        <v>1683</v>
      </c>
      <c r="G159" s="21" t="s">
        <v>12</v>
      </c>
      <c r="H159" s="21" t="s">
        <v>338</v>
      </c>
      <c r="I159" s="15" t="s">
        <v>1688</v>
      </c>
      <c r="J159" s="31">
        <v>6664000</v>
      </c>
      <c r="K159" s="10" t="s">
        <v>414</v>
      </c>
      <c r="L159" s="10">
        <v>15</v>
      </c>
      <c r="M159" s="21" t="s">
        <v>111</v>
      </c>
      <c r="N159" s="10" t="s">
        <v>112</v>
      </c>
    </row>
    <row r="160" spans="1:14" ht="64.5" customHeight="1">
      <c r="A160" s="10" t="s">
        <v>1818</v>
      </c>
      <c r="B160" s="1">
        <v>43210000</v>
      </c>
      <c r="C160" s="2" t="s">
        <v>1822</v>
      </c>
      <c r="D160" s="28">
        <v>1036</v>
      </c>
      <c r="E160" s="29">
        <v>45982</v>
      </c>
      <c r="F160" s="30" t="s">
        <v>1148</v>
      </c>
      <c r="G160" s="21" t="s">
        <v>12</v>
      </c>
      <c r="H160" s="21" t="s">
        <v>338</v>
      </c>
      <c r="I160" s="15" t="s">
        <v>1702</v>
      </c>
      <c r="J160" s="31">
        <v>33459725</v>
      </c>
      <c r="K160" s="10" t="s">
        <v>47</v>
      </c>
      <c r="L160" s="10">
        <v>30</v>
      </c>
      <c r="M160" s="21" t="s">
        <v>95</v>
      </c>
      <c r="N160" s="10" t="s">
        <v>96</v>
      </c>
    </row>
    <row r="161" spans="1:14" ht="76.5" customHeight="1">
      <c r="A161" s="10" t="s">
        <v>1818</v>
      </c>
      <c r="B161" s="1">
        <v>43210000</v>
      </c>
      <c r="C161" s="2" t="s">
        <v>1822</v>
      </c>
      <c r="D161" s="28">
        <v>1046</v>
      </c>
      <c r="E161" s="29">
        <v>45985</v>
      </c>
      <c r="F161" s="30" t="s">
        <v>1712</v>
      </c>
      <c r="G161" s="21" t="s">
        <v>12</v>
      </c>
      <c r="H161" s="21" t="s">
        <v>338</v>
      </c>
      <c r="I161" s="15" t="s">
        <v>1713</v>
      </c>
      <c r="J161" s="31">
        <v>132661206</v>
      </c>
      <c r="K161" s="10" t="s">
        <v>698</v>
      </c>
      <c r="L161" s="10">
        <v>20</v>
      </c>
      <c r="M161" s="21" t="s">
        <v>16</v>
      </c>
      <c r="N161" s="10" t="s">
        <v>127</v>
      </c>
    </row>
    <row r="162" spans="1:14" ht="72.75" customHeight="1">
      <c r="A162" s="10" t="s">
        <v>1818</v>
      </c>
      <c r="B162" s="1">
        <v>43210000</v>
      </c>
      <c r="C162" s="2" t="s">
        <v>1822</v>
      </c>
      <c r="D162" s="28">
        <v>1058</v>
      </c>
      <c r="E162" s="29">
        <v>45986</v>
      </c>
      <c r="F162" s="30" t="s">
        <v>858</v>
      </c>
      <c r="G162" s="21" t="s">
        <v>12</v>
      </c>
      <c r="H162" s="21" t="s">
        <v>338</v>
      </c>
      <c r="I162" s="15" t="s">
        <v>1724</v>
      </c>
      <c r="J162" s="31">
        <v>124967850</v>
      </c>
      <c r="K162" s="10" t="s">
        <v>414</v>
      </c>
      <c r="L162" s="10">
        <v>15</v>
      </c>
      <c r="M162" s="21" t="s">
        <v>111</v>
      </c>
      <c r="N162" s="10" t="s">
        <v>112</v>
      </c>
    </row>
    <row r="163" spans="1:14" ht="50.25" customHeight="1">
      <c r="A163" s="10" t="s">
        <v>1818</v>
      </c>
      <c r="B163" s="1">
        <v>43210000</v>
      </c>
      <c r="C163" s="2" t="s">
        <v>1822</v>
      </c>
      <c r="D163" s="28">
        <v>1114</v>
      </c>
      <c r="E163" s="29">
        <v>45995</v>
      </c>
      <c r="F163" s="30" t="s">
        <v>1148</v>
      </c>
      <c r="G163" s="21"/>
      <c r="H163" s="21"/>
      <c r="I163" s="15" t="s">
        <v>1977</v>
      </c>
      <c r="J163" s="31">
        <v>4358574</v>
      </c>
      <c r="K163" s="10"/>
      <c r="L163" s="10"/>
      <c r="M163" s="21"/>
      <c r="N163" s="10"/>
    </row>
    <row r="164" spans="1:14" ht="57" customHeight="1">
      <c r="A164" s="37" t="s">
        <v>1818</v>
      </c>
      <c r="B164" s="3">
        <v>43210000</v>
      </c>
      <c r="C164" s="2" t="s">
        <v>1822</v>
      </c>
      <c r="D164" s="28">
        <v>155</v>
      </c>
      <c r="E164" s="29">
        <v>45712</v>
      </c>
      <c r="F164" s="30" t="s">
        <v>337</v>
      </c>
      <c r="G164" s="21" t="s">
        <v>12</v>
      </c>
      <c r="H164" s="21" t="s">
        <v>338</v>
      </c>
      <c r="I164" s="15" t="s">
        <v>339</v>
      </c>
      <c r="J164" s="31">
        <v>126877341</v>
      </c>
      <c r="K164" s="10" t="s">
        <v>340</v>
      </c>
      <c r="L164" s="10">
        <v>8</v>
      </c>
      <c r="M164" s="21" t="s">
        <v>22</v>
      </c>
      <c r="N164" s="10" t="s">
        <v>23</v>
      </c>
    </row>
    <row r="165" spans="1:14" ht="51.75" customHeight="1">
      <c r="A165" s="37" t="s">
        <v>1818</v>
      </c>
      <c r="B165" s="3">
        <v>43210000</v>
      </c>
      <c r="C165" s="2" t="s">
        <v>1822</v>
      </c>
      <c r="D165" s="28">
        <v>417</v>
      </c>
      <c r="E165" s="29">
        <v>45768</v>
      </c>
      <c r="F165" s="30" t="s">
        <v>815</v>
      </c>
      <c r="G165" s="21" t="s">
        <v>12</v>
      </c>
      <c r="H165" s="21" t="s">
        <v>338</v>
      </c>
      <c r="I165" s="15" t="s">
        <v>816</v>
      </c>
      <c r="J165" s="31">
        <v>4040050</v>
      </c>
      <c r="K165" s="10" t="s">
        <v>817</v>
      </c>
      <c r="L165" s="10">
        <v>10</v>
      </c>
      <c r="M165" s="21" t="s">
        <v>95</v>
      </c>
      <c r="N165" s="10" t="s">
        <v>96</v>
      </c>
    </row>
    <row r="166" spans="1:14" ht="57.75" customHeight="1">
      <c r="A166" s="37" t="s">
        <v>1818</v>
      </c>
      <c r="B166" s="3">
        <v>43210000</v>
      </c>
      <c r="C166" s="2" t="s">
        <v>1822</v>
      </c>
      <c r="D166" s="28">
        <v>427</v>
      </c>
      <c r="E166" s="29">
        <v>45771</v>
      </c>
      <c r="F166" s="30" t="s">
        <v>836</v>
      </c>
      <c r="G166" s="21" t="s">
        <v>12</v>
      </c>
      <c r="H166" s="21" t="s">
        <v>338</v>
      </c>
      <c r="I166" s="15" t="s">
        <v>837</v>
      </c>
      <c r="J166" s="31">
        <v>31892000</v>
      </c>
      <c r="K166" s="10" t="s">
        <v>736</v>
      </c>
      <c r="L166" s="10">
        <v>30</v>
      </c>
      <c r="M166" s="21" t="s">
        <v>95</v>
      </c>
      <c r="N166" s="10" t="s">
        <v>96</v>
      </c>
    </row>
    <row r="167" spans="1:14" ht="56.25" customHeight="1">
      <c r="A167" s="37" t="s">
        <v>1818</v>
      </c>
      <c r="B167" s="1">
        <v>43210000</v>
      </c>
      <c r="C167" s="4" t="s">
        <v>1822</v>
      </c>
      <c r="D167" s="28">
        <v>460</v>
      </c>
      <c r="E167" s="29">
        <v>45784</v>
      </c>
      <c r="F167" s="30" t="s">
        <v>858</v>
      </c>
      <c r="G167" s="21" t="s">
        <v>12</v>
      </c>
      <c r="H167" s="21" t="s">
        <v>338</v>
      </c>
      <c r="I167" s="15" t="s">
        <v>893</v>
      </c>
      <c r="J167" s="31">
        <v>14013003</v>
      </c>
      <c r="K167" s="10" t="s">
        <v>414</v>
      </c>
      <c r="L167" s="36">
        <v>15</v>
      </c>
      <c r="M167" s="21" t="s">
        <v>16</v>
      </c>
      <c r="N167" s="36" t="s">
        <v>127</v>
      </c>
    </row>
    <row r="168" spans="1:14" ht="69.75" customHeight="1">
      <c r="A168" s="37" t="s">
        <v>1818</v>
      </c>
      <c r="B168" s="3">
        <v>43210000</v>
      </c>
      <c r="C168" s="2" t="s">
        <v>1822</v>
      </c>
      <c r="D168" s="28">
        <v>478</v>
      </c>
      <c r="E168" s="29">
        <v>45791</v>
      </c>
      <c r="F168" s="30" t="s">
        <v>924</v>
      </c>
      <c r="G168" s="21" t="s">
        <v>12</v>
      </c>
      <c r="H168" s="21" t="s">
        <v>338</v>
      </c>
      <c r="I168" s="15" t="s">
        <v>925</v>
      </c>
      <c r="J168" s="31">
        <v>11900000</v>
      </c>
      <c r="K168" s="10" t="s">
        <v>819</v>
      </c>
      <c r="L168" s="36">
        <v>5</v>
      </c>
      <c r="M168" s="21" t="s">
        <v>95</v>
      </c>
      <c r="N168" s="36" t="s">
        <v>96</v>
      </c>
    </row>
    <row r="169" spans="1:14" ht="61.5" customHeight="1">
      <c r="A169" s="37" t="s">
        <v>1818</v>
      </c>
      <c r="B169" s="3">
        <v>43210000</v>
      </c>
      <c r="C169" s="2" t="s">
        <v>1822</v>
      </c>
      <c r="D169" s="28">
        <v>483</v>
      </c>
      <c r="E169" s="29">
        <v>45792</v>
      </c>
      <c r="F169" s="30" t="s">
        <v>933</v>
      </c>
      <c r="G169" s="21" t="s">
        <v>12</v>
      </c>
      <c r="H169" s="21" t="s">
        <v>338</v>
      </c>
      <c r="I169" s="15" t="s">
        <v>934</v>
      </c>
      <c r="J169" s="31">
        <v>10065020</v>
      </c>
      <c r="K169" s="10" t="s">
        <v>935</v>
      </c>
      <c r="L169" s="36">
        <v>1</v>
      </c>
      <c r="M169" s="21" t="s">
        <v>39</v>
      </c>
      <c r="N169" s="36" t="s">
        <v>262</v>
      </c>
    </row>
    <row r="170" spans="1:14" ht="75.75" customHeight="1">
      <c r="A170" s="37" t="s">
        <v>1818</v>
      </c>
      <c r="B170" s="3">
        <v>43210000</v>
      </c>
      <c r="C170" s="2" t="s">
        <v>1822</v>
      </c>
      <c r="D170" s="28">
        <v>526</v>
      </c>
      <c r="E170" s="29">
        <v>45811</v>
      </c>
      <c r="F170" s="30" t="s">
        <v>1004</v>
      </c>
      <c r="G170" s="21" t="s">
        <v>12</v>
      </c>
      <c r="H170" s="21" t="s">
        <v>338</v>
      </c>
      <c r="I170" s="15" t="s">
        <v>1005</v>
      </c>
      <c r="J170" s="31">
        <v>142193900</v>
      </c>
      <c r="K170" s="10" t="s">
        <v>101</v>
      </c>
      <c r="L170" s="10">
        <v>60</v>
      </c>
      <c r="M170" s="21" t="s">
        <v>22</v>
      </c>
      <c r="N170" s="10" t="s">
        <v>23</v>
      </c>
    </row>
    <row r="171" spans="1:14" ht="67.5" customHeight="1">
      <c r="A171" s="37" t="s">
        <v>1818</v>
      </c>
      <c r="B171" s="3">
        <v>43210000</v>
      </c>
      <c r="C171" s="2" t="s">
        <v>1822</v>
      </c>
      <c r="D171" s="28">
        <v>630</v>
      </c>
      <c r="E171" s="29">
        <v>45859</v>
      </c>
      <c r="F171" s="30" t="s">
        <v>1167</v>
      </c>
      <c r="G171" s="21" t="s">
        <v>12</v>
      </c>
      <c r="H171" s="21" t="s">
        <v>338</v>
      </c>
      <c r="I171" s="15" t="s">
        <v>1168</v>
      </c>
      <c r="J171" s="31">
        <v>82153042</v>
      </c>
      <c r="K171" s="10" t="s">
        <v>100</v>
      </c>
      <c r="L171" s="10">
        <v>60</v>
      </c>
      <c r="M171" s="21" t="s">
        <v>22</v>
      </c>
      <c r="N171" s="10" t="s">
        <v>23</v>
      </c>
    </row>
    <row r="172" spans="1:14" ht="60" customHeight="1">
      <c r="A172" s="37" t="s">
        <v>1818</v>
      </c>
      <c r="B172" s="3">
        <v>43210000</v>
      </c>
      <c r="C172" s="2" t="s">
        <v>1822</v>
      </c>
      <c r="D172" s="28">
        <v>646</v>
      </c>
      <c r="E172" s="29">
        <v>45868</v>
      </c>
      <c r="F172" s="30" t="s">
        <v>1190</v>
      </c>
      <c r="G172" s="21" t="s">
        <v>12</v>
      </c>
      <c r="H172" s="21" t="s">
        <v>338</v>
      </c>
      <c r="I172" s="15" t="s">
        <v>1191</v>
      </c>
      <c r="J172" s="31">
        <v>9615000</v>
      </c>
      <c r="K172" s="10" t="s">
        <v>414</v>
      </c>
      <c r="L172" s="10">
        <v>15</v>
      </c>
      <c r="M172" s="21" t="s">
        <v>95</v>
      </c>
      <c r="N172" s="10" t="s">
        <v>96</v>
      </c>
    </row>
    <row r="173" spans="1:14" ht="55.5" customHeight="1">
      <c r="A173" s="37" t="s">
        <v>1818</v>
      </c>
      <c r="B173" s="3">
        <v>43210000</v>
      </c>
      <c r="C173" s="2" t="s">
        <v>1822</v>
      </c>
      <c r="D173" s="28">
        <v>734</v>
      </c>
      <c r="E173" s="29">
        <v>45902</v>
      </c>
      <c r="F173" s="30" t="s">
        <v>1318</v>
      </c>
      <c r="G173" s="21" t="s">
        <v>12</v>
      </c>
      <c r="H173" s="21" t="s">
        <v>338</v>
      </c>
      <c r="I173" s="15" t="s">
        <v>1319</v>
      </c>
      <c r="J173" s="31">
        <v>14994000</v>
      </c>
      <c r="K173" s="10" t="s">
        <v>736</v>
      </c>
      <c r="L173" s="10">
        <v>30</v>
      </c>
      <c r="M173" s="21" t="s">
        <v>22</v>
      </c>
      <c r="N173" s="10" t="s">
        <v>23</v>
      </c>
    </row>
    <row r="174" spans="1:14" ht="52.5" customHeight="1">
      <c r="A174" s="37" t="s">
        <v>1818</v>
      </c>
      <c r="B174" s="3">
        <v>43210000</v>
      </c>
      <c r="C174" s="2" t="s">
        <v>1822</v>
      </c>
      <c r="D174" s="28">
        <v>744</v>
      </c>
      <c r="E174" s="29">
        <v>45904</v>
      </c>
      <c r="F174" s="30" t="s">
        <v>337</v>
      </c>
      <c r="G174" s="21" t="s">
        <v>12</v>
      </c>
      <c r="H174" s="21" t="s">
        <v>338</v>
      </c>
      <c r="I174" s="15" t="s">
        <v>1336</v>
      </c>
      <c r="J174" s="31">
        <v>8015402</v>
      </c>
      <c r="K174" s="10" t="s">
        <v>414</v>
      </c>
      <c r="L174" s="10">
        <v>15</v>
      </c>
      <c r="M174" s="21" t="s">
        <v>16</v>
      </c>
      <c r="N174" s="10" t="s">
        <v>127</v>
      </c>
    </row>
    <row r="175" spans="1:14" ht="58.5" customHeight="1">
      <c r="A175" s="37" t="s">
        <v>1818</v>
      </c>
      <c r="B175" s="3">
        <v>43210000</v>
      </c>
      <c r="C175" s="2" t="s">
        <v>1822</v>
      </c>
      <c r="D175" s="28">
        <v>751</v>
      </c>
      <c r="E175" s="29">
        <v>45905</v>
      </c>
      <c r="F175" s="30" t="s">
        <v>1190</v>
      </c>
      <c r="G175" s="21" t="s">
        <v>12</v>
      </c>
      <c r="H175" s="21" t="s">
        <v>338</v>
      </c>
      <c r="I175" s="15" t="s">
        <v>1348</v>
      </c>
      <c r="J175" s="31">
        <v>4474400</v>
      </c>
      <c r="K175" s="10" t="s">
        <v>817</v>
      </c>
      <c r="L175" s="10">
        <v>10</v>
      </c>
      <c r="M175" s="21" t="s">
        <v>95</v>
      </c>
      <c r="N175" s="10" t="s">
        <v>96</v>
      </c>
    </row>
    <row r="176" spans="1:14" ht="60" customHeight="1">
      <c r="A176" s="37" t="s">
        <v>1818</v>
      </c>
      <c r="B176" s="3">
        <v>43210000</v>
      </c>
      <c r="C176" s="2" t="s">
        <v>1822</v>
      </c>
      <c r="D176" s="28">
        <v>783</v>
      </c>
      <c r="E176" s="29">
        <v>45919</v>
      </c>
      <c r="F176" s="30" t="s">
        <v>337</v>
      </c>
      <c r="G176" s="21" t="s">
        <v>12</v>
      </c>
      <c r="H176" s="21" t="s">
        <v>338</v>
      </c>
      <c r="I176" s="15" t="s">
        <v>1386</v>
      </c>
      <c r="J176" s="31">
        <v>752764287</v>
      </c>
      <c r="K176" s="10" t="s">
        <v>100</v>
      </c>
      <c r="L176" s="10">
        <v>60</v>
      </c>
      <c r="M176" s="21" t="s">
        <v>29</v>
      </c>
      <c r="N176" s="10" t="s">
        <v>30</v>
      </c>
    </row>
    <row r="177" spans="1:14" ht="64.5" customHeight="1">
      <c r="A177" s="37" t="s">
        <v>1818</v>
      </c>
      <c r="B177" s="3">
        <v>43210000</v>
      </c>
      <c r="C177" s="2" t="s">
        <v>1822</v>
      </c>
      <c r="D177" s="28">
        <v>798</v>
      </c>
      <c r="E177" s="29">
        <v>45923</v>
      </c>
      <c r="F177" s="30" t="s">
        <v>858</v>
      </c>
      <c r="G177" s="21" t="s">
        <v>12</v>
      </c>
      <c r="H177" s="21" t="s">
        <v>338</v>
      </c>
      <c r="I177" s="15" t="s">
        <v>1402</v>
      </c>
      <c r="J177" s="31">
        <v>86000000</v>
      </c>
      <c r="K177" s="10" t="s">
        <v>101</v>
      </c>
      <c r="L177" s="10">
        <v>60</v>
      </c>
      <c r="M177" s="21" t="s">
        <v>39</v>
      </c>
      <c r="N177" s="10" t="s">
        <v>262</v>
      </c>
    </row>
    <row r="178" spans="1:14" ht="60.75" customHeight="1">
      <c r="A178" s="15" t="s">
        <v>1818</v>
      </c>
      <c r="B178" s="15">
        <v>43210000</v>
      </c>
      <c r="C178" s="15" t="s">
        <v>1822</v>
      </c>
      <c r="D178" s="28">
        <v>825</v>
      </c>
      <c r="E178" s="29">
        <v>45932</v>
      </c>
      <c r="F178" s="30" t="s">
        <v>1444</v>
      </c>
      <c r="G178" s="21" t="s">
        <v>12</v>
      </c>
      <c r="H178" s="21" t="s">
        <v>338</v>
      </c>
      <c r="I178" s="15" t="s">
        <v>1445</v>
      </c>
      <c r="J178" s="31">
        <v>59999538</v>
      </c>
      <c r="K178" s="10" t="s">
        <v>736</v>
      </c>
      <c r="L178" s="10">
        <v>30</v>
      </c>
      <c r="M178" s="21" t="s">
        <v>39</v>
      </c>
      <c r="N178" s="10" t="s">
        <v>262</v>
      </c>
    </row>
    <row r="179" spans="1:14" ht="51.75" customHeight="1">
      <c r="A179" s="15" t="s">
        <v>1818</v>
      </c>
      <c r="B179" s="15">
        <v>43210000</v>
      </c>
      <c r="C179" s="15" t="s">
        <v>1822</v>
      </c>
      <c r="D179" s="28">
        <v>898</v>
      </c>
      <c r="E179" s="29">
        <v>45954</v>
      </c>
      <c r="F179" s="30" t="s">
        <v>1540</v>
      </c>
      <c r="G179" s="21" t="s">
        <v>12</v>
      </c>
      <c r="H179" s="21" t="s">
        <v>338</v>
      </c>
      <c r="I179" s="15" t="s">
        <v>1447</v>
      </c>
      <c r="J179" s="31">
        <v>4080000</v>
      </c>
      <c r="K179" s="10" t="s">
        <v>414</v>
      </c>
      <c r="L179" s="10">
        <v>15</v>
      </c>
      <c r="M179" s="21" t="s">
        <v>95</v>
      </c>
      <c r="N179" s="10" t="s">
        <v>96</v>
      </c>
    </row>
    <row r="180" spans="1:14" ht="50.25" customHeight="1">
      <c r="A180" s="37" t="s">
        <v>1818</v>
      </c>
      <c r="B180" s="1">
        <v>43210000</v>
      </c>
      <c r="C180" s="4" t="s">
        <v>1822</v>
      </c>
      <c r="D180" s="28">
        <v>905</v>
      </c>
      <c r="E180" s="29">
        <v>45957</v>
      </c>
      <c r="F180" s="30" t="s">
        <v>852</v>
      </c>
      <c r="G180" s="21" t="s">
        <v>12</v>
      </c>
      <c r="H180" s="21" t="s">
        <v>338</v>
      </c>
      <c r="I180" s="15" t="s">
        <v>1546</v>
      </c>
      <c r="J180" s="31">
        <v>96194186</v>
      </c>
      <c r="K180" s="10" t="s">
        <v>414</v>
      </c>
      <c r="L180" s="10">
        <v>15</v>
      </c>
      <c r="M180" s="21" t="s">
        <v>16</v>
      </c>
      <c r="N180" s="10" t="s">
        <v>127</v>
      </c>
    </row>
    <row r="181" spans="1:14" ht="69" customHeight="1">
      <c r="A181" s="15" t="s">
        <v>1818</v>
      </c>
      <c r="B181" s="15">
        <v>43210000</v>
      </c>
      <c r="C181" s="15" t="s">
        <v>1822</v>
      </c>
      <c r="D181" s="28">
        <v>957</v>
      </c>
      <c r="E181" s="29">
        <v>45971</v>
      </c>
      <c r="F181" s="30" t="s">
        <v>852</v>
      </c>
      <c r="G181" s="21" t="s">
        <v>12</v>
      </c>
      <c r="H181" s="21" t="s">
        <v>338</v>
      </c>
      <c r="I181" s="15" t="s">
        <v>1606</v>
      </c>
      <c r="J181" s="31">
        <v>8750000</v>
      </c>
      <c r="K181" s="10" t="s">
        <v>414</v>
      </c>
      <c r="L181" s="10">
        <v>15</v>
      </c>
      <c r="M181" s="21" t="s">
        <v>95</v>
      </c>
      <c r="N181" s="10" t="s">
        <v>96</v>
      </c>
    </row>
    <row r="182" spans="1:14" ht="55.5" customHeight="1">
      <c r="A182" s="15" t="s">
        <v>1818</v>
      </c>
      <c r="B182" s="15">
        <v>43210000</v>
      </c>
      <c r="C182" s="15" t="s">
        <v>1822</v>
      </c>
      <c r="D182" s="28">
        <v>1021</v>
      </c>
      <c r="E182" s="29">
        <v>45980</v>
      </c>
      <c r="F182" s="30" t="s">
        <v>1683</v>
      </c>
      <c r="G182" s="21" t="s">
        <v>12</v>
      </c>
      <c r="H182" s="21" t="s">
        <v>338</v>
      </c>
      <c r="I182" s="15" t="s">
        <v>1684</v>
      </c>
      <c r="J182" s="31">
        <v>7645750</v>
      </c>
      <c r="K182" s="10" t="s">
        <v>1681</v>
      </c>
      <c r="L182" s="10">
        <v>10</v>
      </c>
      <c r="M182" s="21" t="s">
        <v>39</v>
      </c>
      <c r="N182" s="10" t="s">
        <v>262</v>
      </c>
    </row>
    <row r="183" spans="1:14" ht="60" customHeight="1">
      <c r="A183" s="15" t="s">
        <v>1818</v>
      </c>
      <c r="B183" s="15">
        <v>43210000</v>
      </c>
      <c r="C183" s="15" t="s">
        <v>1822</v>
      </c>
      <c r="D183" s="28">
        <v>1041</v>
      </c>
      <c r="E183" s="29">
        <v>45982</v>
      </c>
      <c r="F183" s="30" t="s">
        <v>1708</v>
      </c>
      <c r="G183" s="21" t="s">
        <v>12</v>
      </c>
      <c r="H183" s="21" t="s">
        <v>338</v>
      </c>
      <c r="I183" s="15" t="s">
        <v>1709</v>
      </c>
      <c r="J183" s="31">
        <v>2737000</v>
      </c>
      <c r="K183" s="10" t="s">
        <v>817</v>
      </c>
      <c r="L183" s="10">
        <v>10</v>
      </c>
      <c r="M183" s="21" t="s">
        <v>95</v>
      </c>
      <c r="N183" s="10" t="s">
        <v>96</v>
      </c>
    </row>
    <row r="184" spans="1:14" ht="82.5" customHeight="1">
      <c r="A184" s="15" t="s">
        <v>1818</v>
      </c>
      <c r="B184" s="15">
        <v>43210000</v>
      </c>
      <c r="C184" s="15" t="s">
        <v>1822</v>
      </c>
      <c r="D184" s="28">
        <v>1059</v>
      </c>
      <c r="E184" s="29">
        <v>45986</v>
      </c>
      <c r="F184" s="30" t="s">
        <v>852</v>
      </c>
      <c r="G184" s="21"/>
      <c r="H184" s="21"/>
      <c r="I184" s="15" t="s">
        <v>1959</v>
      </c>
      <c r="J184" s="31">
        <v>5800000</v>
      </c>
      <c r="K184" s="10"/>
      <c r="L184" s="10"/>
      <c r="M184" s="21"/>
      <c r="N184" s="10"/>
    </row>
    <row r="185" spans="1:14" ht="91.5" customHeight="1">
      <c r="A185" s="15" t="s">
        <v>1818</v>
      </c>
      <c r="B185" s="15">
        <v>43210000</v>
      </c>
      <c r="C185" s="15" t="s">
        <v>1822</v>
      </c>
      <c r="D185" s="28">
        <v>1063</v>
      </c>
      <c r="E185" s="29">
        <v>45987</v>
      </c>
      <c r="F185" s="30" t="s">
        <v>858</v>
      </c>
      <c r="G185" s="21"/>
      <c r="H185" s="21"/>
      <c r="I185" s="15" t="s">
        <v>1960</v>
      </c>
      <c r="J185" s="31">
        <v>5080015</v>
      </c>
      <c r="K185" s="10"/>
      <c r="L185" s="10"/>
      <c r="M185" s="21"/>
      <c r="N185" s="10"/>
    </row>
    <row r="186" spans="1:14" ht="66" customHeight="1">
      <c r="A186" s="15" t="s">
        <v>1818</v>
      </c>
      <c r="B186" s="15">
        <v>43210000</v>
      </c>
      <c r="C186" s="15" t="s">
        <v>1822</v>
      </c>
      <c r="D186" s="28">
        <v>1099</v>
      </c>
      <c r="E186" s="29">
        <v>45993</v>
      </c>
      <c r="F186" s="30" t="s">
        <v>1322</v>
      </c>
      <c r="G186" s="21"/>
      <c r="H186" s="21"/>
      <c r="I186" s="15" t="s">
        <v>1969</v>
      </c>
      <c r="J186" s="31">
        <v>27479480</v>
      </c>
      <c r="K186" s="10"/>
      <c r="L186" s="10"/>
      <c r="M186" s="21"/>
      <c r="N186" s="10"/>
    </row>
    <row r="187" spans="1:14" ht="69" customHeight="1">
      <c r="A187" s="18" t="s">
        <v>1798</v>
      </c>
      <c r="B187" s="3">
        <v>41103511</v>
      </c>
      <c r="C187" s="2" t="s">
        <v>1803</v>
      </c>
      <c r="D187" s="28">
        <v>1116</v>
      </c>
      <c r="E187" s="29">
        <v>45995</v>
      </c>
      <c r="F187" s="34" t="s">
        <v>1051</v>
      </c>
      <c r="G187" s="21" t="s">
        <v>12</v>
      </c>
      <c r="H187" s="21" t="s">
        <v>338</v>
      </c>
      <c r="I187" s="15" t="s">
        <v>1873</v>
      </c>
      <c r="J187" s="31">
        <v>4587552</v>
      </c>
      <c r="K187" s="10" t="s">
        <v>1765</v>
      </c>
      <c r="L187" s="10">
        <v>1</v>
      </c>
      <c r="M187" s="21" t="s">
        <v>16</v>
      </c>
      <c r="N187" s="10" t="s">
        <v>127</v>
      </c>
    </row>
    <row r="188" spans="1:14" ht="42" customHeight="1">
      <c r="A188" s="18" t="s">
        <v>1798</v>
      </c>
      <c r="B188" s="3">
        <v>41103511</v>
      </c>
      <c r="C188" s="2" t="s">
        <v>1803</v>
      </c>
      <c r="D188" s="28">
        <v>538</v>
      </c>
      <c r="E188" s="29">
        <v>45814</v>
      </c>
      <c r="F188" s="30" t="s">
        <v>1025</v>
      </c>
      <c r="G188" s="21" t="s">
        <v>12</v>
      </c>
      <c r="H188" s="21" t="s">
        <v>338</v>
      </c>
      <c r="I188" s="15" t="s">
        <v>1026</v>
      </c>
      <c r="J188" s="31">
        <v>5280000</v>
      </c>
      <c r="K188" s="10" t="s">
        <v>736</v>
      </c>
      <c r="L188" s="10">
        <v>30</v>
      </c>
      <c r="M188" s="21" t="s">
        <v>95</v>
      </c>
      <c r="N188" s="10" t="s">
        <v>96</v>
      </c>
    </row>
    <row r="189" spans="1:14" ht="58.5" customHeight="1">
      <c r="A189" s="18" t="s">
        <v>1798</v>
      </c>
      <c r="B189" s="3">
        <v>41103511</v>
      </c>
      <c r="C189" s="2" t="s">
        <v>1803</v>
      </c>
      <c r="D189" s="28">
        <v>546</v>
      </c>
      <c r="E189" s="29">
        <v>45818</v>
      </c>
      <c r="F189" s="30" t="s">
        <v>878</v>
      </c>
      <c r="G189" s="21" t="s">
        <v>12</v>
      </c>
      <c r="H189" s="21" t="s">
        <v>338</v>
      </c>
      <c r="I189" s="15" t="s">
        <v>1040</v>
      </c>
      <c r="J189" s="31">
        <v>2927395</v>
      </c>
      <c r="K189" s="10" t="s">
        <v>1041</v>
      </c>
      <c r="L189" s="10">
        <v>15</v>
      </c>
      <c r="M189" s="21" t="s">
        <v>95</v>
      </c>
      <c r="N189" s="10" t="s">
        <v>96</v>
      </c>
    </row>
    <row r="190" spans="1:14" ht="81" customHeight="1">
      <c r="A190" s="15" t="s">
        <v>1798</v>
      </c>
      <c r="B190" s="15">
        <v>44120000</v>
      </c>
      <c r="C190" s="15" t="s">
        <v>1994</v>
      </c>
      <c r="D190" s="28">
        <v>387</v>
      </c>
      <c r="E190" s="29">
        <v>45754</v>
      </c>
      <c r="F190" s="30" t="s">
        <v>761</v>
      </c>
      <c r="G190" s="21" t="s">
        <v>12</v>
      </c>
      <c r="H190" s="21" t="s">
        <v>169</v>
      </c>
      <c r="I190" s="15" t="s">
        <v>762</v>
      </c>
      <c r="J190" s="31">
        <v>70000000</v>
      </c>
      <c r="K190" s="10" t="s">
        <v>203</v>
      </c>
      <c r="L190" s="10">
        <v>240</v>
      </c>
      <c r="M190" s="21" t="s">
        <v>22</v>
      </c>
      <c r="N190" s="10" t="s">
        <v>23</v>
      </c>
    </row>
    <row r="191" spans="1:14" ht="75" customHeight="1">
      <c r="A191" s="15" t="s">
        <v>1798</v>
      </c>
      <c r="B191" s="15">
        <v>44120000</v>
      </c>
      <c r="C191" s="15" t="s">
        <v>1994</v>
      </c>
      <c r="D191" s="28">
        <v>441</v>
      </c>
      <c r="E191" s="29">
        <v>45777</v>
      </c>
      <c r="F191" s="30" t="s">
        <v>858</v>
      </c>
      <c r="G191" s="21" t="s">
        <v>12</v>
      </c>
      <c r="H191" s="21" t="s">
        <v>338</v>
      </c>
      <c r="I191" s="15" t="s">
        <v>859</v>
      </c>
      <c r="J191" s="31">
        <v>534000</v>
      </c>
      <c r="K191" s="10" t="s">
        <v>819</v>
      </c>
      <c r="L191" s="36">
        <v>5</v>
      </c>
      <c r="M191" s="21" t="s">
        <v>95</v>
      </c>
      <c r="N191" s="36" t="s">
        <v>96</v>
      </c>
    </row>
    <row r="192" spans="1:14" ht="66" customHeight="1">
      <c r="A192" s="15" t="s">
        <v>1798</v>
      </c>
      <c r="B192" s="15">
        <v>44120000</v>
      </c>
      <c r="C192" s="15" t="s">
        <v>1994</v>
      </c>
      <c r="D192" s="28">
        <v>536</v>
      </c>
      <c r="E192" s="29">
        <v>45814</v>
      </c>
      <c r="F192" s="30" t="s">
        <v>1021</v>
      </c>
      <c r="G192" s="21" t="s">
        <v>12</v>
      </c>
      <c r="H192" s="21" t="s">
        <v>338</v>
      </c>
      <c r="I192" s="15" t="s">
        <v>1022</v>
      </c>
      <c r="J192" s="31">
        <v>1728475</v>
      </c>
      <c r="K192" s="10" t="s">
        <v>736</v>
      </c>
      <c r="L192" s="10">
        <v>30</v>
      </c>
      <c r="M192" s="21" t="s">
        <v>95</v>
      </c>
      <c r="N192" s="10" t="s">
        <v>96</v>
      </c>
    </row>
    <row r="193" spans="1:14" ht="58.5" customHeight="1">
      <c r="A193" s="10" t="s">
        <v>1798</v>
      </c>
      <c r="B193" s="10">
        <v>44120000</v>
      </c>
      <c r="C193" s="10" t="s">
        <v>1994</v>
      </c>
      <c r="D193" s="28">
        <v>544</v>
      </c>
      <c r="E193" s="29">
        <v>45818</v>
      </c>
      <c r="F193" s="30" t="s">
        <v>1037</v>
      </c>
      <c r="G193" s="21" t="s">
        <v>12</v>
      </c>
      <c r="H193" s="21" t="s">
        <v>338</v>
      </c>
      <c r="I193" s="15" t="s">
        <v>1038</v>
      </c>
      <c r="J193" s="31">
        <v>7045750</v>
      </c>
      <c r="K193" s="10" t="s">
        <v>414</v>
      </c>
      <c r="L193" s="10">
        <v>15</v>
      </c>
      <c r="M193" s="21" t="s">
        <v>95</v>
      </c>
      <c r="N193" s="10" t="s">
        <v>96</v>
      </c>
    </row>
    <row r="194" spans="1:14" ht="43.5" customHeight="1">
      <c r="A194" s="15" t="s">
        <v>1798</v>
      </c>
      <c r="B194" s="15">
        <v>44120000</v>
      </c>
      <c r="C194" s="15" t="s">
        <v>1994</v>
      </c>
      <c r="D194" s="28">
        <v>843</v>
      </c>
      <c r="E194" s="33">
        <v>45936</v>
      </c>
      <c r="F194" s="30" t="s">
        <v>734</v>
      </c>
      <c r="G194" s="21" t="s">
        <v>12</v>
      </c>
      <c r="H194" s="21" t="s">
        <v>338</v>
      </c>
      <c r="I194" s="15" t="s">
        <v>1465</v>
      </c>
      <c r="J194" s="31">
        <v>2570400</v>
      </c>
      <c r="K194" s="10" t="s">
        <v>736</v>
      </c>
      <c r="L194" s="10">
        <v>30</v>
      </c>
      <c r="M194" s="21" t="s">
        <v>95</v>
      </c>
      <c r="N194" s="10" t="s">
        <v>96</v>
      </c>
    </row>
    <row r="195" spans="1:14" ht="89.25" customHeight="1">
      <c r="A195" s="15" t="s">
        <v>1798</v>
      </c>
      <c r="B195" s="15">
        <v>44120000</v>
      </c>
      <c r="C195" s="15" t="s">
        <v>1994</v>
      </c>
      <c r="D195" s="28">
        <v>878</v>
      </c>
      <c r="E195" s="29">
        <v>45947</v>
      </c>
      <c r="F195" s="30" t="s">
        <v>1513</v>
      </c>
      <c r="G195" s="21" t="s">
        <v>12</v>
      </c>
      <c r="H195" s="21" t="s">
        <v>338</v>
      </c>
      <c r="I195" s="15" t="s">
        <v>1514</v>
      </c>
      <c r="J195" s="31">
        <v>1161614</v>
      </c>
      <c r="K195" s="10" t="s">
        <v>47</v>
      </c>
      <c r="L195" s="10">
        <v>30</v>
      </c>
      <c r="M195" s="21" t="s">
        <v>16</v>
      </c>
      <c r="N195" s="10" t="s">
        <v>127</v>
      </c>
    </row>
    <row r="196" spans="1:14" ht="86.25" customHeight="1">
      <c r="A196" s="15" t="s">
        <v>1798</v>
      </c>
      <c r="B196" s="15">
        <v>44120000</v>
      </c>
      <c r="C196" s="15" t="s">
        <v>1994</v>
      </c>
      <c r="D196" s="28">
        <v>884</v>
      </c>
      <c r="E196" s="29">
        <v>45951</v>
      </c>
      <c r="F196" s="30" t="s">
        <v>1322</v>
      </c>
      <c r="G196" s="21" t="s">
        <v>12</v>
      </c>
      <c r="H196" s="21" t="s">
        <v>338</v>
      </c>
      <c r="I196" s="15" t="s">
        <v>1990</v>
      </c>
      <c r="J196" s="31">
        <v>1120650</v>
      </c>
      <c r="K196" s="10" t="s">
        <v>817</v>
      </c>
      <c r="L196" s="10">
        <v>10</v>
      </c>
      <c r="M196" s="21" t="s">
        <v>95</v>
      </c>
      <c r="N196" s="10" t="s">
        <v>96</v>
      </c>
    </row>
    <row r="197" spans="1:14" ht="92.25" customHeight="1">
      <c r="A197" s="37" t="s">
        <v>1818</v>
      </c>
      <c r="B197" s="3">
        <v>46000000</v>
      </c>
      <c r="C197" s="2" t="s">
        <v>1826</v>
      </c>
      <c r="D197" s="28">
        <v>119</v>
      </c>
      <c r="E197" s="29">
        <v>45706</v>
      </c>
      <c r="F197" s="30" t="s">
        <v>265</v>
      </c>
      <c r="G197" s="21" t="s">
        <v>12</v>
      </c>
      <c r="H197" s="21" t="s">
        <v>185</v>
      </c>
      <c r="I197" s="15" t="s">
        <v>1896</v>
      </c>
      <c r="J197" s="31">
        <v>44339400</v>
      </c>
      <c r="K197" s="10" t="s">
        <v>266</v>
      </c>
      <c r="L197" s="10">
        <v>300</v>
      </c>
      <c r="M197" s="21" t="s">
        <v>22</v>
      </c>
      <c r="N197" s="10" t="s">
        <v>23</v>
      </c>
    </row>
    <row r="198" spans="1:14" ht="82.5" customHeight="1">
      <c r="A198" s="37" t="s">
        <v>1818</v>
      </c>
      <c r="B198" s="3">
        <v>46000000</v>
      </c>
      <c r="C198" s="2" t="s">
        <v>1826</v>
      </c>
      <c r="D198" s="28">
        <v>818</v>
      </c>
      <c r="E198" s="29">
        <v>45930</v>
      </c>
      <c r="F198" s="30" t="s">
        <v>1433</v>
      </c>
      <c r="G198" s="21" t="s">
        <v>12</v>
      </c>
      <c r="H198" s="21" t="s">
        <v>185</v>
      </c>
      <c r="I198" s="15" t="s">
        <v>1940</v>
      </c>
      <c r="J198" s="31">
        <v>17880211</v>
      </c>
      <c r="K198" s="10" t="s">
        <v>100</v>
      </c>
      <c r="L198" s="10">
        <v>60</v>
      </c>
      <c r="M198" s="21" t="s">
        <v>111</v>
      </c>
      <c r="N198" s="10" t="s">
        <v>112</v>
      </c>
    </row>
    <row r="199" spans="1:14" ht="43.5" customHeight="1">
      <c r="A199" s="10" t="s">
        <v>1818</v>
      </c>
      <c r="B199" s="10">
        <v>46181804</v>
      </c>
      <c r="C199" s="10" t="s">
        <v>1881</v>
      </c>
      <c r="D199" s="28">
        <v>711</v>
      </c>
      <c r="E199" s="33">
        <v>45891</v>
      </c>
      <c r="F199" s="30" t="s">
        <v>1282</v>
      </c>
      <c r="G199" s="21" t="s">
        <v>12</v>
      </c>
      <c r="H199" s="21" t="s">
        <v>338</v>
      </c>
      <c r="I199" s="15" t="s">
        <v>1283</v>
      </c>
      <c r="J199" s="31">
        <v>10127670</v>
      </c>
      <c r="K199" s="10" t="s">
        <v>414</v>
      </c>
      <c r="L199" s="10">
        <v>15</v>
      </c>
      <c r="M199" s="21" t="s">
        <v>111</v>
      </c>
      <c r="N199" s="10" t="s">
        <v>112</v>
      </c>
    </row>
    <row r="200" spans="1:14" ht="40.5" customHeight="1">
      <c r="A200" s="15" t="s">
        <v>1798</v>
      </c>
      <c r="B200" s="15">
        <v>44120000</v>
      </c>
      <c r="C200" s="15" t="s">
        <v>1994</v>
      </c>
      <c r="D200" s="28">
        <v>1010</v>
      </c>
      <c r="E200" s="29">
        <v>45979</v>
      </c>
      <c r="F200" s="30" t="s">
        <v>1513</v>
      </c>
      <c r="G200" s="21" t="s">
        <v>12</v>
      </c>
      <c r="H200" s="21" t="s">
        <v>338</v>
      </c>
      <c r="I200" s="15" t="s">
        <v>1673</v>
      </c>
      <c r="J200" s="31">
        <v>2798785</v>
      </c>
      <c r="K200" s="10" t="s">
        <v>414</v>
      </c>
      <c r="L200" s="10">
        <v>15</v>
      </c>
      <c r="M200" s="21" t="s">
        <v>74</v>
      </c>
      <c r="N200" s="10" t="s">
        <v>75</v>
      </c>
    </row>
    <row r="201" spans="1:14" ht="58.5" customHeight="1">
      <c r="A201" s="15" t="s">
        <v>1798</v>
      </c>
      <c r="B201" s="15">
        <v>44120000</v>
      </c>
      <c r="C201" s="15" t="s">
        <v>1994</v>
      </c>
      <c r="D201" s="28">
        <v>1033</v>
      </c>
      <c r="E201" s="29">
        <v>45981</v>
      </c>
      <c r="F201" s="30" t="s">
        <v>1698</v>
      </c>
      <c r="G201" s="21" t="s">
        <v>12</v>
      </c>
      <c r="H201" s="21" t="s">
        <v>338</v>
      </c>
      <c r="I201" s="15" t="s">
        <v>1673</v>
      </c>
      <c r="J201" s="31">
        <v>8614886</v>
      </c>
      <c r="K201" s="10" t="s">
        <v>414</v>
      </c>
      <c r="L201" s="10">
        <v>15</v>
      </c>
      <c r="M201" s="21" t="s">
        <v>74</v>
      </c>
      <c r="N201" s="10" t="s">
        <v>75</v>
      </c>
    </row>
    <row r="202" spans="1:14" ht="51.75" customHeight="1">
      <c r="A202" s="10" t="s">
        <v>1798</v>
      </c>
      <c r="B202" s="1">
        <v>45120000</v>
      </c>
      <c r="C202" s="2" t="s">
        <v>1987</v>
      </c>
      <c r="D202" s="28">
        <v>715</v>
      </c>
      <c r="E202" s="33">
        <v>45896</v>
      </c>
      <c r="F202" s="30" t="s">
        <v>1290</v>
      </c>
      <c r="G202" s="21" t="s">
        <v>12</v>
      </c>
      <c r="H202" s="21" t="s">
        <v>338</v>
      </c>
      <c r="I202" s="15" t="s">
        <v>1291</v>
      </c>
      <c r="J202" s="31">
        <v>3064619</v>
      </c>
      <c r="K202" s="10" t="s">
        <v>414</v>
      </c>
      <c r="L202" s="10">
        <v>15</v>
      </c>
      <c r="M202" s="21" t="s">
        <v>95</v>
      </c>
      <c r="N202" s="10" t="s">
        <v>96</v>
      </c>
    </row>
    <row r="203" spans="1:14" ht="70.5" customHeight="1">
      <c r="A203" s="10" t="s">
        <v>1798</v>
      </c>
      <c r="B203" s="1">
        <v>47130000</v>
      </c>
      <c r="C203" s="2" t="s">
        <v>1837</v>
      </c>
      <c r="D203" s="28">
        <v>822</v>
      </c>
      <c r="E203" s="29">
        <v>45931</v>
      </c>
      <c r="F203" s="30" t="s">
        <v>1439</v>
      </c>
      <c r="G203" s="21" t="s">
        <v>12</v>
      </c>
      <c r="H203" s="21" t="s">
        <v>338</v>
      </c>
      <c r="I203" s="15" t="s">
        <v>1440</v>
      </c>
      <c r="J203" s="31">
        <v>1145656</v>
      </c>
      <c r="K203" s="10" t="s">
        <v>414</v>
      </c>
      <c r="L203" s="10">
        <v>15</v>
      </c>
      <c r="M203" s="21" t="s">
        <v>16</v>
      </c>
      <c r="N203" s="10" t="s">
        <v>127</v>
      </c>
    </row>
    <row r="204" spans="1:14" ht="59.25" customHeight="1">
      <c r="A204" s="10" t="s">
        <v>1798</v>
      </c>
      <c r="B204" s="1">
        <v>47130000</v>
      </c>
      <c r="C204" s="2" t="s">
        <v>1837</v>
      </c>
      <c r="D204" s="28">
        <v>842</v>
      </c>
      <c r="E204" s="33">
        <v>45936</v>
      </c>
      <c r="F204" s="30" t="s">
        <v>1463</v>
      </c>
      <c r="G204" s="21" t="s">
        <v>12</v>
      </c>
      <c r="H204" s="21" t="s">
        <v>338</v>
      </c>
      <c r="I204" s="15" t="s">
        <v>1464</v>
      </c>
      <c r="J204" s="31">
        <v>17881400</v>
      </c>
      <c r="K204" s="10" t="s">
        <v>414</v>
      </c>
      <c r="L204" s="10">
        <v>15</v>
      </c>
      <c r="M204" s="21" t="s">
        <v>74</v>
      </c>
      <c r="N204" s="10" t="s">
        <v>75</v>
      </c>
    </row>
    <row r="205" spans="1:14" ht="54.75" customHeight="1">
      <c r="A205" s="37" t="s">
        <v>1818</v>
      </c>
      <c r="B205" s="1">
        <v>49000000</v>
      </c>
      <c r="C205" s="2" t="s">
        <v>1819</v>
      </c>
      <c r="D205" s="28">
        <v>399</v>
      </c>
      <c r="E205" s="29">
        <v>45757</v>
      </c>
      <c r="F205" s="30" t="s">
        <v>781</v>
      </c>
      <c r="G205" s="21" t="s">
        <v>12</v>
      </c>
      <c r="H205" s="21" t="s">
        <v>338</v>
      </c>
      <c r="I205" s="15" t="s">
        <v>782</v>
      </c>
      <c r="J205" s="31">
        <v>96129100</v>
      </c>
      <c r="K205" s="10" t="s">
        <v>736</v>
      </c>
      <c r="L205" s="10">
        <v>30</v>
      </c>
      <c r="M205" s="21" t="s">
        <v>111</v>
      </c>
      <c r="N205" s="10" t="s">
        <v>112</v>
      </c>
    </row>
    <row r="206" spans="1:14" ht="53.25" customHeight="1">
      <c r="A206" s="37" t="s">
        <v>1818</v>
      </c>
      <c r="B206" s="1">
        <v>49000000</v>
      </c>
      <c r="C206" s="2" t="s">
        <v>1819</v>
      </c>
      <c r="D206" s="28">
        <v>655</v>
      </c>
      <c r="E206" s="29">
        <v>45873</v>
      </c>
      <c r="F206" s="30" t="s">
        <v>781</v>
      </c>
      <c r="G206" s="21" t="s">
        <v>12</v>
      </c>
      <c r="H206" s="21" t="s">
        <v>338</v>
      </c>
      <c r="I206" s="15" t="s">
        <v>1203</v>
      </c>
      <c r="J206" s="31">
        <v>97430000</v>
      </c>
      <c r="K206" s="10" t="s">
        <v>736</v>
      </c>
      <c r="L206" s="10">
        <v>30</v>
      </c>
      <c r="M206" s="21" t="s">
        <v>111</v>
      </c>
      <c r="N206" s="10" t="s">
        <v>112</v>
      </c>
    </row>
    <row r="207" spans="1:14" ht="104.25" customHeight="1">
      <c r="A207" s="37" t="s">
        <v>1818</v>
      </c>
      <c r="B207" s="1">
        <v>49000000</v>
      </c>
      <c r="C207" s="2" t="s">
        <v>1819</v>
      </c>
      <c r="D207" s="28">
        <v>855</v>
      </c>
      <c r="E207" s="29">
        <v>45940</v>
      </c>
      <c r="F207" s="30" t="s">
        <v>1481</v>
      </c>
      <c r="G207" s="21" t="s">
        <v>12</v>
      </c>
      <c r="H207" s="21" t="s">
        <v>338</v>
      </c>
      <c r="I207" s="15" t="s">
        <v>1482</v>
      </c>
      <c r="J207" s="31">
        <v>2970000</v>
      </c>
      <c r="K207" s="10" t="s">
        <v>819</v>
      </c>
      <c r="L207" s="10">
        <v>5</v>
      </c>
      <c r="M207" s="21" t="s">
        <v>111</v>
      </c>
      <c r="N207" s="10" t="s">
        <v>112</v>
      </c>
    </row>
    <row r="208" spans="1:14" ht="48.75" customHeight="1">
      <c r="A208" s="10" t="s">
        <v>1798</v>
      </c>
      <c r="B208" s="1">
        <v>47130000</v>
      </c>
      <c r="C208" s="2" t="s">
        <v>1837</v>
      </c>
      <c r="D208" s="28">
        <v>990</v>
      </c>
      <c r="E208" s="29">
        <v>45975</v>
      </c>
      <c r="F208" s="30" t="s">
        <v>1463</v>
      </c>
      <c r="G208" s="21" t="s">
        <v>12</v>
      </c>
      <c r="H208" s="21" t="s">
        <v>338</v>
      </c>
      <c r="I208" s="15" t="s">
        <v>1647</v>
      </c>
      <c r="J208" s="31">
        <v>600000</v>
      </c>
      <c r="K208" s="10" t="s">
        <v>817</v>
      </c>
      <c r="L208" s="10">
        <v>10</v>
      </c>
      <c r="M208" s="21" t="s">
        <v>74</v>
      </c>
      <c r="N208" s="10" t="s">
        <v>75</v>
      </c>
    </row>
    <row r="209" spans="1:14" ht="64.5" customHeight="1">
      <c r="A209" s="10" t="s">
        <v>1798</v>
      </c>
      <c r="B209" s="1">
        <v>47130000</v>
      </c>
      <c r="C209" s="2" t="s">
        <v>1837</v>
      </c>
      <c r="D209" s="28">
        <v>1108</v>
      </c>
      <c r="E209" s="29">
        <v>45994</v>
      </c>
      <c r="F209" s="30" t="s">
        <v>1463</v>
      </c>
      <c r="G209" s="21" t="s">
        <v>12</v>
      </c>
      <c r="H209" s="21" t="s">
        <v>338</v>
      </c>
      <c r="I209" s="15" t="s">
        <v>1760</v>
      </c>
      <c r="J209" s="31">
        <v>2156013</v>
      </c>
      <c r="K209" s="10" t="s">
        <v>817</v>
      </c>
      <c r="L209" s="10">
        <v>10</v>
      </c>
      <c r="M209" s="21" t="s">
        <v>74</v>
      </c>
      <c r="N209" s="10" t="s">
        <v>75</v>
      </c>
    </row>
    <row r="210" spans="1:14" ht="78.75" customHeight="1">
      <c r="A210" s="10" t="s">
        <v>1818</v>
      </c>
      <c r="B210" s="3">
        <v>51000000</v>
      </c>
      <c r="C210" s="2" t="s">
        <v>1828</v>
      </c>
      <c r="D210" s="28">
        <v>1064</v>
      </c>
      <c r="E210" s="29">
        <v>45987</v>
      </c>
      <c r="F210" s="30" t="s">
        <v>1586</v>
      </c>
      <c r="G210" s="21"/>
      <c r="H210" s="21"/>
      <c r="I210" s="15" t="s">
        <v>1740</v>
      </c>
      <c r="J210" s="31">
        <v>9615500</v>
      </c>
      <c r="K210" s="10"/>
      <c r="L210" s="10"/>
      <c r="M210" s="21"/>
      <c r="N210" s="10"/>
    </row>
    <row r="211" spans="1:14" ht="68.25" customHeight="1">
      <c r="A211" s="10" t="s">
        <v>1818</v>
      </c>
      <c r="B211" s="3">
        <v>51000000</v>
      </c>
      <c r="C211" s="2" t="s">
        <v>1828</v>
      </c>
      <c r="D211" s="28">
        <v>1066</v>
      </c>
      <c r="E211" s="29">
        <v>45988</v>
      </c>
      <c r="F211" s="30" t="s">
        <v>950</v>
      </c>
      <c r="G211" s="21"/>
      <c r="H211" s="21"/>
      <c r="I211" s="15" t="s">
        <v>1740</v>
      </c>
      <c r="J211" s="31">
        <v>6692003</v>
      </c>
      <c r="K211" s="10"/>
      <c r="L211" s="10"/>
      <c r="M211" s="21"/>
      <c r="N211" s="10"/>
    </row>
    <row r="212" spans="1:14" ht="90" customHeight="1">
      <c r="A212" s="37" t="s">
        <v>1818</v>
      </c>
      <c r="B212" s="1">
        <v>51000000</v>
      </c>
      <c r="C212" s="4" t="s">
        <v>1828</v>
      </c>
      <c r="D212" s="28">
        <v>309</v>
      </c>
      <c r="E212" s="29">
        <v>45733</v>
      </c>
      <c r="F212" s="30" t="s">
        <v>168</v>
      </c>
      <c r="G212" s="21" t="s">
        <v>12</v>
      </c>
      <c r="H212" s="21" t="s">
        <v>169</v>
      </c>
      <c r="I212" s="15" t="s">
        <v>621</v>
      </c>
      <c r="J212" s="31">
        <v>19600000</v>
      </c>
      <c r="K212" s="10" t="s">
        <v>622</v>
      </c>
      <c r="L212" s="10">
        <v>270</v>
      </c>
      <c r="M212" s="21" t="s">
        <v>172</v>
      </c>
      <c r="N212" s="10" t="s">
        <v>173</v>
      </c>
    </row>
    <row r="213" spans="1:14" ht="60.75" customHeight="1">
      <c r="A213" s="37" t="s">
        <v>1818</v>
      </c>
      <c r="B213" s="1">
        <v>51000000</v>
      </c>
      <c r="C213" s="4" t="s">
        <v>1828</v>
      </c>
      <c r="D213" s="28">
        <v>554</v>
      </c>
      <c r="E213" s="33">
        <v>45821</v>
      </c>
      <c r="F213" s="34" t="s">
        <v>1051</v>
      </c>
      <c r="G213" s="21" t="s">
        <v>12</v>
      </c>
      <c r="H213" s="21" t="s">
        <v>338</v>
      </c>
      <c r="I213" s="18" t="s">
        <v>1052</v>
      </c>
      <c r="J213" s="35">
        <v>17113460</v>
      </c>
      <c r="K213" s="18" t="s">
        <v>736</v>
      </c>
      <c r="L213" s="18">
        <v>30</v>
      </c>
      <c r="M213" s="21" t="s">
        <v>111</v>
      </c>
      <c r="N213" s="18" t="s">
        <v>112</v>
      </c>
    </row>
    <row r="214" spans="1:14" ht="75" customHeight="1">
      <c r="A214" s="37" t="s">
        <v>1818</v>
      </c>
      <c r="B214" s="1">
        <v>51000000</v>
      </c>
      <c r="C214" s="4" t="s">
        <v>1828</v>
      </c>
      <c r="D214" s="28">
        <v>690</v>
      </c>
      <c r="E214" s="29">
        <v>45888</v>
      </c>
      <c r="F214" s="30" t="s">
        <v>1253</v>
      </c>
      <c r="G214" s="21" t="s">
        <v>12</v>
      </c>
      <c r="H214" s="21" t="s">
        <v>338</v>
      </c>
      <c r="I214" s="15" t="s">
        <v>1254</v>
      </c>
      <c r="J214" s="31">
        <v>7059204</v>
      </c>
      <c r="K214" s="10" t="s">
        <v>414</v>
      </c>
      <c r="L214" s="10">
        <v>15</v>
      </c>
      <c r="M214" s="21" t="s">
        <v>74</v>
      </c>
      <c r="N214" s="10" t="s">
        <v>75</v>
      </c>
    </row>
    <row r="215" spans="1:14" ht="102.75" customHeight="1">
      <c r="A215" s="37" t="s">
        <v>1818</v>
      </c>
      <c r="B215" s="1">
        <v>51000000</v>
      </c>
      <c r="C215" s="4" t="s">
        <v>1828</v>
      </c>
      <c r="D215" s="28">
        <v>787</v>
      </c>
      <c r="E215" s="29">
        <v>45922</v>
      </c>
      <c r="F215" s="34" t="s">
        <v>1051</v>
      </c>
      <c r="G215" s="21" t="s">
        <v>12</v>
      </c>
      <c r="H215" s="21" t="s">
        <v>338</v>
      </c>
      <c r="I215" s="18" t="s">
        <v>1390</v>
      </c>
      <c r="J215" s="35">
        <v>8994600</v>
      </c>
      <c r="K215" s="18" t="s">
        <v>698</v>
      </c>
      <c r="L215" s="10">
        <v>20</v>
      </c>
      <c r="M215" s="21" t="s">
        <v>74</v>
      </c>
      <c r="N215" s="18" t="s">
        <v>75</v>
      </c>
    </row>
    <row r="216" spans="1:14" ht="85.5" customHeight="1">
      <c r="A216" s="37" t="s">
        <v>1818</v>
      </c>
      <c r="B216" s="1">
        <v>51000000</v>
      </c>
      <c r="C216" s="4" t="s">
        <v>1828</v>
      </c>
      <c r="D216" s="28">
        <v>816</v>
      </c>
      <c r="E216" s="29">
        <v>45930</v>
      </c>
      <c r="F216" s="30" t="s">
        <v>1429</v>
      </c>
      <c r="G216" s="21" t="s">
        <v>12</v>
      </c>
      <c r="H216" s="21" t="s">
        <v>338</v>
      </c>
      <c r="I216" s="15" t="s">
        <v>1430</v>
      </c>
      <c r="J216" s="31">
        <v>3514500</v>
      </c>
      <c r="K216" s="10" t="s">
        <v>414</v>
      </c>
      <c r="L216" s="10">
        <v>15</v>
      </c>
      <c r="M216" s="21" t="s">
        <v>74</v>
      </c>
      <c r="N216" s="10" t="s">
        <v>75</v>
      </c>
    </row>
    <row r="217" spans="1:14" ht="60" customHeight="1">
      <c r="A217" s="37" t="s">
        <v>1818</v>
      </c>
      <c r="B217" s="1">
        <v>51000000</v>
      </c>
      <c r="C217" s="4" t="s">
        <v>1828</v>
      </c>
      <c r="D217" s="28">
        <v>846</v>
      </c>
      <c r="E217" s="33">
        <v>45937</v>
      </c>
      <c r="F217" s="30" t="s">
        <v>1468</v>
      </c>
      <c r="G217" s="21" t="s">
        <v>12</v>
      </c>
      <c r="H217" s="21" t="s">
        <v>338</v>
      </c>
      <c r="I217" s="15" t="s">
        <v>1430</v>
      </c>
      <c r="J217" s="31">
        <v>3907620</v>
      </c>
      <c r="K217" s="10" t="s">
        <v>414</v>
      </c>
      <c r="L217" s="10">
        <v>15</v>
      </c>
      <c r="M217" s="21" t="s">
        <v>74</v>
      </c>
      <c r="N217" s="10" t="s">
        <v>75</v>
      </c>
    </row>
    <row r="218" spans="1:14" ht="63" customHeight="1">
      <c r="A218" s="37" t="s">
        <v>1818</v>
      </c>
      <c r="B218" s="1">
        <v>51000000</v>
      </c>
      <c r="C218" s="4" t="s">
        <v>1828</v>
      </c>
      <c r="D218" s="28">
        <v>861</v>
      </c>
      <c r="E218" s="29">
        <v>45945</v>
      </c>
      <c r="F218" s="30" t="s">
        <v>1429</v>
      </c>
      <c r="G218" s="21" t="s">
        <v>12</v>
      </c>
      <c r="H218" s="21" t="s">
        <v>338</v>
      </c>
      <c r="I218" s="15" t="s">
        <v>1489</v>
      </c>
      <c r="J218" s="31">
        <v>13870596</v>
      </c>
      <c r="K218" s="10" t="s">
        <v>414</v>
      </c>
      <c r="L218" s="10">
        <v>15</v>
      </c>
      <c r="M218" s="21" t="s">
        <v>74</v>
      </c>
      <c r="N218" s="10" t="s">
        <v>75</v>
      </c>
    </row>
    <row r="219" spans="1:14" ht="90" customHeight="1">
      <c r="A219" s="37" t="s">
        <v>1818</v>
      </c>
      <c r="B219" s="1">
        <v>51000000</v>
      </c>
      <c r="C219" s="4" t="s">
        <v>1828</v>
      </c>
      <c r="D219" s="28">
        <v>862</v>
      </c>
      <c r="E219" s="29">
        <v>45945</v>
      </c>
      <c r="F219" s="30" t="s">
        <v>1468</v>
      </c>
      <c r="G219" s="21" t="s">
        <v>12</v>
      </c>
      <c r="H219" s="21" t="s">
        <v>338</v>
      </c>
      <c r="I219" s="15" t="s">
        <v>1489</v>
      </c>
      <c r="J219" s="31">
        <v>7051800</v>
      </c>
      <c r="K219" s="10" t="s">
        <v>1490</v>
      </c>
      <c r="L219" s="10">
        <v>10</v>
      </c>
      <c r="M219" s="21" t="s">
        <v>74</v>
      </c>
      <c r="N219" s="10" t="s">
        <v>75</v>
      </c>
    </row>
    <row r="220" spans="1:14" ht="52.5" customHeight="1">
      <c r="A220" s="37" t="s">
        <v>1818</v>
      </c>
      <c r="B220" s="1">
        <v>51000000</v>
      </c>
      <c r="C220" s="4" t="s">
        <v>1828</v>
      </c>
      <c r="D220" s="28">
        <v>889</v>
      </c>
      <c r="E220" s="29">
        <v>45952</v>
      </c>
      <c r="F220" s="30" t="s">
        <v>1527</v>
      </c>
      <c r="G220" s="21" t="s">
        <v>12</v>
      </c>
      <c r="H220" s="21" t="s">
        <v>338</v>
      </c>
      <c r="I220" s="15" t="s">
        <v>1528</v>
      </c>
      <c r="J220" s="31">
        <v>5245688</v>
      </c>
      <c r="K220" s="10" t="s">
        <v>414</v>
      </c>
      <c r="L220" s="10">
        <v>15</v>
      </c>
      <c r="M220" s="21" t="s">
        <v>74</v>
      </c>
      <c r="N220" s="10" t="s">
        <v>75</v>
      </c>
    </row>
    <row r="221" spans="1:14" ht="76.5" customHeight="1">
      <c r="A221" s="37" t="s">
        <v>1818</v>
      </c>
      <c r="B221" s="1">
        <v>51000000</v>
      </c>
      <c r="C221" s="4" t="s">
        <v>1828</v>
      </c>
      <c r="D221" s="28">
        <v>893</v>
      </c>
      <c r="E221" s="29">
        <v>45952</v>
      </c>
      <c r="F221" s="30" t="s">
        <v>1253</v>
      </c>
      <c r="G221" s="21" t="s">
        <v>12</v>
      </c>
      <c r="H221" s="21" t="s">
        <v>338</v>
      </c>
      <c r="I221" s="15" t="s">
        <v>1534</v>
      </c>
      <c r="J221" s="31">
        <v>13998931</v>
      </c>
      <c r="K221" s="10" t="s">
        <v>1152</v>
      </c>
      <c r="L221" s="10">
        <v>15</v>
      </c>
      <c r="M221" s="21" t="s">
        <v>74</v>
      </c>
      <c r="N221" s="10" t="s">
        <v>75</v>
      </c>
    </row>
    <row r="222" spans="1:14" ht="54" customHeight="1">
      <c r="A222" s="37" t="s">
        <v>1818</v>
      </c>
      <c r="B222" s="1">
        <v>51000000</v>
      </c>
      <c r="C222" s="4" t="s">
        <v>1828</v>
      </c>
      <c r="D222" s="28">
        <v>928</v>
      </c>
      <c r="E222" s="29">
        <v>45960</v>
      </c>
      <c r="F222" s="30" t="s">
        <v>1576</v>
      </c>
      <c r="G222" s="21" t="s">
        <v>12</v>
      </c>
      <c r="H222" s="21" t="s">
        <v>338</v>
      </c>
      <c r="I222" s="15" t="s">
        <v>1534</v>
      </c>
      <c r="J222" s="31">
        <v>1054887</v>
      </c>
      <c r="K222" s="10" t="s">
        <v>414</v>
      </c>
      <c r="L222" s="10">
        <v>15</v>
      </c>
      <c r="M222" s="21" t="s">
        <v>74</v>
      </c>
      <c r="N222" s="10" t="s">
        <v>75</v>
      </c>
    </row>
    <row r="223" spans="1:14" ht="51.75" customHeight="1">
      <c r="A223" s="37" t="s">
        <v>1818</v>
      </c>
      <c r="B223" s="1">
        <v>51000000</v>
      </c>
      <c r="C223" s="4" t="s">
        <v>1828</v>
      </c>
      <c r="D223" s="28">
        <v>942</v>
      </c>
      <c r="E223" s="29">
        <v>45967</v>
      </c>
      <c r="F223" s="30" t="s">
        <v>710</v>
      </c>
      <c r="G223" s="21" t="s">
        <v>12</v>
      </c>
      <c r="H223" s="21" t="s">
        <v>338</v>
      </c>
      <c r="I223" s="15" t="s">
        <v>1585</v>
      </c>
      <c r="J223" s="31">
        <v>19984100</v>
      </c>
      <c r="K223" s="10" t="s">
        <v>414</v>
      </c>
      <c r="L223" s="10">
        <v>15</v>
      </c>
      <c r="M223" s="21" t="s">
        <v>74</v>
      </c>
      <c r="N223" s="10" t="s">
        <v>75</v>
      </c>
    </row>
    <row r="224" spans="1:14" ht="75.75" customHeight="1">
      <c r="A224" s="37" t="s">
        <v>1818</v>
      </c>
      <c r="B224" s="1">
        <v>51000000</v>
      </c>
      <c r="C224" s="4" t="s">
        <v>1828</v>
      </c>
      <c r="D224" s="28">
        <v>943</v>
      </c>
      <c r="E224" s="29">
        <v>45967</v>
      </c>
      <c r="F224" s="30" t="s">
        <v>1586</v>
      </c>
      <c r="G224" s="21" t="s">
        <v>12</v>
      </c>
      <c r="H224" s="21" t="s">
        <v>338</v>
      </c>
      <c r="I224" s="15" t="s">
        <v>1585</v>
      </c>
      <c r="J224" s="31">
        <v>5642000</v>
      </c>
      <c r="K224" s="10" t="s">
        <v>736</v>
      </c>
      <c r="L224" s="10">
        <v>30</v>
      </c>
      <c r="M224" s="21" t="s">
        <v>74</v>
      </c>
      <c r="N224" s="10" t="s">
        <v>75</v>
      </c>
    </row>
    <row r="225" spans="1:14" ht="51.75" customHeight="1">
      <c r="A225" s="37" t="s">
        <v>1818</v>
      </c>
      <c r="B225" s="1">
        <v>51000000</v>
      </c>
      <c r="C225" s="4" t="s">
        <v>1828</v>
      </c>
      <c r="D225" s="28">
        <v>995</v>
      </c>
      <c r="E225" s="29">
        <v>45979</v>
      </c>
      <c r="F225" s="30" t="s">
        <v>710</v>
      </c>
      <c r="G225" s="21" t="s">
        <v>12</v>
      </c>
      <c r="H225" s="21" t="s">
        <v>338</v>
      </c>
      <c r="I225" s="15" t="s">
        <v>1655</v>
      </c>
      <c r="J225" s="31">
        <v>3924500</v>
      </c>
      <c r="K225" s="10" t="s">
        <v>414</v>
      </c>
      <c r="L225" s="10">
        <v>15</v>
      </c>
      <c r="M225" s="21" t="s">
        <v>74</v>
      </c>
      <c r="N225" s="10" t="s">
        <v>75</v>
      </c>
    </row>
    <row r="226" spans="1:14" ht="59.25" customHeight="1">
      <c r="A226" s="37" t="s">
        <v>1818</v>
      </c>
      <c r="B226" s="1">
        <v>51000000</v>
      </c>
      <c r="C226" s="4" t="s">
        <v>1828</v>
      </c>
      <c r="D226" s="28">
        <v>1045</v>
      </c>
      <c r="E226" s="29">
        <v>45985</v>
      </c>
      <c r="F226" s="30" t="s">
        <v>1051</v>
      </c>
      <c r="G226" s="21" t="s">
        <v>12</v>
      </c>
      <c r="H226" s="21" t="s">
        <v>338</v>
      </c>
      <c r="I226" s="15" t="s">
        <v>1711</v>
      </c>
      <c r="J226" s="31">
        <v>3990324</v>
      </c>
      <c r="K226" s="10" t="s">
        <v>414</v>
      </c>
      <c r="L226" s="10">
        <v>15</v>
      </c>
      <c r="M226" s="21" t="s">
        <v>111</v>
      </c>
      <c r="N226" s="10" t="s">
        <v>112</v>
      </c>
    </row>
    <row r="227" spans="1:14" ht="74.25" customHeight="1">
      <c r="A227" s="37" t="s">
        <v>1818</v>
      </c>
      <c r="B227" s="3">
        <v>51000000</v>
      </c>
      <c r="C227" s="2" t="s">
        <v>1828</v>
      </c>
      <c r="D227" s="28">
        <v>1047</v>
      </c>
      <c r="E227" s="29">
        <v>45986</v>
      </c>
      <c r="F227" s="30" t="s">
        <v>1714</v>
      </c>
      <c r="G227" s="21" t="s">
        <v>12</v>
      </c>
      <c r="H227" s="21" t="s">
        <v>338</v>
      </c>
      <c r="I227" s="15" t="s">
        <v>1715</v>
      </c>
      <c r="J227" s="31">
        <v>3287000</v>
      </c>
      <c r="K227" s="10" t="s">
        <v>414</v>
      </c>
      <c r="L227" s="10">
        <v>15</v>
      </c>
      <c r="M227" s="21" t="s">
        <v>74</v>
      </c>
      <c r="N227" s="10" t="s">
        <v>75</v>
      </c>
    </row>
    <row r="228" spans="1:14" ht="54" customHeight="1">
      <c r="A228" s="37" t="s">
        <v>1818</v>
      </c>
      <c r="B228" s="3">
        <v>51000000</v>
      </c>
      <c r="C228" s="2" t="s">
        <v>1828</v>
      </c>
      <c r="D228" s="28">
        <v>1068</v>
      </c>
      <c r="E228" s="29">
        <v>45988</v>
      </c>
      <c r="F228" s="30" t="s">
        <v>1576</v>
      </c>
      <c r="G228" s="21" t="s">
        <v>12</v>
      </c>
      <c r="H228" s="21" t="s">
        <v>338</v>
      </c>
      <c r="I228" s="15" t="s">
        <v>1715</v>
      </c>
      <c r="J228" s="31">
        <v>6143055</v>
      </c>
      <c r="K228" s="10" t="s">
        <v>414</v>
      </c>
      <c r="L228" s="10">
        <v>15</v>
      </c>
      <c r="M228" s="21" t="s">
        <v>74</v>
      </c>
      <c r="N228" s="10" t="s">
        <v>75</v>
      </c>
    </row>
    <row r="229" spans="1:14" ht="45.75" customHeight="1">
      <c r="A229" s="37" t="s">
        <v>1818</v>
      </c>
      <c r="B229" s="3">
        <v>51000000</v>
      </c>
      <c r="C229" s="2" t="s">
        <v>1828</v>
      </c>
      <c r="D229" s="28">
        <v>1074</v>
      </c>
      <c r="E229" s="29">
        <v>45989</v>
      </c>
      <c r="F229" s="30" t="s">
        <v>1253</v>
      </c>
      <c r="G229" s="21" t="s">
        <v>12</v>
      </c>
      <c r="H229" s="21" t="s">
        <v>338</v>
      </c>
      <c r="I229" s="15" t="s">
        <v>1715</v>
      </c>
      <c r="J229" s="31">
        <v>3555824</v>
      </c>
      <c r="K229" s="10" t="s">
        <v>817</v>
      </c>
      <c r="L229" s="10">
        <v>10</v>
      </c>
      <c r="M229" s="21" t="s">
        <v>74</v>
      </c>
      <c r="N229" s="10" t="s">
        <v>75</v>
      </c>
    </row>
    <row r="230" spans="1:14" ht="50.25" customHeight="1">
      <c r="A230" s="37" t="s">
        <v>1818</v>
      </c>
      <c r="B230" s="1">
        <v>51000000</v>
      </c>
      <c r="C230" s="4" t="s">
        <v>1828</v>
      </c>
      <c r="D230" s="28">
        <v>1080</v>
      </c>
      <c r="E230" s="29">
        <v>45989</v>
      </c>
      <c r="F230" s="30" t="s">
        <v>993</v>
      </c>
      <c r="G230" s="21" t="s">
        <v>12</v>
      </c>
      <c r="H230" s="21" t="s">
        <v>338</v>
      </c>
      <c r="I230" s="15" t="s">
        <v>1740</v>
      </c>
      <c r="J230" s="31">
        <v>4310000</v>
      </c>
      <c r="K230" s="10" t="s">
        <v>817</v>
      </c>
      <c r="L230" s="10">
        <v>10</v>
      </c>
      <c r="M230" s="21" t="s">
        <v>74</v>
      </c>
      <c r="N230" s="10" t="s">
        <v>75</v>
      </c>
    </row>
    <row r="231" spans="1:14" ht="49.5" customHeight="1">
      <c r="A231" s="37" t="s">
        <v>1818</v>
      </c>
      <c r="B231" s="1">
        <v>51000000</v>
      </c>
      <c r="C231" s="4" t="s">
        <v>1828</v>
      </c>
      <c r="D231" s="28">
        <v>1084</v>
      </c>
      <c r="E231" s="29">
        <v>45989</v>
      </c>
      <c r="F231" s="30" t="s">
        <v>1745</v>
      </c>
      <c r="G231" s="21" t="s">
        <v>12</v>
      </c>
      <c r="H231" s="21" t="s">
        <v>338</v>
      </c>
      <c r="I231" s="15" t="s">
        <v>1740</v>
      </c>
      <c r="J231" s="31">
        <v>1065516</v>
      </c>
      <c r="K231" s="10" t="s">
        <v>817</v>
      </c>
      <c r="L231" s="10">
        <v>10</v>
      </c>
      <c r="M231" s="21" t="s">
        <v>74</v>
      </c>
      <c r="N231" s="10" t="s">
        <v>75</v>
      </c>
    </row>
    <row r="232" spans="1:14" ht="66.75" customHeight="1">
      <c r="A232" s="37" t="s">
        <v>1818</v>
      </c>
      <c r="B232" s="1">
        <v>51000000</v>
      </c>
      <c r="C232" s="4" t="s">
        <v>1828</v>
      </c>
      <c r="D232" s="28">
        <v>1087</v>
      </c>
      <c r="E232" s="29">
        <v>45989</v>
      </c>
      <c r="F232" s="30" t="s">
        <v>1748</v>
      </c>
      <c r="G232" s="21" t="s">
        <v>12</v>
      </c>
      <c r="H232" s="21" t="s">
        <v>338</v>
      </c>
      <c r="I232" s="15" t="s">
        <v>1740</v>
      </c>
      <c r="J232" s="31">
        <v>4846280</v>
      </c>
      <c r="K232" s="10" t="s">
        <v>817</v>
      </c>
      <c r="L232" s="10">
        <v>10</v>
      </c>
      <c r="M232" s="21" t="s">
        <v>74</v>
      </c>
      <c r="N232" s="10" t="s">
        <v>75</v>
      </c>
    </row>
    <row r="233" spans="1:14" ht="78" customHeight="1">
      <c r="A233" s="37" t="s">
        <v>1818</v>
      </c>
      <c r="B233" s="3">
        <v>51000000</v>
      </c>
      <c r="C233" s="2" t="s">
        <v>1828</v>
      </c>
      <c r="D233" s="28">
        <v>1089</v>
      </c>
      <c r="E233" s="29">
        <v>45992</v>
      </c>
      <c r="F233" s="30" t="s">
        <v>1527</v>
      </c>
      <c r="G233" s="21" t="s">
        <v>12</v>
      </c>
      <c r="H233" s="21" t="s">
        <v>338</v>
      </c>
      <c r="I233" s="15" t="s">
        <v>1715</v>
      </c>
      <c r="J233" s="31">
        <v>2801814</v>
      </c>
      <c r="K233" s="10" t="s">
        <v>819</v>
      </c>
      <c r="L233" s="10">
        <v>5</v>
      </c>
      <c r="M233" s="21" t="s">
        <v>74</v>
      </c>
      <c r="N233" s="10" t="s">
        <v>75</v>
      </c>
    </row>
    <row r="234" spans="1:14" ht="51.75" customHeight="1">
      <c r="A234" s="37" t="s">
        <v>1818</v>
      </c>
      <c r="B234" s="1">
        <v>51000000</v>
      </c>
      <c r="C234" s="4" t="s">
        <v>1828</v>
      </c>
      <c r="D234" s="28">
        <v>1122</v>
      </c>
      <c r="E234" s="29">
        <v>46000</v>
      </c>
      <c r="F234" s="30" t="s">
        <v>1468</v>
      </c>
      <c r="G234" s="21" t="s">
        <v>12</v>
      </c>
      <c r="H234" s="21" t="s">
        <v>338</v>
      </c>
      <c r="I234" s="15" t="s">
        <v>1771</v>
      </c>
      <c r="J234" s="31">
        <v>4312380</v>
      </c>
      <c r="K234" s="10" t="s">
        <v>1324</v>
      </c>
      <c r="L234" s="10">
        <v>3</v>
      </c>
      <c r="M234" s="21" t="s">
        <v>74</v>
      </c>
      <c r="N234" s="10" t="s">
        <v>75</v>
      </c>
    </row>
    <row r="235" spans="1:14" ht="49.5" customHeight="1">
      <c r="A235" s="10" t="s">
        <v>1818</v>
      </c>
      <c r="B235" s="1">
        <v>52140000</v>
      </c>
      <c r="C235" s="2" t="s">
        <v>1820</v>
      </c>
      <c r="D235" s="28">
        <v>901</v>
      </c>
      <c r="E235" s="29">
        <v>45957</v>
      </c>
      <c r="F235" s="30" t="s">
        <v>1290</v>
      </c>
      <c r="G235" s="21" t="s">
        <v>12</v>
      </c>
      <c r="H235" s="21" t="s">
        <v>338</v>
      </c>
      <c r="I235" s="15" t="s">
        <v>1989</v>
      </c>
      <c r="J235" s="31">
        <v>11999999</v>
      </c>
      <c r="K235" s="10" t="s">
        <v>414</v>
      </c>
      <c r="L235" s="10">
        <v>15</v>
      </c>
      <c r="M235" s="21" t="s">
        <v>95</v>
      </c>
      <c r="N235" s="10" t="s">
        <v>96</v>
      </c>
    </row>
    <row r="236" spans="1:14" ht="52.5" customHeight="1">
      <c r="A236" s="10" t="s">
        <v>1818</v>
      </c>
      <c r="B236" s="1">
        <v>52140000</v>
      </c>
      <c r="C236" s="2" t="s">
        <v>1820</v>
      </c>
      <c r="D236" s="28">
        <v>968</v>
      </c>
      <c r="E236" s="29">
        <v>45971</v>
      </c>
      <c r="F236" s="30" t="s">
        <v>852</v>
      </c>
      <c r="G236" s="21" t="s">
        <v>12</v>
      </c>
      <c r="H236" s="21" t="s">
        <v>338</v>
      </c>
      <c r="I236" s="15" t="s">
        <v>1622</v>
      </c>
      <c r="J236" s="31">
        <v>2400000</v>
      </c>
      <c r="K236" s="10" t="s">
        <v>414</v>
      </c>
      <c r="L236" s="10">
        <v>15</v>
      </c>
      <c r="M236" s="21" t="s">
        <v>74</v>
      </c>
      <c r="N236" s="10" t="s">
        <v>75</v>
      </c>
    </row>
    <row r="237" spans="1:14" ht="61.5" customHeight="1">
      <c r="A237" s="10" t="s">
        <v>1818</v>
      </c>
      <c r="B237" s="1">
        <v>52140000</v>
      </c>
      <c r="C237" s="2" t="s">
        <v>1820</v>
      </c>
      <c r="D237" s="28">
        <v>1020</v>
      </c>
      <c r="E237" s="29">
        <v>45980</v>
      </c>
      <c r="F237" s="30" t="s">
        <v>1444</v>
      </c>
      <c r="G237" s="21" t="s">
        <v>12</v>
      </c>
      <c r="H237" s="21" t="s">
        <v>185</v>
      </c>
      <c r="I237" s="15" t="s">
        <v>1682</v>
      </c>
      <c r="J237" s="31">
        <v>10000000</v>
      </c>
      <c r="K237" s="10" t="s">
        <v>414</v>
      </c>
      <c r="L237" s="10">
        <v>15</v>
      </c>
      <c r="M237" s="21" t="s">
        <v>39</v>
      </c>
      <c r="N237" s="10" t="s">
        <v>262</v>
      </c>
    </row>
    <row r="238" spans="1:14" ht="72.75" customHeight="1">
      <c r="A238" s="10" t="s">
        <v>1818</v>
      </c>
      <c r="B238" s="1">
        <v>52140000</v>
      </c>
      <c r="C238" s="2" t="s">
        <v>1820</v>
      </c>
      <c r="D238" s="28">
        <v>1054</v>
      </c>
      <c r="E238" s="29">
        <v>45986</v>
      </c>
      <c r="F238" s="30" t="s">
        <v>858</v>
      </c>
      <c r="G238" s="21"/>
      <c r="H238" s="21"/>
      <c r="I238" s="15" t="s">
        <v>1955</v>
      </c>
      <c r="J238" s="31">
        <v>250000</v>
      </c>
      <c r="K238" s="10"/>
      <c r="L238" s="10"/>
      <c r="M238" s="21"/>
      <c r="N238" s="10"/>
    </row>
    <row r="239" spans="1:14" ht="117" customHeight="1">
      <c r="A239" s="10" t="s">
        <v>1818</v>
      </c>
      <c r="B239" s="1">
        <v>52140000</v>
      </c>
      <c r="C239" s="2" t="s">
        <v>1820</v>
      </c>
      <c r="D239" s="28">
        <v>1092</v>
      </c>
      <c r="E239" s="29">
        <v>45992</v>
      </c>
      <c r="F239" s="30" t="s">
        <v>1142</v>
      </c>
      <c r="G239" s="21"/>
      <c r="H239" s="21"/>
      <c r="I239" s="15" t="s">
        <v>1964</v>
      </c>
      <c r="J239" s="31">
        <v>38015972</v>
      </c>
      <c r="K239" s="10"/>
      <c r="L239" s="10"/>
      <c r="M239" s="21"/>
      <c r="N239" s="10"/>
    </row>
    <row r="240" spans="1:14" ht="60.75" customHeight="1">
      <c r="A240" s="10" t="s">
        <v>1818</v>
      </c>
      <c r="B240" s="1">
        <v>52140000</v>
      </c>
      <c r="C240" s="2" t="s">
        <v>1820</v>
      </c>
      <c r="D240" s="28">
        <v>1135</v>
      </c>
      <c r="E240" s="29">
        <v>46003</v>
      </c>
      <c r="F240" s="30" t="s">
        <v>1784</v>
      </c>
      <c r="G240" s="21" t="s">
        <v>12</v>
      </c>
      <c r="H240" s="21" t="s">
        <v>338</v>
      </c>
      <c r="I240" s="15" t="s">
        <v>1785</v>
      </c>
      <c r="J240" s="31">
        <v>141892046</v>
      </c>
      <c r="K240" s="10" t="s">
        <v>698</v>
      </c>
      <c r="L240" s="10">
        <v>20</v>
      </c>
      <c r="M240" s="21" t="s">
        <v>39</v>
      </c>
      <c r="N240" s="10" t="s">
        <v>262</v>
      </c>
    </row>
    <row r="241" spans="1:14" ht="60.75" customHeight="1">
      <c r="A241" s="37" t="s">
        <v>1818</v>
      </c>
      <c r="B241" s="1">
        <v>52140000</v>
      </c>
      <c r="C241" s="2" t="s">
        <v>1820</v>
      </c>
      <c r="D241" s="28">
        <v>490</v>
      </c>
      <c r="E241" s="29">
        <v>45796</v>
      </c>
      <c r="F241" s="30" t="s">
        <v>947</v>
      </c>
      <c r="G241" s="21" t="s">
        <v>12</v>
      </c>
      <c r="H241" s="21" t="s">
        <v>338</v>
      </c>
      <c r="I241" s="15" t="s">
        <v>948</v>
      </c>
      <c r="J241" s="31">
        <v>4910700</v>
      </c>
      <c r="K241" s="10" t="s">
        <v>949</v>
      </c>
      <c r="L241" s="36">
        <v>5</v>
      </c>
      <c r="M241" s="21" t="s">
        <v>74</v>
      </c>
      <c r="N241" s="36" t="s">
        <v>75</v>
      </c>
    </row>
    <row r="242" spans="1:14" ht="81" customHeight="1">
      <c r="A242" s="37" t="s">
        <v>1818</v>
      </c>
      <c r="B242" s="1">
        <v>52140000</v>
      </c>
      <c r="C242" s="2" t="s">
        <v>1820</v>
      </c>
      <c r="D242" s="28">
        <v>614</v>
      </c>
      <c r="E242" s="29">
        <v>45848</v>
      </c>
      <c r="F242" s="30" t="s">
        <v>1142</v>
      </c>
      <c r="G242" s="21" t="s">
        <v>12</v>
      </c>
      <c r="H242" s="21" t="s">
        <v>338</v>
      </c>
      <c r="I242" s="15" t="s">
        <v>1143</v>
      </c>
      <c r="J242" s="31">
        <v>76277810</v>
      </c>
      <c r="K242" s="10" t="s">
        <v>698</v>
      </c>
      <c r="L242" s="10">
        <v>20</v>
      </c>
      <c r="M242" s="21" t="s">
        <v>111</v>
      </c>
      <c r="N242" s="10" t="s">
        <v>112</v>
      </c>
    </row>
    <row r="243" spans="1:14" ht="100.5" customHeight="1">
      <c r="A243" s="37" t="s">
        <v>1818</v>
      </c>
      <c r="B243" s="1">
        <v>52140000</v>
      </c>
      <c r="C243" s="2" t="s">
        <v>1820</v>
      </c>
      <c r="D243" s="28">
        <v>618</v>
      </c>
      <c r="E243" s="29">
        <v>45853</v>
      </c>
      <c r="F243" s="30" t="s">
        <v>1148</v>
      </c>
      <c r="G243" s="21" t="s">
        <v>12</v>
      </c>
      <c r="H243" s="21" t="s">
        <v>338</v>
      </c>
      <c r="I243" s="15" t="s">
        <v>1149</v>
      </c>
      <c r="J243" s="31">
        <v>9766591</v>
      </c>
      <c r="K243" s="10" t="s">
        <v>1150</v>
      </c>
      <c r="L243" s="10">
        <v>20</v>
      </c>
      <c r="M243" s="21" t="s">
        <v>95</v>
      </c>
      <c r="N243" s="10" t="s">
        <v>96</v>
      </c>
    </row>
    <row r="244" spans="1:14" ht="81.75" customHeight="1">
      <c r="A244" s="37" t="s">
        <v>1818</v>
      </c>
      <c r="B244" s="1">
        <v>52140000</v>
      </c>
      <c r="C244" s="2" t="s">
        <v>1820</v>
      </c>
      <c r="D244" s="28">
        <v>736</v>
      </c>
      <c r="E244" s="29">
        <v>45902</v>
      </c>
      <c r="F244" s="30" t="s">
        <v>1322</v>
      </c>
      <c r="G244" s="21" t="s">
        <v>12</v>
      </c>
      <c r="H244" s="21" t="s">
        <v>338</v>
      </c>
      <c r="I244" s="15" t="s">
        <v>1323</v>
      </c>
      <c r="J244" s="31">
        <v>6243885</v>
      </c>
      <c r="K244" s="10" t="s">
        <v>1324</v>
      </c>
      <c r="L244" s="10">
        <v>3</v>
      </c>
      <c r="M244" s="21" t="s">
        <v>74</v>
      </c>
      <c r="N244" s="10" t="s">
        <v>75</v>
      </c>
    </row>
    <row r="245" spans="1:14" ht="102" customHeight="1">
      <c r="A245" s="10" t="s">
        <v>1818</v>
      </c>
      <c r="B245" s="10">
        <v>52150000</v>
      </c>
      <c r="C245" s="10" t="s">
        <v>1863</v>
      </c>
      <c r="D245" s="28">
        <v>613</v>
      </c>
      <c r="E245" s="29">
        <v>45847</v>
      </c>
      <c r="F245" s="30" t="s">
        <v>909</v>
      </c>
      <c r="G245" s="21" t="s">
        <v>12</v>
      </c>
      <c r="H245" s="21" t="s">
        <v>338</v>
      </c>
      <c r="I245" s="15" t="s">
        <v>1141</v>
      </c>
      <c r="J245" s="31">
        <v>37477146</v>
      </c>
      <c r="K245" s="10" t="s">
        <v>495</v>
      </c>
      <c r="L245" s="10">
        <v>45</v>
      </c>
      <c r="M245" s="21" t="s">
        <v>111</v>
      </c>
      <c r="N245" s="10" t="s">
        <v>112</v>
      </c>
    </row>
    <row r="246" spans="1:14" ht="52.5" customHeight="1">
      <c r="A246" s="18" t="s">
        <v>1798</v>
      </c>
      <c r="B246" s="1">
        <v>47130000</v>
      </c>
      <c r="C246" s="4" t="s">
        <v>1837</v>
      </c>
      <c r="D246" s="28">
        <v>424</v>
      </c>
      <c r="E246" s="29">
        <v>45770</v>
      </c>
      <c r="F246" s="30" t="s">
        <v>830</v>
      </c>
      <c r="G246" s="21" t="s">
        <v>12</v>
      </c>
      <c r="H246" s="21" t="s">
        <v>169</v>
      </c>
      <c r="I246" s="15" t="s">
        <v>831</v>
      </c>
      <c r="J246" s="31">
        <v>186916522</v>
      </c>
      <c r="K246" s="10" t="s">
        <v>588</v>
      </c>
      <c r="L246" s="10">
        <v>150</v>
      </c>
      <c r="M246" s="21" t="s">
        <v>22</v>
      </c>
      <c r="N246" s="10" t="s">
        <v>23</v>
      </c>
    </row>
    <row r="247" spans="1:14" ht="61.5" customHeight="1">
      <c r="A247" s="10" t="s">
        <v>1818</v>
      </c>
      <c r="B247" s="10">
        <v>52150000</v>
      </c>
      <c r="C247" s="10" t="s">
        <v>1863</v>
      </c>
      <c r="D247" s="28">
        <v>868</v>
      </c>
      <c r="E247" s="29">
        <v>45947</v>
      </c>
      <c r="F247" s="30" t="s">
        <v>909</v>
      </c>
      <c r="G247" s="21" t="s">
        <v>12</v>
      </c>
      <c r="H247" s="21" t="s">
        <v>338</v>
      </c>
      <c r="I247" s="15" t="s">
        <v>1499</v>
      </c>
      <c r="J247" s="31">
        <v>1384327</v>
      </c>
      <c r="K247" s="10" t="s">
        <v>414</v>
      </c>
      <c r="L247" s="10">
        <v>15</v>
      </c>
      <c r="M247" s="21" t="s">
        <v>16</v>
      </c>
      <c r="N247" s="10" t="s">
        <v>127</v>
      </c>
    </row>
    <row r="248" spans="1:14" ht="45.75" customHeight="1">
      <c r="A248" s="37" t="s">
        <v>1818</v>
      </c>
      <c r="B248" s="3">
        <v>53000000</v>
      </c>
      <c r="C248" s="2" t="s">
        <v>1821</v>
      </c>
      <c r="D248" s="28">
        <v>567</v>
      </c>
      <c r="E248" s="29">
        <v>45827</v>
      </c>
      <c r="F248" s="30" t="s">
        <v>1068</v>
      </c>
      <c r="G248" s="21" t="s">
        <v>12</v>
      </c>
      <c r="H248" s="21" t="s">
        <v>338</v>
      </c>
      <c r="I248" s="15" t="s">
        <v>1069</v>
      </c>
      <c r="J248" s="31">
        <v>449574600</v>
      </c>
      <c r="K248" s="10" t="s">
        <v>232</v>
      </c>
      <c r="L248" s="10">
        <v>210</v>
      </c>
      <c r="M248" s="21" t="s">
        <v>29</v>
      </c>
      <c r="N248" s="10" t="s">
        <v>127</v>
      </c>
    </row>
    <row r="249" spans="1:14" ht="111" customHeight="1">
      <c r="A249" s="10" t="s">
        <v>1798</v>
      </c>
      <c r="B249" s="8">
        <v>49101602</v>
      </c>
      <c r="C249" s="9" t="s">
        <v>1860</v>
      </c>
      <c r="D249" s="28">
        <v>531</v>
      </c>
      <c r="E249" s="29">
        <v>45813</v>
      </c>
      <c r="F249" s="30" t="s">
        <v>734</v>
      </c>
      <c r="G249" s="21" t="s">
        <v>12</v>
      </c>
      <c r="H249" s="21" t="s">
        <v>338</v>
      </c>
      <c r="I249" s="15" t="s">
        <v>1012</v>
      </c>
      <c r="J249" s="31">
        <v>12301030</v>
      </c>
      <c r="K249" s="10" t="s">
        <v>736</v>
      </c>
      <c r="L249" s="10">
        <v>30</v>
      </c>
      <c r="M249" s="21" t="s">
        <v>29</v>
      </c>
      <c r="N249" s="10" t="s">
        <v>127</v>
      </c>
    </row>
    <row r="250" spans="1:14" ht="51.75" customHeight="1">
      <c r="A250" s="10" t="s">
        <v>1798</v>
      </c>
      <c r="B250" s="8">
        <v>49101602</v>
      </c>
      <c r="C250" s="9" t="s">
        <v>1860</v>
      </c>
      <c r="D250" s="28">
        <v>1093</v>
      </c>
      <c r="E250" s="29">
        <v>45992</v>
      </c>
      <c r="F250" s="30" t="s">
        <v>1751</v>
      </c>
      <c r="G250" s="21"/>
      <c r="H250" s="21"/>
      <c r="I250" s="15" t="s">
        <v>1965</v>
      </c>
      <c r="J250" s="31">
        <v>4000000</v>
      </c>
      <c r="K250" s="10"/>
      <c r="L250" s="10"/>
      <c r="M250" s="21"/>
      <c r="N250" s="10"/>
    </row>
    <row r="251" spans="1:14" ht="60" customHeight="1">
      <c r="A251" s="10" t="s">
        <v>1818</v>
      </c>
      <c r="B251" s="3">
        <v>53000000</v>
      </c>
      <c r="C251" s="2" t="s">
        <v>1821</v>
      </c>
      <c r="D251" s="28">
        <v>907</v>
      </c>
      <c r="E251" s="29">
        <v>45957</v>
      </c>
      <c r="F251" s="30" t="s">
        <v>1549</v>
      </c>
      <c r="G251" s="21" t="s">
        <v>12</v>
      </c>
      <c r="H251" s="21" t="s">
        <v>338</v>
      </c>
      <c r="I251" s="15" t="s">
        <v>1988</v>
      </c>
      <c r="J251" s="31">
        <v>1178100</v>
      </c>
      <c r="K251" s="10" t="s">
        <v>1134</v>
      </c>
      <c r="L251" s="10">
        <v>40</v>
      </c>
      <c r="M251" s="21" t="s">
        <v>16</v>
      </c>
      <c r="N251" s="10" t="s">
        <v>127</v>
      </c>
    </row>
    <row r="252" spans="1:14" ht="48.75" customHeight="1">
      <c r="A252" s="37" t="s">
        <v>1818</v>
      </c>
      <c r="B252" s="3">
        <v>53000000</v>
      </c>
      <c r="C252" s="2" t="s">
        <v>1821</v>
      </c>
      <c r="D252" s="28">
        <v>797</v>
      </c>
      <c r="E252" s="29">
        <v>45922</v>
      </c>
      <c r="F252" s="30" t="s">
        <v>1400</v>
      </c>
      <c r="G252" s="21" t="s">
        <v>12</v>
      </c>
      <c r="H252" s="21" t="s">
        <v>338</v>
      </c>
      <c r="I252" s="15" t="s">
        <v>1401</v>
      </c>
      <c r="J252" s="31">
        <v>29051470</v>
      </c>
      <c r="K252" s="10" t="s">
        <v>495</v>
      </c>
      <c r="L252" s="10">
        <v>45</v>
      </c>
      <c r="M252" s="21" t="s">
        <v>22</v>
      </c>
      <c r="N252" s="10" t="s">
        <v>23</v>
      </c>
    </row>
    <row r="253" spans="1:14" ht="60.75" customHeight="1">
      <c r="A253" s="18" t="s">
        <v>1804</v>
      </c>
      <c r="B253" s="1">
        <v>72000000</v>
      </c>
      <c r="C253" s="4" t="s">
        <v>1834</v>
      </c>
      <c r="D253" s="28">
        <v>239</v>
      </c>
      <c r="E253" s="29">
        <v>45722</v>
      </c>
      <c r="F253" s="30" t="s">
        <v>492</v>
      </c>
      <c r="G253" s="21" t="s">
        <v>12</v>
      </c>
      <c r="H253" s="21" t="s">
        <v>493</v>
      </c>
      <c r="I253" s="15" t="s">
        <v>494</v>
      </c>
      <c r="J253" s="31">
        <v>98691785</v>
      </c>
      <c r="K253" s="10" t="s">
        <v>495</v>
      </c>
      <c r="L253" s="10">
        <v>45</v>
      </c>
      <c r="M253" s="21" t="s">
        <v>39</v>
      </c>
      <c r="N253" s="10" t="s">
        <v>262</v>
      </c>
    </row>
    <row r="254" spans="1:14" ht="51.75" customHeight="1">
      <c r="A254" s="18" t="s">
        <v>1804</v>
      </c>
      <c r="B254" s="1">
        <v>72000000</v>
      </c>
      <c r="C254" s="4" t="s">
        <v>1834</v>
      </c>
      <c r="D254" s="28">
        <v>246</v>
      </c>
      <c r="E254" s="29">
        <v>45723</v>
      </c>
      <c r="F254" s="30" t="s">
        <v>506</v>
      </c>
      <c r="G254" s="21" t="s">
        <v>12</v>
      </c>
      <c r="H254" s="21" t="s">
        <v>493</v>
      </c>
      <c r="I254" s="15" t="s">
        <v>507</v>
      </c>
      <c r="J254" s="38">
        <v>420532430.62</v>
      </c>
      <c r="K254" s="10" t="s">
        <v>100</v>
      </c>
      <c r="L254" s="10">
        <v>60</v>
      </c>
      <c r="M254" s="21" t="s">
        <v>29</v>
      </c>
      <c r="N254" s="10" t="s">
        <v>30</v>
      </c>
    </row>
    <row r="255" spans="1:14" ht="72" customHeight="1">
      <c r="A255" s="18" t="s">
        <v>1804</v>
      </c>
      <c r="B255" s="1">
        <v>72000000</v>
      </c>
      <c r="C255" s="4" t="s">
        <v>1834</v>
      </c>
      <c r="D255" s="28">
        <v>385</v>
      </c>
      <c r="E255" s="29">
        <v>45754</v>
      </c>
      <c r="F255" s="30" t="s">
        <v>757</v>
      </c>
      <c r="G255" s="21" t="s">
        <v>12</v>
      </c>
      <c r="H255" s="21" t="s">
        <v>493</v>
      </c>
      <c r="I255" s="15" t="s">
        <v>758</v>
      </c>
      <c r="J255" s="31">
        <v>224403378</v>
      </c>
      <c r="K255" s="10" t="s">
        <v>100</v>
      </c>
      <c r="L255" s="10">
        <v>60</v>
      </c>
      <c r="M255" s="21" t="s">
        <v>39</v>
      </c>
      <c r="N255" s="10" t="s">
        <v>262</v>
      </c>
    </row>
    <row r="256" spans="1:14" ht="51" customHeight="1">
      <c r="A256" s="18" t="s">
        <v>1804</v>
      </c>
      <c r="B256" s="1">
        <v>72000000</v>
      </c>
      <c r="C256" s="4" t="s">
        <v>1834</v>
      </c>
      <c r="D256" s="28">
        <v>622</v>
      </c>
      <c r="E256" s="29">
        <v>45849</v>
      </c>
      <c r="F256" s="34" t="s">
        <v>1156</v>
      </c>
      <c r="G256" s="21" t="s">
        <v>12</v>
      </c>
      <c r="H256" s="21" t="s">
        <v>493</v>
      </c>
      <c r="I256" s="15" t="s">
        <v>1157</v>
      </c>
      <c r="J256" s="31">
        <v>228864314</v>
      </c>
      <c r="K256" s="10" t="s">
        <v>100</v>
      </c>
      <c r="L256" s="10">
        <v>60</v>
      </c>
      <c r="M256" s="21" t="s">
        <v>39</v>
      </c>
      <c r="N256" s="10" t="s">
        <v>262</v>
      </c>
    </row>
    <row r="257" spans="1:14" ht="78.75" customHeight="1">
      <c r="A257" s="18" t="s">
        <v>1804</v>
      </c>
      <c r="B257" s="1">
        <v>72000000</v>
      </c>
      <c r="C257" s="4" t="s">
        <v>1834</v>
      </c>
      <c r="D257" s="28">
        <v>629</v>
      </c>
      <c r="E257" s="29">
        <v>45855</v>
      </c>
      <c r="F257" s="30" t="s">
        <v>959</v>
      </c>
      <c r="G257" s="21" t="s">
        <v>12</v>
      </c>
      <c r="H257" s="21" t="s">
        <v>493</v>
      </c>
      <c r="I257" s="15" t="s">
        <v>1166</v>
      </c>
      <c r="J257" s="31">
        <v>92238983</v>
      </c>
      <c r="K257" s="10" t="s">
        <v>495</v>
      </c>
      <c r="L257" s="10">
        <v>45</v>
      </c>
      <c r="M257" s="21" t="s">
        <v>39</v>
      </c>
      <c r="N257" s="10" t="s">
        <v>262</v>
      </c>
    </row>
    <row r="258" spans="1:14" ht="55.5" customHeight="1">
      <c r="A258" s="18" t="s">
        <v>1804</v>
      </c>
      <c r="B258" s="1">
        <v>72000000</v>
      </c>
      <c r="C258" s="4" t="s">
        <v>1834</v>
      </c>
      <c r="D258" s="28">
        <v>681</v>
      </c>
      <c r="E258" s="29">
        <v>45884</v>
      </c>
      <c r="F258" s="30" t="s">
        <v>1238</v>
      </c>
      <c r="G258" s="21" t="s">
        <v>12</v>
      </c>
      <c r="H258" s="21" t="s">
        <v>493</v>
      </c>
      <c r="I258" s="15" t="s">
        <v>1239</v>
      </c>
      <c r="J258" s="31">
        <v>128840988</v>
      </c>
      <c r="K258" s="10" t="s">
        <v>47</v>
      </c>
      <c r="L258" s="10">
        <v>30</v>
      </c>
      <c r="M258" s="21" t="s">
        <v>39</v>
      </c>
      <c r="N258" s="10" t="s">
        <v>262</v>
      </c>
    </row>
    <row r="259" spans="1:14" ht="44.25" customHeight="1">
      <c r="A259" s="18" t="s">
        <v>1804</v>
      </c>
      <c r="B259" s="1">
        <v>72000000</v>
      </c>
      <c r="C259" s="4" t="s">
        <v>1834</v>
      </c>
      <c r="D259" s="28">
        <v>897</v>
      </c>
      <c r="E259" s="29">
        <v>45954</v>
      </c>
      <c r="F259" s="30" t="s">
        <v>1539</v>
      </c>
      <c r="G259" s="21" t="s">
        <v>12</v>
      </c>
      <c r="H259" s="21" t="s">
        <v>493</v>
      </c>
      <c r="I259" s="42" t="s">
        <v>18</v>
      </c>
      <c r="J259" s="42" t="s">
        <v>18</v>
      </c>
      <c r="K259" s="10" t="s">
        <v>819</v>
      </c>
      <c r="L259" s="10">
        <v>5</v>
      </c>
      <c r="M259" s="21" t="s">
        <v>111</v>
      </c>
      <c r="N259" s="10" t="s">
        <v>112</v>
      </c>
    </row>
    <row r="260" spans="1:14" ht="43.5" customHeight="1">
      <c r="A260" s="18" t="s">
        <v>1804</v>
      </c>
      <c r="B260" s="1">
        <v>72000000</v>
      </c>
      <c r="C260" s="4" t="s">
        <v>1834</v>
      </c>
      <c r="D260" s="28">
        <v>972</v>
      </c>
      <c r="E260" s="29">
        <v>45972</v>
      </c>
      <c r="F260" s="30" t="s">
        <v>1623</v>
      </c>
      <c r="G260" s="21" t="s">
        <v>12</v>
      </c>
      <c r="H260" s="21" t="s">
        <v>493</v>
      </c>
      <c r="I260" s="15" t="s">
        <v>1624</v>
      </c>
      <c r="J260" s="31">
        <v>106331545</v>
      </c>
      <c r="K260" s="10" t="s">
        <v>495</v>
      </c>
      <c r="L260" s="10">
        <v>45</v>
      </c>
      <c r="M260" s="21" t="s">
        <v>39</v>
      </c>
      <c r="N260" s="10" t="s">
        <v>262</v>
      </c>
    </row>
    <row r="261" spans="1:14" ht="77.25" customHeight="1">
      <c r="A261" s="18" t="s">
        <v>1804</v>
      </c>
      <c r="B261" s="1">
        <v>72000000</v>
      </c>
      <c r="C261" s="4" t="s">
        <v>1834</v>
      </c>
      <c r="D261" s="28">
        <v>998</v>
      </c>
      <c r="E261" s="29">
        <v>45979</v>
      </c>
      <c r="F261" s="30" t="s">
        <v>1659</v>
      </c>
      <c r="G261" s="21" t="s">
        <v>12</v>
      </c>
      <c r="H261" s="21" t="s">
        <v>338</v>
      </c>
      <c r="I261" s="15" t="s">
        <v>1660</v>
      </c>
      <c r="J261" s="31">
        <v>86520625</v>
      </c>
      <c r="K261" s="10" t="s">
        <v>698</v>
      </c>
      <c r="L261" s="10">
        <v>20</v>
      </c>
      <c r="M261" s="21" t="s">
        <v>39</v>
      </c>
      <c r="N261" s="10" t="s">
        <v>262</v>
      </c>
    </row>
    <row r="262" spans="1:14" ht="54" customHeight="1">
      <c r="A262" s="18" t="s">
        <v>1804</v>
      </c>
      <c r="B262" s="1">
        <v>72000000</v>
      </c>
      <c r="C262" s="4" t="s">
        <v>1834</v>
      </c>
      <c r="D262" s="28">
        <v>1034</v>
      </c>
      <c r="E262" s="29">
        <v>45982</v>
      </c>
      <c r="F262" s="30" t="s">
        <v>1699</v>
      </c>
      <c r="G262" s="21" t="s">
        <v>12</v>
      </c>
      <c r="H262" s="21" t="s">
        <v>185</v>
      </c>
      <c r="I262" s="15" t="s">
        <v>1700</v>
      </c>
      <c r="J262" s="31">
        <v>56500000</v>
      </c>
      <c r="K262" s="10" t="s">
        <v>736</v>
      </c>
      <c r="L262" s="10">
        <v>30</v>
      </c>
      <c r="M262" s="21" t="s">
        <v>39</v>
      </c>
      <c r="N262" s="10" t="s">
        <v>262</v>
      </c>
    </row>
    <row r="263" spans="1:14" ht="67.5" customHeight="1">
      <c r="A263" s="18" t="s">
        <v>1804</v>
      </c>
      <c r="B263" s="1">
        <v>72000000</v>
      </c>
      <c r="C263" s="2" t="s">
        <v>1834</v>
      </c>
      <c r="D263" s="28">
        <v>1138</v>
      </c>
      <c r="E263" s="43">
        <v>46006</v>
      </c>
      <c r="F263" s="44" t="s">
        <v>757</v>
      </c>
      <c r="G263" s="21"/>
      <c r="H263" s="21" t="s">
        <v>493</v>
      </c>
      <c r="I263" s="15" t="s">
        <v>1891</v>
      </c>
      <c r="J263" s="31">
        <v>273253039</v>
      </c>
      <c r="K263" s="10" t="s">
        <v>963</v>
      </c>
      <c r="L263" s="10">
        <v>90</v>
      </c>
      <c r="M263" s="21" t="s">
        <v>39</v>
      </c>
      <c r="N263" s="10" t="s">
        <v>262</v>
      </c>
    </row>
    <row r="264" spans="1:14" ht="44.25" customHeight="1">
      <c r="A264" s="27" t="s">
        <v>1804</v>
      </c>
      <c r="B264" s="1">
        <v>72152500</v>
      </c>
      <c r="C264" s="2" t="s">
        <v>1854</v>
      </c>
      <c r="D264" s="28">
        <v>782</v>
      </c>
      <c r="E264" s="29">
        <v>45919</v>
      </c>
      <c r="F264" s="30" t="s">
        <v>1352</v>
      </c>
      <c r="G264" s="21" t="s">
        <v>12</v>
      </c>
      <c r="H264" s="21" t="s">
        <v>185</v>
      </c>
      <c r="I264" s="15" t="s">
        <v>1385</v>
      </c>
      <c r="J264" s="31">
        <v>142347948</v>
      </c>
      <c r="K264" s="10" t="s">
        <v>47</v>
      </c>
      <c r="L264" s="10">
        <v>30</v>
      </c>
      <c r="M264" s="21" t="s">
        <v>39</v>
      </c>
      <c r="N264" s="10" t="s">
        <v>262</v>
      </c>
    </row>
    <row r="265" spans="1:14" ht="90.75" customHeight="1">
      <c r="A265" s="18" t="s">
        <v>1804</v>
      </c>
      <c r="B265" s="1">
        <v>72154043</v>
      </c>
      <c r="C265" s="4" t="s">
        <v>1843</v>
      </c>
      <c r="D265" s="28">
        <v>373</v>
      </c>
      <c r="E265" s="29">
        <v>45750</v>
      </c>
      <c r="F265" s="30" t="s">
        <v>737</v>
      </c>
      <c r="G265" s="21" t="s">
        <v>12</v>
      </c>
      <c r="H265" s="21" t="s">
        <v>185</v>
      </c>
      <c r="I265" s="15" t="s">
        <v>738</v>
      </c>
      <c r="J265" s="31">
        <v>27699630</v>
      </c>
      <c r="K265" s="10" t="s">
        <v>203</v>
      </c>
      <c r="L265" s="10">
        <v>240</v>
      </c>
      <c r="M265" s="21" t="s">
        <v>111</v>
      </c>
      <c r="N265" s="10" t="s">
        <v>112</v>
      </c>
    </row>
    <row r="266" spans="1:14" ht="90" customHeight="1">
      <c r="A266" s="10" t="s">
        <v>1804</v>
      </c>
      <c r="B266" s="10">
        <v>76000000</v>
      </c>
      <c r="C266" s="10" t="s">
        <v>1986</v>
      </c>
      <c r="D266" s="28">
        <v>1143</v>
      </c>
      <c r="E266" s="43">
        <v>46013</v>
      </c>
      <c r="F266" s="44" t="s">
        <v>1888</v>
      </c>
      <c r="G266" s="21"/>
      <c r="H266" s="21" t="s">
        <v>185</v>
      </c>
      <c r="I266" s="15" t="s">
        <v>1985</v>
      </c>
      <c r="J266" s="31">
        <v>55000000</v>
      </c>
      <c r="K266" s="10" t="s">
        <v>434</v>
      </c>
      <c r="L266" s="10">
        <v>365</v>
      </c>
      <c r="M266" s="21" t="s">
        <v>111</v>
      </c>
      <c r="N266" s="10" t="s">
        <v>112</v>
      </c>
    </row>
    <row r="267" spans="1:14" ht="123.75" customHeight="1">
      <c r="A267" s="18" t="s">
        <v>1804</v>
      </c>
      <c r="B267" s="1">
        <v>76110000</v>
      </c>
      <c r="C267" s="2" t="s">
        <v>1835</v>
      </c>
      <c r="D267" s="28">
        <v>253</v>
      </c>
      <c r="E267" s="29">
        <v>45724</v>
      </c>
      <c r="F267" s="30" t="s">
        <v>442</v>
      </c>
      <c r="G267" s="21" t="s">
        <v>12</v>
      </c>
      <c r="H267" s="21" t="s">
        <v>185</v>
      </c>
      <c r="I267" s="15" t="s">
        <v>1900</v>
      </c>
      <c r="J267" s="31">
        <v>334159282</v>
      </c>
      <c r="K267" s="10" t="s">
        <v>444</v>
      </c>
      <c r="L267" s="10">
        <v>180</v>
      </c>
      <c r="M267" s="21" t="s">
        <v>29</v>
      </c>
      <c r="N267" s="10" t="s">
        <v>30</v>
      </c>
    </row>
    <row r="268" spans="1:14" ht="66.75" customHeight="1">
      <c r="A268" s="11" t="s">
        <v>1804</v>
      </c>
      <c r="B268" s="11">
        <v>78100000</v>
      </c>
      <c r="C268" s="11" t="s">
        <v>1840</v>
      </c>
      <c r="D268" s="28">
        <v>349</v>
      </c>
      <c r="E268" s="29">
        <v>45743</v>
      </c>
      <c r="F268" s="30" t="s">
        <v>694</v>
      </c>
      <c r="G268" s="21" t="s">
        <v>12</v>
      </c>
      <c r="H268" s="21" t="s">
        <v>185</v>
      </c>
      <c r="I268" s="15" t="s">
        <v>695</v>
      </c>
      <c r="J268" s="31">
        <v>50000000</v>
      </c>
      <c r="K268" s="10" t="s">
        <v>622</v>
      </c>
      <c r="L268" s="10">
        <v>180</v>
      </c>
      <c r="M268" s="21" t="s">
        <v>39</v>
      </c>
      <c r="N268" s="10" t="s">
        <v>262</v>
      </c>
    </row>
    <row r="269" spans="1:14" ht="88.5" customHeight="1">
      <c r="A269" s="18" t="s">
        <v>1804</v>
      </c>
      <c r="B269" s="1">
        <v>78111502</v>
      </c>
      <c r="C269" s="4" t="s">
        <v>1838</v>
      </c>
      <c r="D269" s="28">
        <v>682</v>
      </c>
      <c r="E269" s="29">
        <v>45884</v>
      </c>
      <c r="F269" s="30" t="s">
        <v>1240</v>
      </c>
      <c r="G269" s="21" t="s">
        <v>12</v>
      </c>
      <c r="H269" s="21" t="s">
        <v>169</v>
      </c>
      <c r="I269" s="15" t="s">
        <v>1936</v>
      </c>
      <c r="J269" s="31">
        <v>250000000</v>
      </c>
      <c r="K269" s="10" t="s">
        <v>396</v>
      </c>
      <c r="L269" s="10">
        <v>120</v>
      </c>
      <c r="M269" s="21" t="s">
        <v>22</v>
      </c>
      <c r="N269" s="10" t="s">
        <v>23</v>
      </c>
    </row>
    <row r="270" spans="1:14" ht="87.75" customHeight="1">
      <c r="A270" s="18" t="s">
        <v>1804</v>
      </c>
      <c r="B270" s="1">
        <v>78140000</v>
      </c>
      <c r="C270" s="2" t="s">
        <v>1845</v>
      </c>
      <c r="D270" s="28">
        <v>405</v>
      </c>
      <c r="E270" s="29">
        <v>45758</v>
      </c>
      <c r="F270" s="30" t="s">
        <v>793</v>
      </c>
      <c r="G270" s="21" t="s">
        <v>12</v>
      </c>
      <c r="H270" s="21" t="s">
        <v>185</v>
      </c>
      <c r="I270" s="15" t="s">
        <v>794</v>
      </c>
      <c r="J270" s="31">
        <v>1797200000</v>
      </c>
      <c r="K270" s="10" t="s">
        <v>622</v>
      </c>
      <c r="L270" s="10">
        <v>270</v>
      </c>
      <c r="M270" s="21" t="s">
        <v>29</v>
      </c>
      <c r="N270" s="10" t="s">
        <v>30</v>
      </c>
    </row>
    <row r="271" spans="1:14" ht="103.5" customHeight="1">
      <c r="A271" s="18" t="s">
        <v>1804</v>
      </c>
      <c r="B271" s="1">
        <v>78140000</v>
      </c>
      <c r="C271" s="2" t="s">
        <v>1845</v>
      </c>
      <c r="D271" s="28">
        <v>683</v>
      </c>
      <c r="E271" s="29">
        <v>45888</v>
      </c>
      <c r="F271" s="34" t="s">
        <v>793</v>
      </c>
      <c r="G271" s="21" t="s">
        <v>12</v>
      </c>
      <c r="H271" s="21" t="s">
        <v>185</v>
      </c>
      <c r="I271" s="18" t="s">
        <v>1241</v>
      </c>
      <c r="J271" s="35">
        <v>15000000</v>
      </c>
      <c r="K271" s="10" t="s">
        <v>288</v>
      </c>
      <c r="L271" s="18">
        <v>135</v>
      </c>
      <c r="M271" s="21" t="s">
        <v>95</v>
      </c>
      <c r="N271" s="18" t="s">
        <v>96</v>
      </c>
    </row>
    <row r="272" spans="1:14" ht="51" customHeight="1">
      <c r="A272" s="18" t="s">
        <v>1804</v>
      </c>
      <c r="B272" s="1">
        <v>78140000</v>
      </c>
      <c r="C272" s="2" t="s">
        <v>1845</v>
      </c>
      <c r="D272" s="28">
        <v>691</v>
      </c>
      <c r="E272" s="29">
        <v>45888</v>
      </c>
      <c r="F272" s="30" t="s">
        <v>1255</v>
      </c>
      <c r="G272" s="21" t="s">
        <v>12</v>
      </c>
      <c r="H272" s="21" t="s">
        <v>185</v>
      </c>
      <c r="I272" s="15" t="s">
        <v>1256</v>
      </c>
      <c r="J272" s="31">
        <v>6000000</v>
      </c>
      <c r="K272" s="10" t="s">
        <v>1257</v>
      </c>
      <c r="L272" s="10">
        <v>135</v>
      </c>
      <c r="M272" s="21" t="s">
        <v>95</v>
      </c>
      <c r="N272" s="10" t="s">
        <v>314</v>
      </c>
    </row>
    <row r="273" spans="1:14" ht="70.5" customHeight="1">
      <c r="A273" s="18" t="s">
        <v>1804</v>
      </c>
      <c r="B273" s="1">
        <v>78181505</v>
      </c>
      <c r="C273" s="2" t="s">
        <v>1811</v>
      </c>
      <c r="D273" s="28">
        <v>321</v>
      </c>
      <c r="E273" s="29">
        <v>45735</v>
      </c>
      <c r="F273" s="30" t="s">
        <v>643</v>
      </c>
      <c r="G273" s="21" t="s">
        <v>12</v>
      </c>
      <c r="H273" s="21" t="s">
        <v>185</v>
      </c>
      <c r="I273" s="15" t="s">
        <v>644</v>
      </c>
      <c r="J273" s="38">
        <v>6662100</v>
      </c>
      <c r="K273" s="10" t="s">
        <v>638</v>
      </c>
      <c r="L273" s="10">
        <v>270</v>
      </c>
      <c r="M273" s="21" t="s">
        <v>22</v>
      </c>
      <c r="N273" s="10"/>
    </row>
    <row r="274" spans="1:14" ht="58.5" customHeight="1">
      <c r="A274" s="18" t="s">
        <v>1804</v>
      </c>
      <c r="B274" s="1">
        <v>78181701</v>
      </c>
      <c r="C274" s="2" t="s">
        <v>1831</v>
      </c>
      <c r="D274" s="28">
        <v>295</v>
      </c>
      <c r="E274" s="29">
        <v>45730</v>
      </c>
      <c r="F274" s="30" t="s">
        <v>599</v>
      </c>
      <c r="G274" s="21" t="s">
        <v>12</v>
      </c>
      <c r="H274" s="21" t="s">
        <v>169</v>
      </c>
      <c r="I274" s="15" t="s">
        <v>1902</v>
      </c>
      <c r="J274" s="31">
        <v>41633160</v>
      </c>
      <c r="K274" s="10" t="s">
        <v>266</v>
      </c>
      <c r="L274" s="10">
        <v>300</v>
      </c>
      <c r="M274" s="21" t="s">
        <v>172</v>
      </c>
      <c r="N274" s="10" t="s">
        <v>173</v>
      </c>
    </row>
    <row r="275" spans="1:14" ht="53.25" customHeight="1">
      <c r="A275" s="18" t="s">
        <v>1804</v>
      </c>
      <c r="B275" s="1">
        <v>78181701</v>
      </c>
      <c r="C275" s="2" t="s">
        <v>1831</v>
      </c>
      <c r="D275" s="28">
        <v>440</v>
      </c>
      <c r="E275" s="29">
        <v>45777</v>
      </c>
      <c r="F275" s="30" t="s">
        <v>857</v>
      </c>
      <c r="G275" s="21" t="s">
        <v>12</v>
      </c>
      <c r="H275" s="21" t="s">
        <v>169</v>
      </c>
      <c r="I275" s="15" t="s">
        <v>1916</v>
      </c>
      <c r="J275" s="31">
        <v>24000000</v>
      </c>
      <c r="K275" s="10" t="s">
        <v>203</v>
      </c>
      <c r="L275" s="10">
        <v>240</v>
      </c>
      <c r="M275" s="21" t="s">
        <v>22</v>
      </c>
      <c r="N275" s="36" t="s">
        <v>23</v>
      </c>
    </row>
    <row r="276" spans="1:14" ht="48" customHeight="1">
      <c r="A276" s="18" t="s">
        <v>1804</v>
      </c>
      <c r="B276" s="1">
        <v>78181701</v>
      </c>
      <c r="C276" s="2" t="s">
        <v>1831</v>
      </c>
      <c r="D276" s="28">
        <v>543</v>
      </c>
      <c r="E276" s="29">
        <v>45818</v>
      </c>
      <c r="F276" s="30" t="s">
        <v>1035</v>
      </c>
      <c r="G276" s="21" t="s">
        <v>12</v>
      </c>
      <c r="H276" s="21" t="s">
        <v>169</v>
      </c>
      <c r="I276" s="15" t="s">
        <v>1036</v>
      </c>
      <c r="J276" s="31">
        <v>11754412</v>
      </c>
      <c r="K276" s="10" t="s">
        <v>171</v>
      </c>
      <c r="L276" s="10">
        <v>180</v>
      </c>
      <c r="M276" s="21" t="s">
        <v>95</v>
      </c>
      <c r="N276" s="10" t="s">
        <v>96</v>
      </c>
    </row>
    <row r="277" spans="1:14" ht="67.5" customHeight="1">
      <c r="A277" s="18" t="s">
        <v>1804</v>
      </c>
      <c r="B277" s="1">
        <v>80000000</v>
      </c>
      <c r="C277" s="2" t="s">
        <v>1814</v>
      </c>
      <c r="D277" s="28">
        <v>1101</v>
      </c>
      <c r="E277" s="29">
        <v>45993</v>
      </c>
      <c r="F277" s="30" t="s">
        <v>1754</v>
      </c>
      <c r="G277" s="21"/>
      <c r="H277" s="21"/>
      <c r="I277" s="15" t="s">
        <v>1970</v>
      </c>
      <c r="J277" s="31">
        <v>7600000</v>
      </c>
      <c r="K277" s="10"/>
      <c r="L277" s="10"/>
      <c r="M277" s="21"/>
      <c r="N277" s="10"/>
    </row>
    <row r="278" spans="1:14" ht="80.25" customHeight="1">
      <c r="A278" s="18" t="s">
        <v>1804</v>
      </c>
      <c r="B278" s="1">
        <v>80000000</v>
      </c>
      <c r="C278" s="4" t="s">
        <v>1805</v>
      </c>
      <c r="D278" s="28">
        <v>3</v>
      </c>
      <c r="E278" s="29">
        <v>45672</v>
      </c>
      <c r="F278" s="30" t="s">
        <v>19</v>
      </c>
      <c r="G278" s="21" t="s">
        <v>12</v>
      </c>
      <c r="H278" s="21" t="s">
        <v>20</v>
      </c>
      <c r="I278" s="15" t="s">
        <v>21</v>
      </c>
      <c r="J278" s="31">
        <v>16250000</v>
      </c>
      <c r="K278" s="10" t="s">
        <v>15</v>
      </c>
      <c r="L278" s="10">
        <v>195</v>
      </c>
      <c r="M278" s="21" t="s">
        <v>22</v>
      </c>
      <c r="N278" s="10" t="s">
        <v>23</v>
      </c>
    </row>
    <row r="279" spans="1:14" ht="59.25" customHeight="1">
      <c r="A279" s="18" t="s">
        <v>1804</v>
      </c>
      <c r="B279" s="1">
        <v>80000000</v>
      </c>
      <c r="C279" s="4" t="s">
        <v>1805</v>
      </c>
      <c r="D279" s="28">
        <v>4</v>
      </c>
      <c r="E279" s="29">
        <v>45672</v>
      </c>
      <c r="F279" s="30" t="s">
        <v>24</v>
      </c>
      <c r="G279" s="21" t="s">
        <v>12</v>
      </c>
      <c r="H279" s="21" t="s">
        <v>20</v>
      </c>
      <c r="I279" s="15" t="s">
        <v>25</v>
      </c>
      <c r="J279" s="31">
        <v>16818750</v>
      </c>
      <c r="K279" s="10" t="s">
        <v>15</v>
      </c>
      <c r="L279" s="10">
        <v>195</v>
      </c>
      <c r="M279" s="21" t="s">
        <v>16</v>
      </c>
      <c r="N279" s="10" t="s">
        <v>17</v>
      </c>
    </row>
    <row r="280" spans="1:14" ht="75.75" customHeight="1">
      <c r="A280" s="18" t="s">
        <v>1804</v>
      </c>
      <c r="B280" s="1">
        <v>80000000</v>
      </c>
      <c r="C280" s="4" t="s">
        <v>1805</v>
      </c>
      <c r="D280" s="28">
        <v>5</v>
      </c>
      <c r="E280" s="29">
        <v>45672</v>
      </c>
      <c r="F280" s="30" t="s">
        <v>26</v>
      </c>
      <c r="G280" s="21" t="s">
        <v>12</v>
      </c>
      <c r="H280" s="21" t="s">
        <v>13</v>
      </c>
      <c r="I280" s="15" t="s">
        <v>27</v>
      </c>
      <c r="J280" s="31">
        <v>422264360</v>
      </c>
      <c r="K280" s="10" t="s">
        <v>28</v>
      </c>
      <c r="L280" s="10">
        <v>203</v>
      </c>
      <c r="M280" s="21" t="s">
        <v>29</v>
      </c>
      <c r="N280" s="10" t="s">
        <v>30</v>
      </c>
    </row>
    <row r="281" spans="1:14" ht="66" customHeight="1">
      <c r="A281" s="18" t="s">
        <v>1804</v>
      </c>
      <c r="B281" s="1">
        <v>80000000</v>
      </c>
      <c r="C281" s="4" t="s">
        <v>1805</v>
      </c>
      <c r="D281" s="28">
        <v>6</v>
      </c>
      <c r="E281" s="29">
        <v>45672</v>
      </c>
      <c r="F281" s="30" t="s">
        <v>31</v>
      </c>
      <c r="G281" s="21" t="s">
        <v>12</v>
      </c>
      <c r="H281" s="21" t="s">
        <v>13</v>
      </c>
      <c r="I281" s="15" t="s">
        <v>32</v>
      </c>
      <c r="J281" s="31">
        <v>21853650</v>
      </c>
      <c r="K281" s="10" t="s">
        <v>15</v>
      </c>
      <c r="L281" s="10">
        <v>195</v>
      </c>
      <c r="M281" s="21" t="s">
        <v>16</v>
      </c>
      <c r="N281" s="10" t="s">
        <v>17</v>
      </c>
    </row>
    <row r="282" spans="1:14" ht="80.25" customHeight="1">
      <c r="A282" s="18" t="s">
        <v>1804</v>
      </c>
      <c r="B282" s="1">
        <v>80000000</v>
      </c>
      <c r="C282" s="4" t="s">
        <v>1805</v>
      </c>
      <c r="D282" s="28">
        <v>9</v>
      </c>
      <c r="E282" s="29">
        <v>45672</v>
      </c>
      <c r="F282" s="30" t="s">
        <v>33</v>
      </c>
      <c r="G282" s="21" t="s">
        <v>12</v>
      </c>
      <c r="H282" s="21" t="s">
        <v>13</v>
      </c>
      <c r="I282" s="15" t="s">
        <v>34</v>
      </c>
      <c r="J282" s="31">
        <v>7500000</v>
      </c>
      <c r="K282" s="10" t="s">
        <v>35</v>
      </c>
      <c r="L282" s="10">
        <v>90</v>
      </c>
      <c r="M282" s="21" t="s">
        <v>22</v>
      </c>
      <c r="N282" s="10" t="s">
        <v>23</v>
      </c>
    </row>
    <row r="283" spans="1:14" ht="99.75" customHeight="1">
      <c r="A283" s="18" t="s">
        <v>1804</v>
      </c>
      <c r="B283" s="1">
        <v>80000000</v>
      </c>
      <c r="C283" s="4" t="s">
        <v>1805</v>
      </c>
      <c r="D283" s="28">
        <v>10</v>
      </c>
      <c r="E283" s="29">
        <v>45672</v>
      </c>
      <c r="F283" s="30" t="s">
        <v>36</v>
      </c>
      <c r="G283" s="21" t="s">
        <v>12</v>
      </c>
      <c r="H283" s="21" t="s">
        <v>20</v>
      </c>
      <c r="I283" s="15" t="s">
        <v>37</v>
      </c>
      <c r="J283" s="31">
        <v>27500000</v>
      </c>
      <c r="K283" s="10" t="s">
        <v>38</v>
      </c>
      <c r="L283" s="10">
        <v>330</v>
      </c>
      <c r="M283" s="21" t="s">
        <v>39</v>
      </c>
      <c r="N283" s="10" t="s">
        <v>40</v>
      </c>
    </row>
    <row r="284" spans="1:14" ht="95.25" customHeight="1">
      <c r="A284" s="18" t="s">
        <v>1804</v>
      </c>
      <c r="B284" s="1">
        <v>80000000</v>
      </c>
      <c r="C284" s="4" t="s">
        <v>1805</v>
      </c>
      <c r="D284" s="28">
        <v>11</v>
      </c>
      <c r="E284" s="29">
        <v>45672</v>
      </c>
      <c r="F284" s="30" t="s">
        <v>41</v>
      </c>
      <c r="G284" s="21" t="s">
        <v>12</v>
      </c>
      <c r="H284" s="21" t="s">
        <v>20</v>
      </c>
      <c r="I284" s="15" t="s">
        <v>42</v>
      </c>
      <c r="J284" s="31">
        <v>33617749</v>
      </c>
      <c r="K284" s="10" t="s">
        <v>38</v>
      </c>
      <c r="L284" s="10">
        <v>330</v>
      </c>
      <c r="M284" s="21" t="s">
        <v>39</v>
      </c>
      <c r="N284" s="10" t="s">
        <v>40</v>
      </c>
    </row>
    <row r="285" spans="1:14" ht="54" customHeight="1">
      <c r="A285" s="18" t="s">
        <v>1804</v>
      </c>
      <c r="B285" s="1">
        <v>80000000</v>
      </c>
      <c r="C285" s="4" t="s">
        <v>1805</v>
      </c>
      <c r="D285" s="28">
        <v>12</v>
      </c>
      <c r="E285" s="29">
        <v>45673</v>
      </c>
      <c r="F285" s="30" t="s">
        <v>43</v>
      </c>
      <c r="G285" s="21" t="s">
        <v>12</v>
      </c>
      <c r="H285" s="21" t="s">
        <v>13</v>
      </c>
      <c r="I285" s="15" t="s">
        <v>44</v>
      </c>
      <c r="J285" s="31">
        <v>36963100</v>
      </c>
      <c r="K285" s="10" t="s">
        <v>38</v>
      </c>
      <c r="L285" s="10">
        <v>330</v>
      </c>
      <c r="M285" s="21" t="s">
        <v>39</v>
      </c>
      <c r="N285" s="10" t="s">
        <v>40</v>
      </c>
    </row>
    <row r="286" spans="1:14" ht="107.25" customHeight="1">
      <c r="A286" s="18" t="s">
        <v>1804</v>
      </c>
      <c r="B286" s="1">
        <v>80000000</v>
      </c>
      <c r="C286" s="4" t="s">
        <v>1805</v>
      </c>
      <c r="D286" s="28">
        <v>13</v>
      </c>
      <c r="E286" s="29">
        <v>45673</v>
      </c>
      <c r="F286" s="30" t="s">
        <v>45</v>
      </c>
      <c r="G286" s="21" t="s">
        <v>12</v>
      </c>
      <c r="H286" s="21" t="s">
        <v>13</v>
      </c>
      <c r="I286" s="15" t="s">
        <v>46</v>
      </c>
      <c r="J286" s="31">
        <v>3200000</v>
      </c>
      <c r="K286" s="10" t="s">
        <v>47</v>
      </c>
      <c r="L286" s="10">
        <v>30</v>
      </c>
      <c r="M286" s="21" t="s">
        <v>16</v>
      </c>
      <c r="N286" s="10" t="s">
        <v>17</v>
      </c>
    </row>
    <row r="287" spans="1:14" ht="114" customHeight="1">
      <c r="A287" s="18" t="s">
        <v>1804</v>
      </c>
      <c r="B287" s="1">
        <v>80000000</v>
      </c>
      <c r="C287" s="4" t="s">
        <v>1805</v>
      </c>
      <c r="D287" s="28">
        <v>14</v>
      </c>
      <c r="E287" s="29">
        <v>45673</v>
      </c>
      <c r="F287" s="30" t="s">
        <v>48</v>
      </c>
      <c r="G287" s="21" t="s">
        <v>12</v>
      </c>
      <c r="H287" s="21" t="s">
        <v>20</v>
      </c>
      <c r="I287" s="15" t="s">
        <v>49</v>
      </c>
      <c r="J287" s="31">
        <v>7500000</v>
      </c>
      <c r="K287" s="10" t="s">
        <v>35</v>
      </c>
      <c r="L287" s="10">
        <v>90</v>
      </c>
      <c r="M287" s="21" t="s">
        <v>22</v>
      </c>
      <c r="N287" s="10" t="s">
        <v>23</v>
      </c>
    </row>
    <row r="288" spans="1:14" ht="76.5" customHeight="1">
      <c r="A288" s="18" t="s">
        <v>1804</v>
      </c>
      <c r="B288" s="1">
        <v>80000000</v>
      </c>
      <c r="C288" s="4" t="s">
        <v>1805</v>
      </c>
      <c r="D288" s="28">
        <v>15</v>
      </c>
      <c r="E288" s="29">
        <v>45673</v>
      </c>
      <c r="F288" s="30" t="s">
        <v>50</v>
      </c>
      <c r="G288" s="21" t="s">
        <v>12</v>
      </c>
      <c r="H288" s="21" t="s">
        <v>13</v>
      </c>
      <c r="I288" s="15" t="s">
        <v>46</v>
      </c>
      <c r="J288" s="31">
        <v>3200000</v>
      </c>
      <c r="K288" s="10" t="s">
        <v>47</v>
      </c>
      <c r="L288" s="10">
        <v>30</v>
      </c>
      <c r="M288" s="21" t="s">
        <v>16</v>
      </c>
      <c r="N288" s="10" t="s">
        <v>17</v>
      </c>
    </row>
    <row r="289" spans="1:14" ht="75" customHeight="1">
      <c r="A289" s="18" t="s">
        <v>1804</v>
      </c>
      <c r="B289" s="1">
        <v>80000000</v>
      </c>
      <c r="C289" s="4" t="s">
        <v>1805</v>
      </c>
      <c r="D289" s="28">
        <v>16</v>
      </c>
      <c r="E289" s="29">
        <v>45673</v>
      </c>
      <c r="F289" s="30" t="s">
        <v>51</v>
      </c>
      <c r="G289" s="21" t="s">
        <v>12</v>
      </c>
      <c r="H289" s="21" t="s">
        <v>13</v>
      </c>
      <c r="I289" s="15" t="s">
        <v>52</v>
      </c>
      <c r="J289" s="31">
        <v>19500000</v>
      </c>
      <c r="K289" s="10" t="s">
        <v>15</v>
      </c>
      <c r="L289" s="10">
        <v>195</v>
      </c>
      <c r="M289" s="21" t="s">
        <v>22</v>
      </c>
      <c r="N289" s="10" t="s">
        <v>23</v>
      </c>
    </row>
    <row r="290" spans="1:14" ht="59.25" customHeight="1">
      <c r="A290" s="18" t="s">
        <v>1804</v>
      </c>
      <c r="B290" s="1">
        <v>80000000</v>
      </c>
      <c r="C290" s="4" t="s">
        <v>1805</v>
      </c>
      <c r="D290" s="28">
        <v>17</v>
      </c>
      <c r="E290" s="29">
        <v>45674</v>
      </c>
      <c r="F290" s="30" t="s">
        <v>53</v>
      </c>
      <c r="G290" s="21" t="s">
        <v>12</v>
      </c>
      <c r="H290" s="21" t="s">
        <v>20</v>
      </c>
      <c r="I290" s="15" t="s">
        <v>1895</v>
      </c>
      <c r="J290" s="31">
        <v>17550000</v>
      </c>
      <c r="K290" s="10" t="s">
        <v>15</v>
      </c>
      <c r="L290" s="10">
        <v>195</v>
      </c>
      <c r="M290" s="21" t="s">
        <v>22</v>
      </c>
      <c r="N290" s="10" t="s">
        <v>23</v>
      </c>
    </row>
    <row r="291" spans="1:14" ht="78.75" customHeight="1">
      <c r="A291" s="18" t="s">
        <v>1804</v>
      </c>
      <c r="B291" s="1">
        <v>80000000</v>
      </c>
      <c r="C291" s="4" t="s">
        <v>1805</v>
      </c>
      <c r="D291" s="28">
        <v>18</v>
      </c>
      <c r="E291" s="29">
        <v>45674</v>
      </c>
      <c r="F291" s="30" t="s">
        <v>54</v>
      </c>
      <c r="G291" s="21" t="s">
        <v>12</v>
      </c>
      <c r="H291" s="21" t="s">
        <v>13</v>
      </c>
      <c r="I291" s="15" t="s">
        <v>55</v>
      </c>
      <c r="J291" s="31">
        <v>14850000</v>
      </c>
      <c r="K291" s="10" t="s">
        <v>35</v>
      </c>
      <c r="L291" s="10">
        <v>90</v>
      </c>
      <c r="M291" s="21" t="s">
        <v>22</v>
      </c>
      <c r="N291" s="36" t="s">
        <v>23</v>
      </c>
    </row>
    <row r="292" spans="1:14" ht="80.25" customHeight="1">
      <c r="A292" s="18" t="s">
        <v>1804</v>
      </c>
      <c r="B292" s="1">
        <v>80000000</v>
      </c>
      <c r="C292" s="4" t="s">
        <v>1805</v>
      </c>
      <c r="D292" s="28">
        <v>19</v>
      </c>
      <c r="E292" s="29">
        <v>45674</v>
      </c>
      <c r="F292" s="30" t="s">
        <v>56</v>
      </c>
      <c r="G292" s="21" t="s">
        <v>12</v>
      </c>
      <c r="H292" s="21" t="s">
        <v>13</v>
      </c>
      <c r="I292" s="15" t="s">
        <v>57</v>
      </c>
      <c r="J292" s="31">
        <v>11550000</v>
      </c>
      <c r="K292" s="10" t="s">
        <v>35</v>
      </c>
      <c r="L292" s="10">
        <v>90</v>
      </c>
      <c r="M292" s="21" t="s">
        <v>22</v>
      </c>
      <c r="N292" s="36" t="s">
        <v>23</v>
      </c>
    </row>
    <row r="293" spans="1:14" ht="93" customHeight="1">
      <c r="A293" s="18" t="s">
        <v>1804</v>
      </c>
      <c r="B293" s="1">
        <v>80000000</v>
      </c>
      <c r="C293" s="4" t="s">
        <v>1805</v>
      </c>
      <c r="D293" s="28">
        <v>20</v>
      </c>
      <c r="E293" s="29">
        <v>45677</v>
      </c>
      <c r="F293" s="30" t="s">
        <v>58</v>
      </c>
      <c r="G293" s="21" t="s">
        <v>12</v>
      </c>
      <c r="H293" s="21" t="s">
        <v>20</v>
      </c>
      <c r="I293" s="15" t="s">
        <v>59</v>
      </c>
      <c r="J293" s="31">
        <v>7500000</v>
      </c>
      <c r="K293" s="10" t="s">
        <v>35</v>
      </c>
      <c r="L293" s="10">
        <v>90</v>
      </c>
      <c r="M293" s="21" t="s">
        <v>22</v>
      </c>
      <c r="N293" s="36" t="s">
        <v>23</v>
      </c>
    </row>
    <row r="294" spans="1:14" ht="77.25" customHeight="1">
      <c r="A294" s="18" t="s">
        <v>1804</v>
      </c>
      <c r="B294" s="1">
        <v>80000000</v>
      </c>
      <c r="C294" s="4" t="s">
        <v>1805</v>
      </c>
      <c r="D294" s="28">
        <v>21</v>
      </c>
      <c r="E294" s="29">
        <v>45677</v>
      </c>
      <c r="F294" s="30" t="s">
        <v>60</v>
      </c>
      <c r="G294" s="21" t="s">
        <v>12</v>
      </c>
      <c r="H294" s="21" t="s">
        <v>13</v>
      </c>
      <c r="I294" s="15" t="s">
        <v>61</v>
      </c>
      <c r="J294" s="31">
        <v>3200000</v>
      </c>
      <c r="K294" s="10" t="s">
        <v>47</v>
      </c>
      <c r="L294" s="10">
        <v>30</v>
      </c>
      <c r="M294" s="21" t="s">
        <v>16</v>
      </c>
      <c r="N294" s="36" t="s">
        <v>17</v>
      </c>
    </row>
    <row r="295" spans="1:14" ht="87" customHeight="1">
      <c r="A295" s="18" t="s">
        <v>1804</v>
      </c>
      <c r="B295" s="1">
        <v>80000000</v>
      </c>
      <c r="C295" s="4" t="s">
        <v>1805</v>
      </c>
      <c r="D295" s="28">
        <v>22</v>
      </c>
      <c r="E295" s="29">
        <v>45677</v>
      </c>
      <c r="F295" s="30" t="s">
        <v>62</v>
      </c>
      <c r="G295" s="21" t="s">
        <v>12</v>
      </c>
      <c r="H295" s="21" t="s">
        <v>20</v>
      </c>
      <c r="I295" s="15" t="s">
        <v>63</v>
      </c>
      <c r="J295" s="31">
        <v>16250000</v>
      </c>
      <c r="K295" s="10" t="s">
        <v>15</v>
      </c>
      <c r="L295" s="10">
        <v>195</v>
      </c>
      <c r="M295" s="21" t="s">
        <v>22</v>
      </c>
      <c r="N295" s="36" t="s">
        <v>23</v>
      </c>
    </row>
    <row r="296" spans="1:14" ht="91.5" customHeight="1">
      <c r="A296" s="18" t="s">
        <v>1804</v>
      </c>
      <c r="B296" s="1">
        <v>80000000</v>
      </c>
      <c r="C296" s="4" t="s">
        <v>1805</v>
      </c>
      <c r="D296" s="28">
        <v>23</v>
      </c>
      <c r="E296" s="29">
        <v>45677</v>
      </c>
      <c r="F296" s="30" t="s">
        <v>64</v>
      </c>
      <c r="G296" s="21" t="s">
        <v>12</v>
      </c>
      <c r="H296" s="21" t="s">
        <v>13</v>
      </c>
      <c r="I296" s="15" t="s">
        <v>65</v>
      </c>
      <c r="J296" s="31">
        <v>32175000</v>
      </c>
      <c r="K296" s="10" t="s">
        <v>15</v>
      </c>
      <c r="L296" s="10">
        <v>195</v>
      </c>
      <c r="M296" s="21" t="s">
        <v>16</v>
      </c>
      <c r="N296" s="36" t="s">
        <v>17</v>
      </c>
    </row>
    <row r="297" spans="1:14" ht="108.75" customHeight="1">
      <c r="A297" s="18" t="s">
        <v>1804</v>
      </c>
      <c r="B297" s="1">
        <v>80000000</v>
      </c>
      <c r="C297" s="4" t="s">
        <v>1805</v>
      </c>
      <c r="D297" s="28">
        <v>24</v>
      </c>
      <c r="E297" s="29">
        <v>45677</v>
      </c>
      <c r="F297" s="30" t="s">
        <v>66</v>
      </c>
      <c r="G297" s="21" t="s">
        <v>12</v>
      </c>
      <c r="H297" s="21" t="s">
        <v>13</v>
      </c>
      <c r="I297" s="15" t="s">
        <v>61</v>
      </c>
      <c r="J297" s="31">
        <v>3200000</v>
      </c>
      <c r="K297" s="10" t="s">
        <v>47</v>
      </c>
      <c r="L297" s="10">
        <v>30</v>
      </c>
      <c r="M297" s="21" t="s">
        <v>16</v>
      </c>
      <c r="N297" s="36" t="s">
        <v>17</v>
      </c>
    </row>
    <row r="298" spans="1:14" ht="52.5" customHeight="1">
      <c r="A298" s="18" t="s">
        <v>1804</v>
      </c>
      <c r="B298" s="1">
        <v>80000000</v>
      </c>
      <c r="C298" s="4" t="s">
        <v>1805</v>
      </c>
      <c r="D298" s="28">
        <v>25</v>
      </c>
      <c r="E298" s="29">
        <v>45677</v>
      </c>
      <c r="F298" s="30" t="s">
        <v>67</v>
      </c>
      <c r="G298" s="21" t="s">
        <v>12</v>
      </c>
      <c r="H298" s="21" t="s">
        <v>13</v>
      </c>
      <c r="I298" s="15" t="s">
        <v>68</v>
      </c>
      <c r="J298" s="31">
        <v>21853650</v>
      </c>
      <c r="K298" s="10" t="s">
        <v>15</v>
      </c>
      <c r="L298" s="10">
        <v>195</v>
      </c>
      <c r="M298" s="21" t="s">
        <v>69</v>
      </c>
      <c r="N298" s="36" t="s">
        <v>40</v>
      </c>
    </row>
    <row r="299" spans="1:14" ht="57" customHeight="1">
      <c r="A299" s="18" t="s">
        <v>1804</v>
      </c>
      <c r="B299" s="1">
        <v>80000000</v>
      </c>
      <c r="C299" s="4" t="s">
        <v>1805</v>
      </c>
      <c r="D299" s="28">
        <v>26</v>
      </c>
      <c r="E299" s="29">
        <v>45678</v>
      </c>
      <c r="F299" s="30" t="s">
        <v>70</v>
      </c>
      <c r="G299" s="21" t="s">
        <v>12</v>
      </c>
      <c r="H299" s="21" t="s">
        <v>20</v>
      </c>
      <c r="I299" s="15" t="s">
        <v>71</v>
      </c>
      <c r="J299" s="31">
        <v>2713333</v>
      </c>
      <c r="K299" s="10" t="s">
        <v>72</v>
      </c>
      <c r="L299" s="10" t="s">
        <v>73</v>
      </c>
      <c r="M299" s="21" t="s">
        <v>74</v>
      </c>
      <c r="N299" s="36" t="s">
        <v>75</v>
      </c>
    </row>
    <row r="300" spans="1:14" ht="63.75" customHeight="1">
      <c r="A300" s="18" t="s">
        <v>1804</v>
      </c>
      <c r="B300" s="1">
        <v>80000000</v>
      </c>
      <c r="C300" s="4" t="s">
        <v>1805</v>
      </c>
      <c r="D300" s="28">
        <v>27</v>
      </c>
      <c r="E300" s="29">
        <v>45678</v>
      </c>
      <c r="F300" s="30" t="s">
        <v>76</v>
      </c>
      <c r="G300" s="21" t="s">
        <v>12</v>
      </c>
      <c r="H300" s="21" t="s">
        <v>20</v>
      </c>
      <c r="I300" s="15" t="s">
        <v>77</v>
      </c>
      <c r="J300" s="31">
        <v>20457365</v>
      </c>
      <c r="K300" s="10" t="s">
        <v>15</v>
      </c>
      <c r="L300" s="10">
        <v>195</v>
      </c>
      <c r="M300" s="21" t="s">
        <v>16</v>
      </c>
      <c r="N300" s="36" t="s">
        <v>17</v>
      </c>
    </row>
    <row r="301" spans="1:14" ht="75" customHeight="1">
      <c r="A301" s="18" t="s">
        <v>1804</v>
      </c>
      <c r="B301" s="1">
        <v>80000000</v>
      </c>
      <c r="C301" s="4" t="s">
        <v>1805</v>
      </c>
      <c r="D301" s="28">
        <v>28</v>
      </c>
      <c r="E301" s="29">
        <v>45678</v>
      </c>
      <c r="F301" s="30" t="s">
        <v>78</v>
      </c>
      <c r="G301" s="21" t="s">
        <v>12</v>
      </c>
      <c r="H301" s="21" t="s">
        <v>20</v>
      </c>
      <c r="I301" s="15" t="s">
        <v>79</v>
      </c>
      <c r="J301" s="31">
        <v>14569750</v>
      </c>
      <c r="K301" s="10" t="s">
        <v>80</v>
      </c>
      <c r="L301" s="10">
        <v>195</v>
      </c>
      <c r="M301" s="21" t="s">
        <v>22</v>
      </c>
      <c r="N301" s="36" t="s">
        <v>23</v>
      </c>
    </row>
    <row r="302" spans="1:14" ht="56.25" customHeight="1">
      <c r="A302" s="18" t="s">
        <v>1804</v>
      </c>
      <c r="B302" s="1">
        <v>80000000</v>
      </c>
      <c r="C302" s="4" t="s">
        <v>1805</v>
      </c>
      <c r="D302" s="28">
        <v>29</v>
      </c>
      <c r="E302" s="29">
        <v>45678</v>
      </c>
      <c r="F302" s="30" t="s">
        <v>81</v>
      </c>
      <c r="G302" s="21" t="s">
        <v>12</v>
      </c>
      <c r="H302" s="21" t="s">
        <v>20</v>
      </c>
      <c r="I302" s="15" t="s">
        <v>79</v>
      </c>
      <c r="J302" s="31">
        <v>19668285</v>
      </c>
      <c r="K302" s="10" t="s">
        <v>80</v>
      </c>
      <c r="L302" s="10">
        <v>195</v>
      </c>
      <c r="M302" s="21" t="s">
        <v>16</v>
      </c>
      <c r="N302" s="36" t="s">
        <v>17</v>
      </c>
    </row>
    <row r="303" spans="1:14" ht="108" customHeight="1">
      <c r="A303" s="18" t="s">
        <v>1804</v>
      </c>
      <c r="B303" s="1">
        <v>80000000</v>
      </c>
      <c r="C303" s="4" t="s">
        <v>1805</v>
      </c>
      <c r="D303" s="28">
        <v>30</v>
      </c>
      <c r="E303" s="29">
        <v>45679</v>
      </c>
      <c r="F303" s="30" t="s">
        <v>82</v>
      </c>
      <c r="G303" s="21" t="s">
        <v>12</v>
      </c>
      <c r="H303" s="21" t="s">
        <v>20</v>
      </c>
      <c r="I303" s="15" t="s">
        <v>83</v>
      </c>
      <c r="J303" s="31">
        <v>27500000</v>
      </c>
      <c r="K303" s="10" t="s">
        <v>38</v>
      </c>
      <c r="L303" s="10">
        <v>330</v>
      </c>
      <c r="M303" s="21" t="s">
        <v>39</v>
      </c>
      <c r="N303" s="36" t="s">
        <v>40</v>
      </c>
    </row>
    <row r="304" spans="1:14" ht="67.5" customHeight="1">
      <c r="A304" s="18" t="s">
        <v>1804</v>
      </c>
      <c r="B304" s="1">
        <v>80000000</v>
      </c>
      <c r="C304" s="4" t="s">
        <v>1805</v>
      </c>
      <c r="D304" s="28">
        <v>31</v>
      </c>
      <c r="E304" s="29">
        <v>45680</v>
      </c>
      <c r="F304" s="30" t="s">
        <v>84</v>
      </c>
      <c r="G304" s="21" t="s">
        <v>12</v>
      </c>
      <c r="H304" s="21" t="s">
        <v>13</v>
      </c>
      <c r="I304" s="15" t="s">
        <v>85</v>
      </c>
      <c r="J304" s="31">
        <v>14850000</v>
      </c>
      <c r="K304" s="10" t="s">
        <v>35</v>
      </c>
      <c r="L304" s="10">
        <v>90</v>
      </c>
      <c r="M304" s="21" t="s">
        <v>22</v>
      </c>
      <c r="N304" s="36" t="s">
        <v>23</v>
      </c>
    </row>
    <row r="305" spans="1:14" ht="74.25" customHeight="1">
      <c r="A305" s="18" t="s">
        <v>1804</v>
      </c>
      <c r="B305" s="1">
        <v>80000000</v>
      </c>
      <c r="C305" s="4" t="s">
        <v>1805</v>
      </c>
      <c r="D305" s="28">
        <v>32</v>
      </c>
      <c r="E305" s="29">
        <v>45680</v>
      </c>
      <c r="F305" s="30" t="s">
        <v>86</v>
      </c>
      <c r="G305" s="21" t="s">
        <v>12</v>
      </c>
      <c r="H305" s="21" t="s">
        <v>13</v>
      </c>
      <c r="I305" s="15" t="s">
        <v>87</v>
      </c>
      <c r="J305" s="31">
        <v>82203671</v>
      </c>
      <c r="K305" s="10" t="s">
        <v>38</v>
      </c>
      <c r="L305" s="10">
        <v>330</v>
      </c>
      <c r="M305" s="21" t="s">
        <v>39</v>
      </c>
      <c r="N305" s="36" t="s">
        <v>40</v>
      </c>
    </row>
    <row r="306" spans="1:14" ht="75" customHeight="1">
      <c r="A306" s="18" t="s">
        <v>1804</v>
      </c>
      <c r="B306" s="1">
        <v>80000000</v>
      </c>
      <c r="C306" s="4" t="s">
        <v>1805</v>
      </c>
      <c r="D306" s="28">
        <v>33</v>
      </c>
      <c r="E306" s="29">
        <v>45680</v>
      </c>
      <c r="F306" s="30" t="s">
        <v>88</v>
      </c>
      <c r="G306" s="21" t="s">
        <v>12</v>
      </c>
      <c r="H306" s="21" t="s">
        <v>13</v>
      </c>
      <c r="I306" s="15" t="s">
        <v>89</v>
      </c>
      <c r="J306" s="31">
        <v>21853650</v>
      </c>
      <c r="K306" s="10" t="s">
        <v>80</v>
      </c>
      <c r="L306" s="10">
        <v>197</v>
      </c>
      <c r="M306" s="21" t="s">
        <v>16</v>
      </c>
      <c r="N306" s="36" t="s">
        <v>17</v>
      </c>
    </row>
    <row r="307" spans="1:14" ht="75" customHeight="1">
      <c r="A307" s="18" t="s">
        <v>1804</v>
      </c>
      <c r="B307" s="1">
        <v>80000000</v>
      </c>
      <c r="C307" s="4" t="s">
        <v>1805</v>
      </c>
      <c r="D307" s="28">
        <v>34</v>
      </c>
      <c r="E307" s="29">
        <v>45681</v>
      </c>
      <c r="F307" s="30" t="s">
        <v>90</v>
      </c>
      <c r="G307" s="21" t="s">
        <v>12</v>
      </c>
      <c r="H307" s="21" t="s">
        <v>20</v>
      </c>
      <c r="I307" s="15" t="s">
        <v>91</v>
      </c>
      <c r="J307" s="31">
        <v>34517560</v>
      </c>
      <c r="K307" s="10" t="s">
        <v>38</v>
      </c>
      <c r="L307" s="10">
        <v>330</v>
      </c>
      <c r="M307" s="21" t="s">
        <v>39</v>
      </c>
      <c r="N307" s="36" t="s">
        <v>40</v>
      </c>
    </row>
    <row r="308" spans="1:14" ht="63" customHeight="1">
      <c r="A308" s="18" t="s">
        <v>1804</v>
      </c>
      <c r="B308" s="1">
        <v>80000000</v>
      </c>
      <c r="C308" s="4" t="s">
        <v>1805</v>
      </c>
      <c r="D308" s="28">
        <v>36</v>
      </c>
      <c r="E308" s="29">
        <v>45681</v>
      </c>
      <c r="F308" s="30" t="s">
        <v>92</v>
      </c>
      <c r="G308" s="21" t="s">
        <v>12</v>
      </c>
      <c r="H308" s="21" t="s">
        <v>13</v>
      </c>
      <c r="I308" s="15" t="s">
        <v>93</v>
      </c>
      <c r="J308" s="31">
        <v>45890000</v>
      </c>
      <c r="K308" s="10" t="s">
        <v>94</v>
      </c>
      <c r="L308" s="10">
        <v>353</v>
      </c>
      <c r="M308" s="21" t="s">
        <v>95</v>
      </c>
      <c r="N308" s="36" t="s">
        <v>96</v>
      </c>
    </row>
    <row r="309" spans="1:14" ht="73.5" customHeight="1">
      <c r="A309" s="18" t="s">
        <v>1804</v>
      </c>
      <c r="B309" s="1">
        <v>80000000</v>
      </c>
      <c r="C309" s="4" t="s">
        <v>1805</v>
      </c>
      <c r="D309" s="28">
        <v>37</v>
      </c>
      <c r="E309" s="29">
        <v>45681</v>
      </c>
      <c r="F309" s="30" t="s">
        <v>97</v>
      </c>
      <c r="G309" s="21" t="s">
        <v>12</v>
      </c>
      <c r="H309" s="21" t="s">
        <v>13</v>
      </c>
      <c r="I309" s="15" t="s">
        <v>98</v>
      </c>
      <c r="J309" s="31">
        <v>41183333</v>
      </c>
      <c r="K309" s="10" t="s">
        <v>94</v>
      </c>
      <c r="L309" s="10">
        <v>353</v>
      </c>
      <c r="M309" s="21" t="s">
        <v>95</v>
      </c>
      <c r="N309" s="36" t="s">
        <v>96</v>
      </c>
    </row>
    <row r="310" spans="1:14" ht="104.25" customHeight="1">
      <c r="A310" s="18" t="s">
        <v>1804</v>
      </c>
      <c r="B310" s="1">
        <v>80000000</v>
      </c>
      <c r="C310" s="4" t="s">
        <v>1805</v>
      </c>
      <c r="D310" s="28">
        <v>38</v>
      </c>
      <c r="E310" s="29">
        <v>45681</v>
      </c>
      <c r="F310" s="30" t="s">
        <v>99</v>
      </c>
      <c r="G310" s="21" t="s">
        <v>12</v>
      </c>
      <c r="H310" s="21" t="s">
        <v>13</v>
      </c>
      <c r="I310" s="15" t="s">
        <v>71</v>
      </c>
      <c r="J310" s="31">
        <v>4400000</v>
      </c>
      <c r="K310" s="10" t="s">
        <v>100</v>
      </c>
      <c r="L310" s="10" t="s">
        <v>101</v>
      </c>
      <c r="M310" s="21" t="s">
        <v>74</v>
      </c>
      <c r="N310" s="36" t="s">
        <v>75</v>
      </c>
    </row>
    <row r="311" spans="1:14" ht="57.75" customHeight="1">
      <c r="A311" s="18" t="s">
        <v>1804</v>
      </c>
      <c r="B311" s="1">
        <v>80000000</v>
      </c>
      <c r="C311" s="4" t="s">
        <v>1805</v>
      </c>
      <c r="D311" s="28">
        <v>40</v>
      </c>
      <c r="E311" s="29">
        <v>45681</v>
      </c>
      <c r="F311" s="30" t="s">
        <v>102</v>
      </c>
      <c r="G311" s="21" t="s">
        <v>12</v>
      </c>
      <c r="H311" s="21" t="s">
        <v>13</v>
      </c>
      <c r="I311" s="15" t="s">
        <v>103</v>
      </c>
      <c r="J311" s="31">
        <v>36800000</v>
      </c>
      <c r="K311" s="10" t="s">
        <v>104</v>
      </c>
      <c r="L311" s="10">
        <v>345</v>
      </c>
      <c r="M311" s="21" t="s">
        <v>74</v>
      </c>
      <c r="N311" s="36" t="s">
        <v>75</v>
      </c>
    </row>
    <row r="312" spans="1:14" ht="69" customHeight="1">
      <c r="A312" s="18" t="s">
        <v>1804</v>
      </c>
      <c r="B312" s="1">
        <v>80000000</v>
      </c>
      <c r="C312" s="4" t="s">
        <v>1805</v>
      </c>
      <c r="D312" s="28">
        <v>41</v>
      </c>
      <c r="E312" s="29">
        <v>45681</v>
      </c>
      <c r="F312" s="30" t="s">
        <v>105</v>
      </c>
      <c r="G312" s="21" t="s">
        <v>12</v>
      </c>
      <c r="H312" s="21" t="s">
        <v>20</v>
      </c>
      <c r="I312" s="15" t="s">
        <v>106</v>
      </c>
      <c r="J312" s="31">
        <v>16250000</v>
      </c>
      <c r="K312" s="10" t="s">
        <v>80</v>
      </c>
      <c r="L312" s="10">
        <v>197</v>
      </c>
      <c r="M312" s="21" t="s">
        <v>22</v>
      </c>
      <c r="N312" s="10" t="s">
        <v>23</v>
      </c>
    </row>
    <row r="313" spans="1:14" ht="57.75" customHeight="1">
      <c r="A313" s="18" t="s">
        <v>1804</v>
      </c>
      <c r="B313" s="1">
        <v>80000000</v>
      </c>
      <c r="C313" s="4" t="s">
        <v>1805</v>
      </c>
      <c r="D313" s="28">
        <v>42</v>
      </c>
      <c r="E313" s="29">
        <v>45684</v>
      </c>
      <c r="F313" s="30" t="s">
        <v>107</v>
      </c>
      <c r="G313" s="21" t="s">
        <v>12</v>
      </c>
      <c r="H313" s="21" t="s">
        <v>13</v>
      </c>
      <c r="I313" s="15" t="s">
        <v>108</v>
      </c>
      <c r="J313" s="31">
        <v>39560710</v>
      </c>
      <c r="K313" s="10" t="s">
        <v>94</v>
      </c>
      <c r="L313" s="10">
        <v>353</v>
      </c>
      <c r="M313" s="21" t="s">
        <v>95</v>
      </c>
      <c r="N313" s="10" t="s">
        <v>96</v>
      </c>
    </row>
    <row r="314" spans="1:14" ht="45" customHeight="1">
      <c r="A314" s="18" t="s">
        <v>1804</v>
      </c>
      <c r="B314" s="1">
        <v>80000000</v>
      </c>
      <c r="C314" s="4" t="s">
        <v>1805</v>
      </c>
      <c r="D314" s="28">
        <v>43</v>
      </c>
      <c r="E314" s="29">
        <v>45684</v>
      </c>
      <c r="F314" s="30" t="s">
        <v>109</v>
      </c>
      <c r="G314" s="21" t="s">
        <v>12</v>
      </c>
      <c r="H314" s="21" t="s">
        <v>13</v>
      </c>
      <c r="I314" s="15" t="s">
        <v>110</v>
      </c>
      <c r="J314" s="31">
        <v>25495925</v>
      </c>
      <c r="K314" s="10" t="s">
        <v>80</v>
      </c>
      <c r="L314" s="10">
        <v>197</v>
      </c>
      <c r="M314" s="21" t="s">
        <v>111</v>
      </c>
      <c r="N314" s="10" t="s">
        <v>112</v>
      </c>
    </row>
    <row r="315" spans="1:14" ht="72.75" customHeight="1">
      <c r="A315" s="18" t="s">
        <v>1804</v>
      </c>
      <c r="B315" s="1">
        <v>80000000</v>
      </c>
      <c r="C315" s="4" t="s">
        <v>1805</v>
      </c>
      <c r="D315" s="28">
        <v>44</v>
      </c>
      <c r="E315" s="29">
        <v>45685</v>
      </c>
      <c r="F315" s="30" t="s">
        <v>113</v>
      </c>
      <c r="G315" s="21" t="s">
        <v>12</v>
      </c>
      <c r="H315" s="21" t="s">
        <v>13</v>
      </c>
      <c r="I315" s="15" t="s">
        <v>114</v>
      </c>
      <c r="J315" s="31">
        <v>36300000</v>
      </c>
      <c r="K315" s="10" t="s">
        <v>38</v>
      </c>
      <c r="L315" s="10">
        <v>330</v>
      </c>
      <c r="M315" s="21" t="s">
        <v>39</v>
      </c>
      <c r="N315" s="10" t="s">
        <v>40</v>
      </c>
    </row>
    <row r="316" spans="1:14" ht="64.5" customHeight="1">
      <c r="A316" s="18" t="s">
        <v>1804</v>
      </c>
      <c r="B316" s="1">
        <v>80000000</v>
      </c>
      <c r="C316" s="4" t="s">
        <v>1805</v>
      </c>
      <c r="D316" s="28">
        <v>45</v>
      </c>
      <c r="E316" s="29">
        <v>45685</v>
      </c>
      <c r="F316" s="30" t="s">
        <v>115</v>
      </c>
      <c r="G316" s="21" t="s">
        <v>12</v>
      </c>
      <c r="H316" s="21" t="s">
        <v>20</v>
      </c>
      <c r="I316" s="15" t="s">
        <v>116</v>
      </c>
      <c r="J316" s="31">
        <v>13239200</v>
      </c>
      <c r="K316" s="10" t="s">
        <v>80</v>
      </c>
      <c r="L316" s="10">
        <v>197</v>
      </c>
      <c r="M316" s="21" t="s">
        <v>22</v>
      </c>
      <c r="N316" s="10" t="s">
        <v>23</v>
      </c>
    </row>
    <row r="317" spans="1:14" ht="54" customHeight="1">
      <c r="A317" s="18" t="s">
        <v>1804</v>
      </c>
      <c r="B317" s="1">
        <v>80000000</v>
      </c>
      <c r="C317" s="4" t="s">
        <v>1805</v>
      </c>
      <c r="D317" s="28">
        <v>46</v>
      </c>
      <c r="E317" s="29">
        <v>45686</v>
      </c>
      <c r="F317" s="30" t="s">
        <v>117</v>
      </c>
      <c r="G317" s="21" t="s">
        <v>12</v>
      </c>
      <c r="H317" s="21" t="s">
        <v>20</v>
      </c>
      <c r="I317" s="15" t="s">
        <v>118</v>
      </c>
      <c r="J317" s="31">
        <v>9000000</v>
      </c>
      <c r="K317" s="10" t="s">
        <v>35</v>
      </c>
      <c r="L317" s="10">
        <v>180</v>
      </c>
      <c r="M317" s="21" t="s">
        <v>22</v>
      </c>
      <c r="N317" s="10" t="s">
        <v>23</v>
      </c>
    </row>
    <row r="318" spans="1:14" ht="39" customHeight="1">
      <c r="A318" s="18" t="s">
        <v>1804</v>
      </c>
      <c r="B318" s="1">
        <v>80000000</v>
      </c>
      <c r="C318" s="4" t="s">
        <v>1805</v>
      </c>
      <c r="D318" s="28">
        <v>47</v>
      </c>
      <c r="E318" s="29">
        <v>45686</v>
      </c>
      <c r="F318" s="30" t="s">
        <v>119</v>
      </c>
      <c r="G318" s="21" t="s">
        <v>12</v>
      </c>
      <c r="H318" s="21" t="s">
        <v>13</v>
      </c>
      <c r="I318" s="15" t="s">
        <v>120</v>
      </c>
      <c r="J318" s="31">
        <v>22750000</v>
      </c>
      <c r="K318" s="10" t="s">
        <v>80</v>
      </c>
      <c r="L318" s="10">
        <v>197</v>
      </c>
      <c r="M318" s="21" t="s">
        <v>22</v>
      </c>
      <c r="N318" s="10" t="s">
        <v>23</v>
      </c>
    </row>
    <row r="319" spans="1:14" ht="48.75" customHeight="1">
      <c r="A319" s="18" t="s">
        <v>1804</v>
      </c>
      <c r="B319" s="1">
        <v>80000000</v>
      </c>
      <c r="C319" s="4" t="s">
        <v>1805</v>
      </c>
      <c r="D319" s="28">
        <v>48</v>
      </c>
      <c r="E319" s="33">
        <v>45686</v>
      </c>
      <c r="F319" s="34" t="s">
        <v>121</v>
      </c>
      <c r="G319" s="21" t="s">
        <v>12</v>
      </c>
      <c r="H319" s="21" t="s">
        <v>13</v>
      </c>
      <c r="I319" s="18" t="s">
        <v>122</v>
      </c>
      <c r="J319" s="35">
        <v>21853650</v>
      </c>
      <c r="K319" s="10" t="s">
        <v>80</v>
      </c>
      <c r="L319" s="10">
        <v>197</v>
      </c>
      <c r="M319" s="21" t="s">
        <v>39</v>
      </c>
      <c r="N319" s="18" t="s">
        <v>40</v>
      </c>
    </row>
    <row r="320" spans="1:14" ht="54.75" customHeight="1">
      <c r="A320" s="18" t="s">
        <v>1804</v>
      </c>
      <c r="B320" s="1">
        <v>80000000</v>
      </c>
      <c r="C320" s="4" t="s">
        <v>1805</v>
      </c>
      <c r="D320" s="28">
        <v>49</v>
      </c>
      <c r="E320" s="29">
        <v>45686</v>
      </c>
      <c r="F320" s="30" t="s">
        <v>123</v>
      </c>
      <c r="G320" s="21" t="s">
        <v>12</v>
      </c>
      <c r="H320" s="21" t="s">
        <v>13</v>
      </c>
      <c r="I320" s="15" t="s">
        <v>124</v>
      </c>
      <c r="J320" s="31">
        <v>9000000</v>
      </c>
      <c r="K320" s="10" t="s">
        <v>35</v>
      </c>
      <c r="L320" s="10">
        <v>90</v>
      </c>
      <c r="M320" s="21" t="s">
        <v>22</v>
      </c>
      <c r="N320" s="10" t="s">
        <v>23</v>
      </c>
    </row>
    <row r="321" spans="1:14" ht="39" customHeight="1">
      <c r="A321" s="18" t="s">
        <v>1804</v>
      </c>
      <c r="B321" s="1">
        <v>80000000</v>
      </c>
      <c r="C321" s="4" t="s">
        <v>1805</v>
      </c>
      <c r="D321" s="28">
        <v>50</v>
      </c>
      <c r="E321" s="29">
        <v>45691</v>
      </c>
      <c r="F321" s="30" t="s">
        <v>125</v>
      </c>
      <c r="G321" s="21" t="s">
        <v>12</v>
      </c>
      <c r="H321" s="21" t="s">
        <v>13</v>
      </c>
      <c r="I321" s="15" t="s">
        <v>126</v>
      </c>
      <c r="J321" s="31">
        <v>22946332</v>
      </c>
      <c r="K321" s="10" t="s">
        <v>80</v>
      </c>
      <c r="L321" s="10">
        <v>197</v>
      </c>
      <c r="M321" s="21" t="s">
        <v>16</v>
      </c>
      <c r="N321" s="10" t="s">
        <v>127</v>
      </c>
    </row>
    <row r="322" spans="1:14" ht="63.75" customHeight="1">
      <c r="A322" s="18" t="s">
        <v>1804</v>
      </c>
      <c r="B322" s="1">
        <v>80000000</v>
      </c>
      <c r="C322" s="4" t="s">
        <v>1805</v>
      </c>
      <c r="D322" s="28">
        <v>51</v>
      </c>
      <c r="E322" s="29">
        <v>45686</v>
      </c>
      <c r="F322" s="30" t="s">
        <v>128</v>
      </c>
      <c r="G322" s="21" t="s">
        <v>12</v>
      </c>
      <c r="H322" s="21" t="s">
        <v>20</v>
      </c>
      <c r="I322" s="15" t="s">
        <v>83</v>
      </c>
      <c r="J322" s="31">
        <v>27500000</v>
      </c>
      <c r="K322" s="10" t="s">
        <v>38</v>
      </c>
      <c r="L322" s="10">
        <v>330</v>
      </c>
      <c r="M322" s="21" t="s">
        <v>39</v>
      </c>
      <c r="N322" s="10" t="s">
        <v>40</v>
      </c>
    </row>
    <row r="323" spans="1:14" ht="59.25" customHeight="1">
      <c r="A323" s="18" t="s">
        <v>1804</v>
      </c>
      <c r="B323" s="1">
        <v>80000000</v>
      </c>
      <c r="C323" s="4" t="s">
        <v>1805</v>
      </c>
      <c r="D323" s="28">
        <v>52</v>
      </c>
      <c r="E323" s="29">
        <v>45687</v>
      </c>
      <c r="F323" s="30" t="s">
        <v>129</v>
      </c>
      <c r="G323" s="21" t="s">
        <v>12</v>
      </c>
      <c r="H323" s="21" t="s">
        <v>20</v>
      </c>
      <c r="I323" s="15" t="s">
        <v>130</v>
      </c>
      <c r="J323" s="31">
        <v>16250000</v>
      </c>
      <c r="K323" s="10" t="s">
        <v>80</v>
      </c>
      <c r="L323" s="10">
        <v>197</v>
      </c>
      <c r="M323" s="21" t="s">
        <v>22</v>
      </c>
      <c r="N323" s="10" t="s">
        <v>23</v>
      </c>
    </row>
    <row r="324" spans="1:14" ht="59.25" customHeight="1">
      <c r="A324" s="18" t="s">
        <v>1804</v>
      </c>
      <c r="B324" s="1">
        <v>80000000</v>
      </c>
      <c r="C324" s="4" t="s">
        <v>1805</v>
      </c>
      <c r="D324" s="28">
        <v>53</v>
      </c>
      <c r="E324" s="29">
        <v>45687</v>
      </c>
      <c r="F324" s="30" t="s">
        <v>131</v>
      </c>
      <c r="G324" s="21" t="s">
        <v>12</v>
      </c>
      <c r="H324" s="21" t="s">
        <v>13</v>
      </c>
      <c r="I324" s="15" t="s">
        <v>132</v>
      </c>
      <c r="J324" s="31">
        <v>21853650</v>
      </c>
      <c r="K324" s="10" t="s">
        <v>80</v>
      </c>
      <c r="L324" s="10">
        <v>197</v>
      </c>
      <c r="M324" s="21" t="s">
        <v>39</v>
      </c>
      <c r="N324" s="10" t="s">
        <v>40</v>
      </c>
    </row>
    <row r="325" spans="1:14" ht="70.5" customHeight="1">
      <c r="A325" s="18" t="s">
        <v>1804</v>
      </c>
      <c r="B325" s="1">
        <v>80000000</v>
      </c>
      <c r="C325" s="4" t="s">
        <v>1805</v>
      </c>
      <c r="D325" s="28">
        <v>54</v>
      </c>
      <c r="E325" s="29">
        <v>45687</v>
      </c>
      <c r="F325" s="30" t="s">
        <v>133</v>
      </c>
      <c r="G325" s="21" t="s">
        <v>12</v>
      </c>
      <c r="H325" s="21" t="s">
        <v>20</v>
      </c>
      <c r="I325" s="15" t="s">
        <v>134</v>
      </c>
      <c r="J325" s="31">
        <v>16250000</v>
      </c>
      <c r="K325" s="10" t="s">
        <v>80</v>
      </c>
      <c r="L325" s="10">
        <v>197</v>
      </c>
      <c r="M325" s="21" t="s">
        <v>22</v>
      </c>
      <c r="N325" s="10" t="s">
        <v>23</v>
      </c>
    </row>
    <row r="326" spans="1:14" ht="58.5" customHeight="1">
      <c r="A326" s="18" t="s">
        <v>1804</v>
      </c>
      <c r="B326" s="1">
        <v>80000000</v>
      </c>
      <c r="C326" s="4" t="s">
        <v>1805</v>
      </c>
      <c r="D326" s="28">
        <v>55</v>
      </c>
      <c r="E326" s="29">
        <v>45687</v>
      </c>
      <c r="F326" s="30" t="s">
        <v>135</v>
      </c>
      <c r="G326" s="21" t="s">
        <v>12</v>
      </c>
      <c r="H326" s="21" t="s">
        <v>20</v>
      </c>
      <c r="I326" s="15" t="s">
        <v>136</v>
      </c>
      <c r="J326" s="31">
        <v>33000000</v>
      </c>
      <c r="K326" s="10" t="s">
        <v>38</v>
      </c>
      <c r="L326" s="10">
        <v>330</v>
      </c>
      <c r="M326" s="21" t="s">
        <v>22</v>
      </c>
      <c r="N326" s="10" t="s">
        <v>23</v>
      </c>
    </row>
    <row r="327" spans="1:14" ht="58.5" customHeight="1">
      <c r="A327" s="18" t="s">
        <v>1804</v>
      </c>
      <c r="B327" s="1">
        <v>80000000</v>
      </c>
      <c r="C327" s="4" t="s">
        <v>1805</v>
      </c>
      <c r="D327" s="28">
        <v>56</v>
      </c>
      <c r="E327" s="29">
        <v>45688</v>
      </c>
      <c r="F327" s="30" t="s">
        <v>137</v>
      </c>
      <c r="G327" s="21" t="s">
        <v>12</v>
      </c>
      <c r="H327" s="21" t="s">
        <v>13</v>
      </c>
      <c r="I327" s="15" t="s">
        <v>138</v>
      </c>
      <c r="J327" s="31">
        <v>49310800</v>
      </c>
      <c r="K327" s="10" t="s">
        <v>38</v>
      </c>
      <c r="L327" s="10">
        <v>330</v>
      </c>
      <c r="M327" s="21" t="s">
        <v>39</v>
      </c>
      <c r="N327" s="10" t="s">
        <v>40</v>
      </c>
    </row>
    <row r="328" spans="1:14" ht="111.75" customHeight="1">
      <c r="A328" s="18" t="s">
        <v>1804</v>
      </c>
      <c r="B328" s="1">
        <v>80000000</v>
      </c>
      <c r="C328" s="4" t="s">
        <v>1805</v>
      </c>
      <c r="D328" s="28">
        <v>58</v>
      </c>
      <c r="E328" s="29">
        <v>45688</v>
      </c>
      <c r="F328" s="30" t="s">
        <v>139</v>
      </c>
      <c r="G328" s="21" t="s">
        <v>12</v>
      </c>
      <c r="H328" s="21" t="s">
        <v>20</v>
      </c>
      <c r="I328" s="15" t="s">
        <v>140</v>
      </c>
      <c r="J328" s="31">
        <v>13112190</v>
      </c>
      <c r="K328" s="10" t="s">
        <v>80</v>
      </c>
      <c r="L328" s="10">
        <v>197</v>
      </c>
      <c r="M328" s="21" t="s">
        <v>16</v>
      </c>
      <c r="N328" s="10" t="s">
        <v>127</v>
      </c>
    </row>
    <row r="329" spans="1:14" ht="89.25" customHeight="1">
      <c r="A329" s="18" t="s">
        <v>1804</v>
      </c>
      <c r="B329" s="1">
        <v>80000000</v>
      </c>
      <c r="C329" s="4" t="s">
        <v>1805</v>
      </c>
      <c r="D329" s="28">
        <v>59</v>
      </c>
      <c r="E329" s="29">
        <v>45688</v>
      </c>
      <c r="F329" s="30" t="s">
        <v>141</v>
      </c>
      <c r="G329" s="21" t="s">
        <v>12</v>
      </c>
      <c r="H329" s="21" t="s">
        <v>13</v>
      </c>
      <c r="I329" s="15" t="s">
        <v>142</v>
      </c>
      <c r="J329" s="31">
        <v>21853650</v>
      </c>
      <c r="K329" s="10" t="s">
        <v>80</v>
      </c>
      <c r="L329" s="10">
        <v>197</v>
      </c>
      <c r="M329" s="21" t="s">
        <v>39</v>
      </c>
      <c r="N329" s="10" t="s">
        <v>40</v>
      </c>
    </row>
    <row r="330" spans="1:14" ht="57" customHeight="1">
      <c r="A330" s="18" t="s">
        <v>1804</v>
      </c>
      <c r="B330" s="1">
        <v>80000000</v>
      </c>
      <c r="C330" s="4" t="s">
        <v>1805</v>
      </c>
      <c r="D330" s="28">
        <v>60</v>
      </c>
      <c r="E330" s="29">
        <v>45691</v>
      </c>
      <c r="F330" s="30" t="s">
        <v>143</v>
      </c>
      <c r="G330" s="21" t="s">
        <v>12</v>
      </c>
      <c r="H330" s="21" t="s">
        <v>13</v>
      </c>
      <c r="I330" s="15" t="s">
        <v>144</v>
      </c>
      <c r="J330" s="31">
        <v>22946332</v>
      </c>
      <c r="K330" s="10" t="s">
        <v>80</v>
      </c>
      <c r="L330" s="10">
        <v>197</v>
      </c>
      <c r="M330" s="21" t="s">
        <v>16</v>
      </c>
      <c r="N330" s="10" t="s">
        <v>127</v>
      </c>
    </row>
    <row r="331" spans="1:14" ht="62.25" customHeight="1">
      <c r="A331" s="18" t="s">
        <v>1804</v>
      </c>
      <c r="B331" s="1">
        <v>80000000</v>
      </c>
      <c r="C331" s="4" t="s">
        <v>1805</v>
      </c>
      <c r="D331" s="28">
        <v>61</v>
      </c>
      <c r="E331" s="29">
        <v>45688</v>
      </c>
      <c r="F331" s="30" t="s">
        <v>145</v>
      </c>
      <c r="G331" s="21" t="s">
        <v>12</v>
      </c>
      <c r="H331" s="21" t="s">
        <v>13</v>
      </c>
      <c r="I331" s="15" t="s">
        <v>146</v>
      </c>
      <c r="J331" s="31">
        <v>27500000</v>
      </c>
      <c r="K331" s="10" t="s">
        <v>38</v>
      </c>
      <c r="L331" s="10">
        <v>330</v>
      </c>
      <c r="M331" s="21" t="s">
        <v>39</v>
      </c>
      <c r="N331" s="10" t="s">
        <v>40</v>
      </c>
    </row>
    <row r="332" spans="1:14" ht="63.75" customHeight="1">
      <c r="A332" s="18" t="s">
        <v>1804</v>
      </c>
      <c r="B332" s="1">
        <v>80000000</v>
      </c>
      <c r="C332" s="4" t="s">
        <v>1805</v>
      </c>
      <c r="D332" s="28">
        <v>62</v>
      </c>
      <c r="E332" s="29">
        <v>45688</v>
      </c>
      <c r="F332" s="30" t="s">
        <v>147</v>
      </c>
      <c r="G332" s="21" t="s">
        <v>12</v>
      </c>
      <c r="H332" s="21" t="s">
        <v>13</v>
      </c>
      <c r="I332" s="15" t="s">
        <v>148</v>
      </c>
      <c r="J332" s="31">
        <v>33000000</v>
      </c>
      <c r="K332" s="10" t="s">
        <v>38</v>
      </c>
      <c r="L332" s="10">
        <v>330</v>
      </c>
      <c r="M332" s="21" t="s">
        <v>39</v>
      </c>
      <c r="N332" s="10" t="s">
        <v>40</v>
      </c>
    </row>
    <row r="333" spans="1:14" ht="65.25" customHeight="1">
      <c r="A333" s="18" t="s">
        <v>1804</v>
      </c>
      <c r="B333" s="1">
        <v>80000000</v>
      </c>
      <c r="C333" s="4" t="s">
        <v>1805</v>
      </c>
      <c r="D333" s="28">
        <v>63</v>
      </c>
      <c r="E333" s="29">
        <v>45688</v>
      </c>
      <c r="F333" s="30" t="s">
        <v>149</v>
      </c>
      <c r="G333" s="21" t="s">
        <v>12</v>
      </c>
      <c r="H333" s="21" t="s">
        <v>13</v>
      </c>
      <c r="I333" s="15" t="s">
        <v>150</v>
      </c>
      <c r="J333" s="31">
        <v>21853650</v>
      </c>
      <c r="K333" s="10" t="s">
        <v>80</v>
      </c>
      <c r="L333" s="10">
        <v>197</v>
      </c>
      <c r="M333" s="21" t="s">
        <v>39</v>
      </c>
      <c r="N333" s="10" t="s">
        <v>40</v>
      </c>
    </row>
    <row r="334" spans="1:14" ht="57.75" customHeight="1">
      <c r="A334" s="18" t="s">
        <v>1804</v>
      </c>
      <c r="B334" s="1">
        <v>80000000</v>
      </c>
      <c r="C334" s="4" t="s">
        <v>1805</v>
      </c>
      <c r="D334" s="28">
        <v>64</v>
      </c>
      <c r="E334" s="29">
        <v>45689</v>
      </c>
      <c r="F334" s="30" t="s">
        <v>151</v>
      </c>
      <c r="G334" s="21" t="s">
        <v>12</v>
      </c>
      <c r="H334" s="21" t="s">
        <v>20</v>
      </c>
      <c r="I334" s="15" t="s">
        <v>152</v>
      </c>
      <c r="J334" s="31">
        <v>28828333</v>
      </c>
      <c r="K334" s="10" t="s">
        <v>94</v>
      </c>
      <c r="L334" s="10">
        <v>353</v>
      </c>
      <c r="M334" s="21" t="s">
        <v>95</v>
      </c>
      <c r="N334" s="10" t="s">
        <v>96</v>
      </c>
    </row>
    <row r="335" spans="1:14" ht="55.5" customHeight="1">
      <c r="A335" s="18" t="s">
        <v>1804</v>
      </c>
      <c r="B335" s="1">
        <v>80000000</v>
      </c>
      <c r="C335" s="4" t="s">
        <v>1805</v>
      </c>
      <c r="D335" s="28">
        <v>65</v>
      </c>
      <c r="E335" s="29">
        <v>45691</v>
      </c>
      <c r="F335" s="30" t="s">
        <v>153</v>
      </c>
      <c r="G335" s="21" t="s">
        <v>12</v>
      </c>
      <c r="H335" s="21" t="s">
        <v>13</v>
      </c>
      <c r="I335" s="15" t="s">
        <v>154</v>
      </c>
      <c r="J335" s="31">
        <v>61638500</v>
      </c>
      <c r="K335" s="10" t="s">
        <v>38</v>
      </c>
      <c r="L335" s="10">
        <v>330</v>
      </c>
      <c r="M335" s="21" t="s">
        <v>39</v>
      </c>
      <c r="N335" s="10" t="s">
        <v>40</v>
      </c>
    </row>
    <row r="336" spans="1:14" ht="71.25" customHeight="1">
      <c r="A336" s="18" t="s">
        <v>1804</v>
      </c>
      <c r="B336" s="1">
        <v>80000000</v>
      </c>
      <c r="C336" s="4" t="s">
        <v>1805</v>
      </c>
      <c r="D336" s="28">
        <v>66</v>
      </c>
      <c r="E336" s="29">
        <v>45693</v>
      </c>
      <c r="F336" s="30" t="s">
        <v>155</v>
      </c>
      <c r="G336" s="21" t="s">
        <v>12</v>
      </c>
      <c r="H336" s="21" t="s">
        <v>13</v>
      </c>
      <c r="I336" s="15" t="s">
        <v>1996</v>
      </c>
      <c r="J336" s="31">
        <v>20820000</v>
      </c>
      <c r="K336" s="10" t="s">
        <v>80</v>
      </c>
      <c r="L336" s="10">
        <v>197</v>
      </c>
      <c r="M336" s="21" t="s">
        <v>111</v>
      </c>
      <c r="N336" s="10" t="s">
        <v>112</v>
      </c>
    </row>
    <row r="337" spans="1:14" ht="70.5" customHeight="1">
      <c r="A337" s="18" t="s">
        <v>1804</v>
      </c>
      <c r="B337" s="1">
        <v>80000000</v>
      </c>
      <c r="C337" s="4" t="s">
        <v>1805</v>
      </c>
      <c r="D337" s="28">
        <v>67</v>
      </c>
      <c r="E337" s="29">
        <v>45694</v>
      </c>
      <c r="F337" s="30" t="s">
        <v>156</v>
      </c>
      <c r="G337" s="21" t="s">
        <v>12</v>
      </c>
      <c r="H337" s="21" t="s">
        <v>13</v>
      </c>
      <c r="I337" s="15" t="s">
        <v>157</v>
      </c>
      <c r="J337" s="31">
        <v>50991850</v>
      </c>
      <c r="K337" s="10" t="s">
        <v>80</v>
      </c>
      <c r="L337" s="10">
        <v>197</v>
      </c>
      <c r="M337" s="21" t="s">
        <v>111</v>
      </c>
      <c r="N337" s="10" t="s">
        <v>112</v>
      </c>
    </row>
    <row r="338" spans="1:14" ht="81.75" customHeight="1">
      <c r="A338" s="18" t="s">
        <v>1804</v>
      </c>
      <c r="B338" s="1">
        <v>80000000</v>
      </c>
      <c r="C338" s="4" t="s">
        <v>1805</v>
      </c>
      <c r="D338" s="28">
        <v>68</v>
      </c>
      <c r="E338" s="29">
        <v>45694</v>
      </c>
      <c r="F338" s="30" t="s">
        <v>158</v>
      </c>
      <c r="G338" s="21" t="s">
        <v>12</v>
      </c>
      <c r="H338" s="21" t="s">
        <v>13</v>
      </c>
      <c r="I338" s="15" t="s">
        <v>159</v>
      </c>
      <c r="J338" s="31">
        <v>21092500</v>
      </c>
      <c r="K338" s="10" t="s">
        <v>80</v>
      </c>
      <c r="L338" s="10">
        <v>197</v>
      </c>
      <c r="M338" s="21" t="s">
        <v>16</v>
      </c>
      <c r="N338" s="10" t="s">
        <v>127</v>
      </c>
    </row>
    <row r="339" spans="1:14" ht="92.25" customHeight="1">
      <c r="A339" s="18" t="s">
        <v>1804</v>
      </c>
      <c r="B339" s="1">
        <v>80000000</v>
      </c>
      <c r="C339" s="4" t="s">
        <v>1805</v>
      </c>
      <c r="D339" s="28">
        <v>69</v>
      </c>
      <c r="E339" s="29">
        <v>45694</v>
      </c>
      <c r="F339" s="30" t="s">
        <v>160</v>
      </c>
      <c r="G339" s="21" t="s">
        <v>12</v>
      </c>
      <c r="H339" s="21" t="s">
        <v>13</v>
      </c>
      <c r="I339" s="15" t="s">
        <v>161</v>
      </c>
      <c r="J339" s="31">
        <v>32175000</v>
      </c>
      <c r="K339" s="10" t="s">
        <v>80</v>
      </c>
      <c r="L339" s="10">
        <v>197</v>
      </c>
      <c r="M339" s="21" t="s">
        <v>16</v>
      </c>
      <c r="N339" s="10" t="s">
        <v>127</v>
      </c>
    </row>
    <row r="340" spans="1:14" ht="74.25" customHeight="1">
      <c r="A340" s="18" t="s">
        <v>1804</v>
      </c>
      <c r="B340" s="1">
        <v>80000000</v>
      </c>
      <c r="C340" s="4" t="s">
        <v>1805</v>
      </c>
      <c r="D340" s="28">
        <v>70</v>
      </c>
      <c r="E340" s="29">
        <v>45694</v>
      </c>
      <c r="F340" s="30" t="s">
        <v>162</v>
      </c>
      <c r="G340" s="21" t="s">
        <v>12</v>
      </c>
      <c r="H340" s="21" t="s">
        <v>13</v>
      </c>
      <c r="I340" s="15" t="s">
        <v>163</v>
      </c>
      <c r="J340" s="31">
        <v>26000000</v>
      </c>
      <c r="K340" s="10" t="s">
        <v>80</v>
      </c>
      <c r="L340" s="10">
        <v>197</v>
      </c>
      <c r="M340" s="21" t="s">
        <v>16</v>
      </c>
      <c r="N340" s="10" t="s">
        <v>127</v>
      </c>
    </row>
    <row r="341" spans="1:14" ht="57.75" customHeight="1">
      <c r="A341" s="18" t="s">
        <v>1804</v>
      </c>
      <c r="B341" s="1">
        <v>80000000</v>
      </c>
      <c r="C341" s="4" t="s">
        <v>1805</v>
      </c>
      <c r="D341" s="28">
        <v>71</v>
      </c>
      <c r="E341" s="29">
        <v>45694</v>
      </c>
      <c r="F341" s="30" t="s">
        <v>164</v>
      </c>
      <c r="G341" s="21" t="s">
        <v>12</v>
      </c>
      <c r="H341" s="21" t="s">
        <v>20</v>
      </c>
      <c r="I341" s="15" t="s">
        <v>165</v>
      </c>
      <c r="J341" s="31">
        <v>16250000</v>
      </c>
      <c r="K341" s="10" t="s">
        <v>80</v>
      </c>
      <c r="L341" s="10">
        <v>197</v>
      </c>
      <c r="M341" s="21" t="s">
        <v>16</v>
      </c>
      <c r="N341" s="10" t="s">
        <v>127</v>
      </c>
    </row>
    <row r="342" spans="1:14" ht="82.5" customHeight="1">
      <c r="A342" s="18" t="s">
        <v>1804</v>
      </c>
      <c r="B342" s="1">
        <v>80000000</v>
      </c>
      <c r="C342" s="4" t="s">
        <v>1805</v>
      </c>
      <c r="D342" s="28">
        <v>72</v>
      </c>
      <c r="E342" s="29">
        <v>45695</v>
      </c>
      <c r="F342" s="30" t="s">
        <v>166</v>
      </c>
      <c r="G342" s="21" t="s">
        <v>12</v>
      </c>
      <c r="H342" s="21" t="s">
        <v>20</v>
      </c>
      <c r="I342" s="15" t="s">
        <v>167</v>
      </c>
      <c r="J342" s="31">
        <v>18200000</v>
      </c>
      <c r="K342" s="10" t="s">
        <v>80</v>
      </c>
      <c r="L342" s="10">
        <v>197</v>
      </c>
      <c r="M342" s="21" t="s">
        <v>16</v>
      </c>
      <c r="N342" s="10" t="s">
        <v>127</v>
      </c>
    </row>
    <row r="343" spans="1:14" ht="97.5" customHeight="1">
      <c r="A343" s="18" t="s">
        <v>1804</v>
      </c>
      <c r="B343" s="1">
        <v>80000000</v>
      </c>
      <c r="C343" s="4" t="s">
        <v>1805</v>
      </c>
      <c r="D343" s="28">
        <v>74</v>
      </c>
      <c r="E343" s="29">
        <v>45695</v>
      </c>
      <c r="F343" s="30" t="s">
        <v>174</v>
      </c>
      <c r="G343" s="21" t="s">
        <v>12</v>
      </c>
      <c r="H343" s="21" t="s">
        <v>13</v>
      </c>
      <c r="I343" s="15" t="s">
        <v>175</v>
      </c>
      <c r="J343" s="31">
        <v>13650000</v>
      </c>
      <c r="K343" s="10" t="s">
        <v>80</v>
      </c>
      <c r="L343" s="10">
        <v>197</v>
      </c>
      <c r="M343" s="21" t="s">
        <v>16</v>
      </c>
      <c r="N343" s="10" t="s">
        <v>127</v>
      </c>
    </row>
    <row r="344" spans="1:14" ht="69.75" customHeight="1">
      <c r="A344" s="18" t="s">
        <v>1804</v>
      </c>
      <c r="B344" s="1">
        <v>80000000</v>
      </c>
      <c r="C344" s="4" t="s">
        <v>1805</v>
      </c>
      <c r="D344" s="28">
        <v>75</v>
      </c>
      <c r="E344" s="29">
        <v>45695</v>
      </c>
      <c r="F344" s="30" t="s">
        <v>176</v>
      </c>
      <c r="G344" s="21" t="s">
        <v>12</v>
      </c>
      <c r="H344" s="21" t="s">
        <v>13</v>
      </c>
      <c r="I344" s="15" t="s">
        <v>177</v>
      </c>
      <c r="J344" s="31">
        <v>48243333</v>
      </c>
      <c r="K344" s="10" t="s">
        <v>94</v>
      </c>
      <c r="L344" s="10">
        <v>353</v>
      </c>
      <c r="M344" s="21" t="s">
        <v>95</v>
      </c>
      <c r="N344" s="10" t="s">
        <v>96</v>
      </c>
    </row>
    <row r="345" spans="1:14" ht="77.25" customHeight="1">
      <c r="A345" s="18" t="s">
        <v>1804</v>
      </c>
      <c r="B345" s="1">
        <v>80000000</v>
      </c>
      <c r="C345" s="4" t="s">
        <v>1805</v>
      </c>
      <c r="D345" s="28">
        <v>76</v>
      </c>
      <c r="E345" s="29">
        <v>45695</v>
      </c>
      <c r="F345" s="30" t="s">
        <v>178</v>
      </c>
      <c r="G345" s="21" t="s">
        <v>12</v>
      </c>
      <c r="H345" s="21" t="s">
        <v>13</v>
      </c>
      <c r="I345" s="15" t="s">
        <v>179</v>
      </c>
      <c r="J345" s="31">
        <v>22750000</v>
      </c>
      <c r="K345" s="10" t="s">
        <v>80</v>
      </c>
      <c r="L345" s="10">
        <v>197</v>
      </c>
      <c r="M345" s="21" t="s">
        <v>22</v>
      </c>
      <c r="N345" s="10" t="s">
        <v>23</v>
      </c>
    </row>
    <row r="346" spans="1:14" ht="76.5" customHeight="1">
      <c r="A346" s="18" t="s">
        <v>1804</v>
      </c>
      <c r="B346" s="1">
        <v>80000000</v>
      </c>
      <c r="C346" s="4" t="s">
        <v>1805</v>
      </c>
      <c r="D346" s="28">
        <v>77</v>
      </c>
      <c r="E346" s="29">
        <v>45695</v>
      </c>
      <c r="F346" s="30" t="s">
        <v>180</v>
      </c>
      <c r="G346" s="21" t="s">
        <v>12</v>
      </c>
      <c r="H346" s="21" t="s">
        <v>20</v>
      </c>
      <c r="I346" s="15" t="s">
        <v>181</v>
      </c>
      <c r="J346" s="31">
        <v>20800000</v>
      </c>
      <c r="K346" s="10" t="s">
        <v>80</v>
      </c>
      <c r="L346" s="10">
        <v>197</v>
      </c>
      <c r="M346" s="21" t="s">
        <v>22</v>
      </c>
      <c r="N346" s="10" t="s">
        <v>23</v>
      </c>
    </row>
    <row r="347" spans="1:14" ht="99.75" customHeight="1">
      <c r="A347" s="18" t="s">
        <v>1804</v>
      </c>
      <c r="B347" s="1">
        <v>80000000</v>
      </c>
      <c r="C347" s="4" t="s">
        <v>1805</v>
      </c>
      <c r="D347" s="28">
        <v>78</v>
      </c>
      <c r="E347" s="29">
        <v>45695</v>
      </c>
      <c r="F347" s="30" t="s">
        <v>182</v>
      </c>
      <c r="G347" s="21" t="s">
        <v>12</v>
      </c>
      <c r="H347" s="21" t="s">
        <v>13</v>
      </c>
      <c r="I347" s="15" t="s">
        <v>183</v>
      </c>
      <c r="J347" s="31">
        <v>25495925</v>
      </c>
      <c r="K347" s="10" t="s">
        <v>80</v>
      </c>
      <c r="L347" s="10">
        <v>197</v>
      </c>
      <c r="M347" s="21" t="s">
        <v>111</v>
      </c>
      <c r="N347" s="10" t="s">
        <v>112</v>
      </c>
    </row>
    <row r="348" spans="1:14" ht="111.75" customHeight="1">
      <c r="A348" s="18" t="s">
        <v>1804</v>
      </c>
      <c r="B348" s="1">
        <v>80000000</v>
      </c>
      <c r="C348" s="4" t="s">
        <v>1805</v>
      </c>
      <c r="D348" s="28">
        <v>80</v>
      </c>
      <c r="E348" s="29">
        <v>45698</v>
      </c>
      <c r="F348" s="30" t="s">
        <v>187</v>
      </c>
      <c r="G348" s="21" t="s">
        <v>12</v>
      </c>
      <c r="H348" s="21" t="s">
        <v>13</v>
      </c>
      <c r="I348" s="15" t="s">
        <v>188</v>
      </c>
      <c r="J348" s="31">
        <v>20800000</v>
      </c>
      <c r="K348" s="10" t="s">
        <v>80</v>
      </c>
      <c r="L348" s="10">
        <v>197</v>
      </c>
      <c r="M348" s="21" t="s">
        <v>39</v>
      </c>
      <c r="N348" s="10" t="s">
        <v>40</v>
      </c>
    </row>
    <row r="349" spans="1:14" ht="67.5" customHeight="1">
      <c r="A349" s="18" t="s">
        <v>1804</v>
      </c>
      <c r="B349" s="1">
        <v>80000000</v>
      </c>
      <c r="C349" s="4" t="s">
        <v>1805</v>
      </c>
      <c r="D349" s="28">
        <v>81</v>
      </c>
      <c r="E349" s="29">
        <v>45698</v>
      </c>
      <c r="F349" s="30" t="s">
        <v>189</v>
      </c>
      <c r="G349" s="21" t="s">
        <v>12</v>
      </c>
      <c r="H349" s="21" t="s">
        <v>185</v>
      </c>
      <c r="I349" s="15" t="s">
        <v>190</v>
      </c>
      <c r="J349" s="31">
        <v>57890619</v>
      </c>
      <c r="K349" s="10" t="s">
        <v>80</v>
      </c>
      <c r="L349" s="10">
        <v>197</v>
      </c>
      <c r="M349" s="21" t="s">
        <v>39</v>
      </c>
      <c r="N349" s="10" t="s">
        <v>40</v>
      </c>
    </row>
    <row r="350" spans="1:14" ht="69.75" customHeight="1">
      <c r="A350" s="18" t="s">
        <v>1804</v>
      </c>
      <c r="B350" s="1">
        <v>80000000</v>
      </c>
      <c r="C350" s="4" t="s">
        <v>1805</v>
      </c>
      <c r="D350" s="28">
        <v>82</v>
      </c>
      <c r="E350" s="29">
        <v>45698</v>
      </c>
      <c r="F350" s="30" t="s">
        <v>191</v>
      </c>
      <c r="G350" s="21" t="s">
        <v>12</v>
      </c>
      <c r="H350" s="21" t="s">
        <v>13</v>
      </c>
      <c r="I350" s="15" t="s">
        <v>192</v>
      </c>
      <c r="J350" s="31">
        <v>26000000</v>
      </c>
      <c r="K350" s="10" t="s">
        <v>80</v>
      </c>
      <c r="L350" s="10">
        <v>197</v>
      </c>
      <c r="M350" s="21" t="s">
        <v>16</v>
      </c>
      <c r="N350" s="10" t="s">
        <v>127</v>
      </c>
    </row>
    <row r="351" spans="1:14" ht="76.5" customHeight="1">
      <c r="A351" s="18" t="s">
        <v>1804</v>
      </c>
      <c r="B351" s="1">
        <v>80000000</v>
      </c>
      <c r="C351" s="4" t="s">
        <v>1805</v>
      </c>
      <c r="D351" s="28">
        <v>83</v>
      </c>
      <c r="E351" s="29">
        <v>45698</v>
      </c>
      <c r="F351" s="30" t="s">
        <v>193</v>
      </c>
      <c r="G351" s="21" t="s">
        <v>12</v>
      </c>
      <c r="H351" s="21" t="s">
        <v>13</v>
      </c>
      <c r="I351" s="15" t="s">
        <v>194</v>
      </c>
      <c r="J351" s="31">
        <v>19500000</v>
      </c>
      <c r="K351" s="10" t="s">
        <v>80</v>
      </c>
      <c r="L351" s="10">
        <v>197</v>
      </c>
      <c r="M351" s="21" t="s">
        <v>16</v>
      </c>
      <c r="N351" s="10" t="s">
        <v>127</v>
      </c>
    </row>
    <row r="352" spans="1:14" ht="89.25" customHeight="1">
      <c r="A352" s="18" t="s">
        <v>1804</v>
      </c>
      <c r="B352" s="1">
        <v>80000000</v>
      </c>
      <c r="C352" s="4" t="s">
        <v>1805</v>
      </c>
      <c r="D352" s="28">
        <v>84</v>
      </c>
      <c r="E352" s="29">
        <v>45699</v>
      </c>
      <c r="F352" s="30" t="s">
        <v>195</v>
      </c>
      <c r="G352" s="21" t="s">
        <v>12</v>
      </c>
      <c r="H352" s="21" t="s">
        <v>13</v>
      </c>
      <c r="I352" s="15" t="s">
        <v>196</v>
      </c>
      <c r="J352" s="31">
        <v>16026010</v>
      </c>
      <c r="K352" s="10" t="s">
        <v>80</v>
      </c>
      <c r="L352" s="10">
        <v>197</v>
      </c>
      <c r="M352" s="21" t="s">
        <v>16</v>
      </c>
      <c r="N352" s="10" t="s">
        <v>127</v>
      </c>
    </row>
    <row r="353" spans="1:14" ht="106.5" customHeight="1">
      <c r="A353" s="18" t="s">
        <v>1804</v>
      </c>
      <c r="B353" s="1">
        <v>80000000</v>
      </c>
      <c r="C353" s="4" t="s">
        <v>1805</v>
      </c>
      <c r="D353" s="28">
        <v>85</v>
      </c>
      <c r="E353" s="29">
        <v>45699</v>
      </c>
      <c r="F353" s="30" t="s">
        <v>197</v>
      </c>
      <c r="G353" s="21" t="s">
        <v>12</v>
      </c>
      <c r="H353" s="21" t="s">
        <v>20</v>
      </c>
      <c r="I353" s="15" t="s">
        <v>198</v>
      </c>
      <c r="J353" s="31">
        <v>16026010</v>
      </c>
      <c r="K353" s="10" t="s">
        <v>80</v>
      </c>
      <c r="L353" s="10">
        <v>197</v>
      </c>
      <c r="M353" s="21" t="s">
        <v>16</v>
      </c>
      <c r="N353" s="10" t="s">
        <v>127</v>
      </c>
    </row>
    <row r="354" spans="1:14" ht="82.5" customHeight="1">
      <c r="A354" s="18" t="s">
        <v>1804</v>
      </c>
      <c r="B354" s="1">
        <v>80000000</v>
      </c>
      <c r="C354" s="4" t="s">
        <v>1805</v>
      </c>
      <c r="D354" s="28">
        <v>86</v>
      </c>
      <c r="E354" s="29">
        <v>45699</v>
      </c>
      <c r="F354" s="30" t="s">
        <v>199</v>
      </c>
      <c r="G354" s="21" t="s">
        <v>12</v>
      </c>
      <c r="H354" s="21" t="s">
        <v>13</v>
      </c>
      <c r="I354" s="15" t="s">
        <v>200</v>
      </c>
      <c r="J354" s="31">
        <v>21853650</v>
      </c>
      <c r="K354" s="10" t="s">
        <v>80</v>
      </c>
      <c r="L354" s="10">
        <v>197</v>
      </c>
      <c r="M354" s="21" t="s">
        <v>16</v>
      </c>
      <c r="N354" s="10" t="s">
        <v>127</v>
      </c>
    </row>
    <row r="355" spans="1:14" ht="51" customHeight="1">
      <c r="A355" s="18" t="s">
        <v>1804</v>
      </c>
      <c r="B355" s="1">
        <v>80000000</v>
      </c>
      <c r="C355" s="4" t="s">
        <v>1805</v>
      </c>
      <c r="D355" s="28">
        <v>87</v>
      </c>
      <c r="E355" s="29">
        <v>45700</v>
      </c>
      <c r="F355" s="30" t="s">
        <v>201</v>
      </c>
      <c r="G355" s="21" t="s">
        <v>12</v>
      </c>
      <c r="H355" s="21" t="s">
        <v>185</v>
      </c>
      <c r="I355" s="15" t="s">
        <v>202</v>
      </c>
      <c r="J355" s="31">
        <v>50000000</v>
      </c>
      <c r="K355" s="10" t="s">
        <v>203</v>
      </c>
      <c r="L355" s="10">
        <v>240</v>
      </c>
      <c r="M355" s="21" t="s">
        <v>39</v>
      </c>
      <c r="N355" s="10" t="s">
        <v>40</v>
      </c>
    </row>
    <row r="356" spans="1:14" ht="78.75" customHeight="1">
      <c r="A356" s="18" t="s">
        <v>1804</v>
      </c>
      <c r="B356" s="1">
        <v>80000000</v>
      </c>
      <c r="C356" s="4" t="s">
        <v>1805</v>
      </c>
      <c r="D356" s="28">
        <v>88</v>
      </c>
      <c r="E356" s="29">
        <v>45700</v>
      </c>
      <c r="F356" s="30" t="s">
        <v>204</v>
      </c>
      <c r="G356" s="21" t="s">
        <v>12</v>
      </c>
      <c r="H356" s="21" t="s">
        <v>13</v>
      </c>
      <c r="I356" s="15" t="s">
        <v>205</v>
      </c>
      <c r="J356" s="31">
        <v>32175000</v>
      </c>
      <c r="K356" s="10" t="s">
        <v>80</v>
      </c>
      <c r="L356" s="10">
        <v>197</v>
      </c>
      <c r="M356" s="21" t="s">
        <v>16</v>
      </c>
      <c r="N356" s="10" t="s">
        <v>127</v>
      </c>
    </row>
    <row r="357" spans="1:14" ht="78.75" customHeight="1">
      <c r="A357" s="18" t="s">
        <v>1804</v>
      </c>
      <c r="B357" s="1">
        <v>80000000</v>
      </c>
      <c r="C357" s="4" t="s">
        <v>1805</v>
      </c>
      <c r="D357" s="28">
        <v>89</v>
      </c>
      <c r="E357" s="29">
        <v>45700</v>
      </c>
      <c r="F357" s="30" t="s">
        <v>206</v>
      </c>
      <c r="G357" s="21" t="s">
        <v>12</v>
      </c>
      <c r="H357" s="21" t="s">
        <v>20</v>
      </c>
      <c r="I357" s="15" t="s">
        <v>207</v>
      </c>
      <c r="J357" s="31">
        <v>19864969</v>
      </c>
      <c r="K357" s="10" t="s">
        <v>80</v>
      </c>
      <c r="L357" s="10">
        <v>197</v>
      </c>
      <c r="M357" s="21" t="s">
        <v>16</v>
      </c>
      <c r="N357" s="10" t="s">
        <v>127</v>
      </c>
    </row>
    <row r="358" spans="1:14" ht="79.5" customHeight="1">
      <c r="A358" s="18" t="s">
        <v>1804</v>
      </c>
      <c r="B358" s="1">
        <v>80000000</v>
      </c>
      <c r="C358" s="4" t="s">
        <v>1805</v>
      </c>
      <c r="D358" s="28">
        <v>90</v>
      </c>
      <c r="E358" s="29">
        <v>45700</v>
      </c>
      <c r="F358" s="30" t="s">
        <v>208</v>
      </c>
      <c r="G358" s="21" t="s">
        <v>12</v>
      </c>
      <c r="H358" s="21" t="s">
        <v>13</v>
      </c>
      <c r="I358" s="15" t="s">
        <v>209</v>
      </c>
      <c r="J358" s="31">
        <v>25495925</v>
      </c>
      <c r="K358" s="10" t="s">
        <v>80</v>
      </c>
      <c r="L358" s="10">
        <v>197</v>
      </c>
      <c r="M358" s="21" t="s">
        <v>16</v>
      </c>
      <c r="N358" s="10" t="s">
        <v>127</v>
      </c>
    </row>
    <row r="359" spans="1:14" ht="85.5" customHeight="1">
      <c r="A359" s="18" t="s">
        <v>1804</v>
      </c>
      <c r="B359" s="1">
        <v>80000000</v>
      </c>
      <c r="C359" s="4" t="s">
        <v>1805</v>
      </c>
      <c r="D359" s="28">
        <v>91</v>
      </c>
      <c r="E359" s="29">
        <v>45700</v>
      </c>
      <c r="F359" s="30" t="s">
        <v>210</v>
      </c>
      <c r="G359" s="21" t="s">
        <v>12</v>
      </c>
      <c r="H359" s="21" t="s">
        <v>13</v>
      </c>
      <c r="I359" s="15" t="s">
        <v>211</v>
      </c>
      <c r="J359" s="31">
        <v>16026010</v>
      </c>
      <c r="K359" s="10" t="s">
        <v>80</v>
      </c>
      <c r="L359" s="10">
        <v>197</v>
      </c>
      <c r="M359" s="21" t="s">
        <v>16</v>
      </c>
      <c r="N359" s="10" t="s">
        <v>127</v>
      </c>
    </row>
    <row r="360" spans="1:14" ht="81.75" customHeight="1">
      <c r="A360" s="18" t="s">
        <v>1804</v>
      </c>
      <c r="B360" s="1">
        <v>80000000</v>
      </c>
      <c r="C360" s="4" t="s">
        <v>1805</v>
      </c>
      <c r="D360" s="28">
        <v>92</v>
      </c>
      <c r="E360" s="29">
        <v>45700</v>
      </c>
      <c r="F360" s="30" t="s">
        <v>212</v>
      </c>
      <c r="G360" s="21" t="s">
        <v>12</v>
      </c>
      <c r="H360" s="21" t="s">
        <v>20</v>
      </c>
      <c r="I360" s="15" t="s">
        <v>213</v>
      </c>
      <c r="J360" s="31">
        <v>16026010</v>
      </c>
      <c r="K360" s="10" t="s">
        <v>80</v>
      </c>
      <c r="L360" s="10">
        <v>197</v>
      </c>
      <c r="M360" s="21" t="s">
        <v>16</v>
      </c>
      <c r="N360" s="10" t="s">
        <v>127</v>
      </c>
    </row>
    <row r="361" spans="1:14" ht="54" customHeight="1">
      <c r="A361" s="18" t="s">
        <v>1804</v>
      </c>
      <c r="B361" s="1">
        <v>80000000</v>
      </c>
      <c r="C361" s="4" t="s">
        <v>1805</v>
      </c>
      <c r="D361" s="28">
        <v>93</v>
      </c>
      <c r="E361" s="29">
        <v>45700</v>
      </c>
      <c r="F361" s="30" t="s">
        <v>214</v>
      </c>
      <c r="G361" s="21" t="s">
        <v>12</v>
      </c>
      <c r="H361" s="21" t="s">
        <v>20</v>
      </c>
      <c r="I361" s="15" t="s">
        <v>215</v>
      </c>
      <c r="J361" s="31">
        <v>18211375</v>
      </c>
      <c r="K361" s="10" t="s">
        <v>80</v>
      </c>
      <c r="L361" s="10">
        <v>197</v>
      </c>
      <c r="M361" s="21" t="s">
        <v>16</v>
      </c>
      <c r="N361" s="10" t="s">
        <v>127</v>
      </c>
    </row>
    <row r="362" spans="1:14" ht="78.75" customHeight="1">
      <c r="A362" s="18" t="s">
        <v>1804</v>
      </c>
      <c r="B362" s="1">
        <v>80000000</v>
      </c>
      <c r="C362" s="4" t="s">
        <v>1805</v>
      </c>
      <c r="D362" s="28">
        <v>94</v>
      </c>
      <c r="E362" s="29">
        <v>45700</v>
      </c>
      <c r="F362" s="30" t="s">
        <v>216</v>
      </c>
      <c r="G362" s="21" t="s">
        <v>12</v>
      </c>
      <c r="H362" s="21" t="s">
        <v>13</v>
      </c>
      <c r="I362" s="15" t="s">
        <v>217</v>
      </c>
      <c r="J362" s="31">
        <v>32175000</v>
      </c>
      <c r="K362" s="10" t="s">
        <v>80</v>
      </c>
      <c r="L362" s="10">
        <v>197</v>
      </c>
      <c r="M362" s="21" t="s">
        <v>22</v>
      </c>
      <c r="N362" s="10" t="s">
        <v>23</v>
      </c>
    </row>
    <row r="363" spans="1:14" ht="99.75" customHeight="1">
      <c r="A363" s="18" t="s">
        <v>1804</v>
      </c>
      <c r="B363" s="1">
        <v>80000000</v>
      </c>
      <c r="C363" s="4" t="s">
        <v>1805</v>
      </c>
      <c r="D363" s="28">
        <v>95</v>
      </c>
      <c r="E363" s="29">
        <v>45700</v>
      </c>
      <c r="F363" s="30" t="s">
        <v>218</v>
      </c>
      <c r="G363" s="21" t="s">
        <v>12</v>
      </c>
      <c r="H363" s="21" t="s">
        <v>13</v>
      </c>
      <c r="I363" s="15" t="s">
        <v>219</v>
      </c>
      <c r="J363" s="31">
        <v>21853650</v>
      </c>
      <c r="K363" s="10" t="s">
        <v>80</v>
      </c>
      <c r="L363" s="10">
        <v>197</v>
      </c>
      <c r="M363" s="21" t="s">
        <v>16</v>
      </c>
      <c r="N363" s="10" t="s">
        <v>127</v>
      </c>
    </row>
    <row r="364" spans="1:14" ht="73.5" customHeight="1">
      <c r="A364" s="18" t="s">
        <v>1804</v>
      </c>
      <c r="B364" s="1">
        <v>80000000</v>
      </c>
      <c r="C364" s="4" t="s">
        <v>1805</v>
      </c>
      <c r="D364" s="28">
        <v>96</v>
      </c>
      <c r="E364" s="29">
        <v>45700</v>
      </c>
      <c r="F364" s="45" t="s">
        <v>220</v>
      </c>
      <c r="G364" s="21" t="s">
        <v>12</v>
      </c>
      <c r="H364" s="21" t="s">
        <v>13</v>
      </c>
      <c r="I364" s="15" t="s">
        <v>221</v>
      </c>
      <c r="J364" s="31">
        <v>21853650</v>
      </c>
      <c r="K364" s="10" t="s">
        <v>80</v>
      </c>
      <c r="L364" s="10">
        <v>197</v>
      </c>
      <c r="M364" s="21" t="s">
        <v>16</v>
      </c>
      <c r="N364" s="10" t="s">
        <v>127</v>
      </c>
    </row>
    <row r="365" spans="1:14" ht="99" customHeight="1">
      <c r="A365" s="18" t="s">
        <v>1804</v>
      </c>
      <c r="B365" s="1">
        <v>80000000</v>
      </c>
      <c r="C365" s="4" t="s">
        <v>1805</v>
      </c>
      <c r="D365" s="28">
        <v>97</v>
      </c>
      <c r="E365" s="29">
        <v>45700</v>
      </c>
      <c r="F365" s="30" t="s">
        <v>222</v>
      </c>
      <c r="G365" s="21" t="s">
        <v>12</v>
      </c>
      <c r="H365" s="21" t="s">
        <v>13</v>
      </c>
      <c r="I365" s="15" t="s">
        <v>223</v>
      </c>
      <c r="J365" s="31">
        <v>25962137</v>
      </c>
      <c r="K365" s="10" t="s">
        <v>80</v>
      </c>
      <c r="L365" s="10">
        <v>197</v>
      </c>
      <c r="M365" s="21" t="s">
        <v>111</v>
      </c>
      <c r="N365" s="10" t="s">
        <v>112</v>
      </c>
    </row>
    <row r="366" spans="1:14" ht="76.5" customHeight="1">
      <c r="A366" s="18" t="s">
        <v>1804</v>
      </c>
      <c r="B366" s="1">
        <v>80000000</v>
      </c>
      <c r="C366" s="4" t="s">
        <v>1805</v>
      </c>
      <c r="D366" s="28">
        <v>98</v>
      </c>
      <c r="E366" s="29">
        <v>45700</v>
      </c>
      <c r="F366" s="30" t="s">
        <v>224</v>
      </c>
      <c r="G366" s="21" t="s">
        <v>12</v>
      </c>
      <c r="H366" s="21" t="s">
        <v>20</v>
      </c>
      <c r="I366" s="15" t="s">
        <v>225</v>
      </c>
      <c r="J366" s="31">
        <v>19500000</v>
      </c>
      <c r="K366" s="10" t="s">
        <v>80</v>
      </c>
      <c r="L366" s="10">
        <v>197</v>
      </c>
      <c r="M366" s="21" t="s">
        <v>16</v>
      </c>
      <c r="N366" s="10" t="s">
        <v>127</v>
      </c>
    </row>
    <row r="367" spans="1:14" ht="96" customHeight="1">
      <c r="A367" s="18" t="s">
        <v>1804</v>
      </c>
      <c r="B367" s="1">
        <v>80000000</v>
      </c>
      <c r="C367" s="4" t="s">
        <v>1805</v>
      </c>
      <c r="D367" s="28">
        <v>99</v>
      </c>
      <c r="E367" s="29">
        <v>45700</v>
      </c>
      <c r="F367" s="30" t="s">
        <v>226</v>
      </c>
      <c r="G367" s="21" t="s">
        <v>12</v>
      </c>
      <c r="H367" s="21" t="s">
        <v>20</v>
      </c>
      <c r="I367" s="15" t="s">
        <v>227</v>
      </c>
      <c r="J367" s="31">
        <v>16026010</v>
      </c>
      <c r="K367" s="10" t="s">
        <v>80</v>
      </c>
      <c r="L367" s="10">
        <v>197</v>
      </c>
      <c r="M367" s="21" t="s">
        <v>16</v>
      </c>
      <c r="N367" s="10" t="s">
        <v>127</v>
      </c>
    </row>
    <row r="368" spans="1:14" ht="85.5" customHeight="1">
      <c r="A368" s="18" t="s">
        <v>1804</v>
      </c>
      <c r="B368" s="1">
        <v>80000000</v>
      </c>
      <c r="C368" s="4" t="s">
        <v>1805</v>
      </c>
      <c r="D368" s="28">
        <v>100</v>
      </c>
      <c r="E368" s="29">
        <v>45701</v>
      </c>
      <c r="F368" s="30" t="s">
        <v>228</v>
      </c>
      <c r="G368" s="21" t="s">
        <v>12</v>
      </c>
      <c r="H368" s="21" t="s">
        <v>20</v>
      </c>
      <c r="I368" s="15" t="s">
        <v>229</v>
      </c>
      <c r="J368" s="31">
        <v>22750000</v>
      </c>
      <c r="K368" s="10" t="s">
        <v>80</v>
      </c>
      <c r="L368" s="10">
        <v>197</v>
      </c>
      <c r="M368" s="21" t="s">
        <v>111</v>
      </c>
      <c r="N368" s="10" t="s">
        <v>112</v>
      </c>
    </row>
    <row r="369" spans="1:14" ht="54.75" customHeight="1">
      <c r="A369" s="18" t="s">
        <v>1804</v>
      </c>
      <c r="B369" s="1">
        <v>80000000</v>
      </c>
      <c r="C369" s="4" t="s">
        <v>1805</v>
      </c>
      <c r="D369" s="28">
        <v>101</v>
      </c>
      <c r="E369" s="29">
        <v>45701</v>
      </c>
      <c r="F369" s="30" t="s">
        <v>230</v>
      </c>
      <c r="G369" s="21" t="s">
        <v>12</v>
      </c>
      <c r="H369" s="21" t="s">
        <v>13</v>
      </c>
      <c r="I369" s="15" t="s">
        <v>231</v>
      </c>
      <c r="J369" s="31">
        <v>34882428</v>
      </c>
      <c r="K369" s="10" t="s">
        <v>232</v>
      </c>
      <c r="L369" s="10">
        <v>210</v>
      </c>
      <c r="M369" s="21" t="s">
        <v>233</v>
      </c>
      <c r="N369" s="10" t="s">
        <v>234</v>
      </c>
    </row>
    <row r="370" spans="1:14" ht="84" customHeight="1">
      <c r="A370" s="18" t="s">
        <v>1804</v>
      </c>
      <c r="B370" s="1">
        <v>80000000</v>
      </c>
      <c r="C370" s="4" t="s">
        <v>1805</v>
      </c>
      <c r="D370" s="28">
        <v>102</v>
      </c>
      <c r="E370" s="29">
        <v>45701</v>
      </c>
      <c r="F370" s="30" t="s">
        <v>235</v>
      </c>
      <c r="G370" s="21" t="s">
        <v>12</v>
      </c>
      <c r="H370" s="21" t="s">
        <v>13</v>
      </c>
      <c r="I370" s="15" t="s">
        <v>236</v>
      </c>
      <c r="J370" s="31">
        <v>44100000</v>
      </c>
      <c r="K370" s="10" t="s">
        <v>232</v>
      </c>
      <c r="L370" s="10">
        <v>210</v>
      </c>
      <c r="M370" s="21" t="s">
        <v>233</v>
      </c>
      <c r="N370" s="10" t="s">
        <v>234</v>
      </c>
    </row>
    <row r="371" spans="1:14" ht="96" customHeight="1">
      <c r="A371" s="18" t="s">
        <v>1804</v>
      </c>
      <c r="B371" s="1">
        <v>80000000</v>
      </c>
      <c r="C371" s="4" t="s">
        <v>1805</v>
      </c>
      <c r="D371" s="28">
        <v>104</v>
      </c>
      <c r="E371" s="29">
        <v>45702</v>
      </c>
      <c r="F371" s="30" t="s">
        <v>239</v>
      </c>
      <c r="G371" s="21" t="s">
        <v>12</v>
      </c>
      <c r="H371" s="21" t="s">
        <v>20</v>
      </c>
      <c r="I371" s="15" t="s">
        <v>240</v>
      </c>
      <c r="J371" s="31">
        <v>12950000</v>
      </c>
      <c r="K371" s="10" t="s">
        <v>232</v>
      </c>
      <c r="L371" s="10">
        <v>210</v>
      </c>
      <c r="M371" s="21" t="s">
        <v>233</v>
      </c>
      <c r="N371" s="10" t="s">
        <v>234</v>
      </c>
    </row>
    <row r="372" spans="1:14" ht="50.25" customHeight="1">
      <c r="A372" s="18" t="s">
        <v>1804</v>
      </c>
      <c r="B372" s="1">
        <v>80000000</v>
      </c>
      <c r="C372" s="4" t="s">
        <v>1805</v>
      </c>
      <c r="D372" s="28">
        <v>105</v>
      </c>
      <c r="E372" s="29">
        <v>45702</v>
      </c>
      <c r="F372" s="30" t="s">
        <v>241</v>
      </c>
      <c r="G372" s="21" t="s">
        <v>12</v>
      </c>
      <c r="H372" s="21" t="s">
        <v>20</v>
      </c>
      <c r="I372" s="15" t="s">
        <v>242</v>
      </c>
      <c r="J372" s="31">
        <v>22750000</v>
      </c>
      <c r="K372" s="10" t="s">
        <v>80</v>
      </c>
      <c r="L372" s="10">
        <v>197</v>
      </c>
      <c r="M372" s="21" t="s">
        <v>39</v>
      </c>
      <c r="N372" s="10"/>
    </row>
    <row r="373" spans="1:14" ht="50.25" customHeight="1">
      <c r="A373" s="18" t="s">
        <v>1804</v>
      </c>
      <c r="B373" s="1">
        <v>80000000</v>
      </c>
      <c r="C373" s="4" t="s">
        <v>1805</v>
      </c>
      <c r="D373" s="28">
        <v>106</v>
      </c>
      <c r="E373" s="29">
        <v>45702</v>
      </c>
      <c r="F373" s="30" t="s">
        <v>243</v>
      </c>
      <c r="G373" s="21" t="s">
        <v>12</v>
      </c>
      <c r="H373" s="21" t="s">
        <v>13</v>
      </c>
      <c r="I373" s="15" t="s">
        <v>244</v>
      </c>
      <c r="J373" s="31">
        <v>48565440</v>
      </c>
      <c r="K373" s="10" t="s">
        <v>38</v>
      </c>
      <c r="L373" s="10">
        <v>330</v>
      </c>
      <c r="M373" s="21" t="s">
        <v>74</v>
      </c>
      <c r="N373" s="10" t="s">
        <v>75</v>
      </c>
    </row>
    <row r="374" spans="1:14" ht="76.5" customHeight="1">
      <c r="A374" s="18" t="s">
        <v>1804</v>
      </c>
      <c r="B374" s="1">
        <v>80000000</v>
      </c>
      <c r="C374" s="4" t="s">
        <v>1805</v>
      </c>
      <c r="D374" s="28">
        <v>107</v>
      </c>
      <c r="E374" s="29">
        <v>45702</v>
      </c>
      <c r="F374" s="30" t="s">
        <v>245</v>
      </c>
      <c r="G374" s="21" t="s">
        <v>12</v>
      </c>
      <c r="H374" s="21" t="s">
        <v>20</v>
      </c>
      <c r="I374" s="15" t="s">
        <v>246</v>
      </c>
      <c r="J374" s="31">
        <v>17106010</v>
      </c>
      <c r="K374" s="10" t="s">
        <v>80</v>
      </c>
      <c r="L374" s="10">
        <v>197</v>
      </c>
      <c r="M374" s="21" t="s">
        <v>16</v>
      </c>
      <c r="N374" s="10" t="s">
        <v>127</v>
      </c>
    </row>
    <row r="375" spans="1:14" ht="94.5" customHeight="1">
      <c r="A375" s="18" t="s">
        <v>1804</v>
      </c>
      <c r="B375" s="1">
        <v>80000000</v>
      </c>
      <c r="C375" s="4" t="s">
        <v>1805</v>
      </c>
      <c r="D375" s="28">
        <v>108</v>
      </c>
      <c r="E375" s="29">
        <v>45702</v>
      </c>
      <c r="F375" s="30" t="s">
        <v>247</v>
      </c>
      <c r="G375" s="21" t="s">
        <v>12</v>
      </c>
      <c r="H375" s="21" t="s">
        <v>13</v>
      </c>
      <c r="I375" s="15" t="s">
        <v>248</v>
      </c>
      <c r="J375" s="31">
        <v>21853650</v>
      </c>
      <c r="K375" s="10" t="s">
        <v>80</v>
      </c>
      <c r="L375" s="10">
        <v>197</v>
      </c>
      <c r="M375" s="21" t="s">
        <v>16</v>
      </c>
      <c r="N375" s="10" t="s">
        <v>127</v>
      </c>
    </row>
    <row r="376" spans="1:14" ht="97.5" customHeight="1">
      <c r="A376" s="18" t="s">
        <v>1804</v>
      </c>
      <c r="B376" s="1">
        <v>80000000</v>
      </c>
      <c r="C376" s="4" t="s">
        <v>1805</v>
      </c>
      <c r="D376" s="28">
        <v>109</v>
      </c>
      <c r="E376" s="29">
        <v>45705</v>
      </c>
      <c r="F376" s="30" t="s">
        <v>249</v>
      </c>
      <c r="G376" s="21" t="s">
        <v>12</v>
      </c>
      <c r="H376" s="21" t="s">
        <v>13</v>
      </c>
      <c r="I376" s="15" t="s">
        <v>250</v>
      </c>
      <c r="J376" s="31">
        <v>25495925</v>
      </c>
      <c r="K376" s="10" t="s">
        <v>80</v>
      </c>
      <c r="L376" s="10">
        <v>197</v>
      </c>
      <c r="M376" s="21" t="s">
        <v>111</v>
      </c>
      <c r="N376" s="10" t="s">
        <v>112</v>
      </c>
    </row>
    <row r="377" spans="1:14" ht="96.75" customHeight="1">
      <c r="A377" s="18" t="s">
        <v>1804</v>
      </c>
      <c r="B377" s="1">
        <v>80000000</v>
      </c>
      <c r="C377" s="4" t="s">
        <v>1805</v>
      </c>
      <c r="D377" s="28">
        <v>110</v>
      </c>
      <c r="E377" s="29">
        <v>45705</v>
      </c>
      <c r="F377" s="30" t="s">
        <v>251</v>
      </c>
      <c r="G377" s="21" t="s">
        <v>12</v>
      </c>
      <c r="H377" s="21" t="s">
        <v>20</v>
      </c>
      <c r="I377" s="15" t="s">
        <v>252</v>
      </c>
      <c r="J377" s="31">
        <v>15400000</v>
      </c>
      <c r="K377" s="10" t="s">
        <v>232</v>
      </c>
      <c r="L377" s="10">
        <v>210</v>
      </c>
      <c r="M377" s="21" t="s">
        <v>233</v>
      </c>
      <c r="N377" s="10" t="s">
        <v>234</v>
      </c>
    </row>
    <row r="378" spans="1:14" ht="101.25" customHeight="1">
      <c r="A378" s="18" t="s">
        <v>1804</v>
      </c>
      <c r="B378" s="1">
        <v>80000000</v>
      </c>
      <c r="C378" s="4" t="s">
        <v>1805</v>
      </c>
      <c r="D378" s="28">
        <v>111</v>
      </c>
      <c r="E378" s="29">
        <v>45705</v>
      </c>
      <c r="F378" s="30" t="s">
        <v>253</v>
      </c>
      <c r="G378" s="21" t="s">
        <v>12</v>
      </c>
      <c r="H378" s="21" t="s">
        <v>20</v>
      </c>
      <c r="I378" s="15" t="s">
        <v>254</v>
      </c>
      <c r="J378" s="31">
        <v>15400000</v>
      </c>
      <c r="K378" s="10" t="s">
        <v>232</v>
      </c>
      <c r="L378" s="10">
        <v>210</v>
      </c>
      <c r="M378" s="21" t="s">
        <v>233</v>
      </c>
      <c r="N378" s="10" t="s">
        <v>234</v>
      </c>
    </row>
    <row r="379" spans="1:14" ht="58.5" customHeight="1">
      <c r="A379" s="18" t="s">
        <v>1804</v>
      </c>
      <c r="B379" s="1">
        <v>80000000</v>
      </c>
      <c r="C379" s="4" t="s">
        <v>1805</v>
      </c>
      <c r="D379" s="28">
        <v>112</v>
      </c>
      <c r="E379" s="29">
        <v>45705</v>
      </c>
      <c r="F379" s="30" t="s">
        <v>255</v>
      </c>
      <c r="G379" s="21" t="s">
        <v>12</v>
      </c>
      <c r="H379" s="21" t="s">
        <v>20</v>
      </c>
      <c r="I379" s="15" t="s">
        <v>252</v>
      </c>
      <c r="J379" s="31">
        <v>15400000</v>
      </c>
      <c r="K379" s="10" t="s">
        <v>232</v>
      </c>
      <c r="L379" s="10">
        <v>210</v>
      </c>
      <c r="M379" s="21" t="s">
        <v>233</v>
      </c>
      <c r="N379" s="10" t="s">
        <v>234</v>
      </c>
    </row>
    <row r="380" spans="1:14" ht="68.25" customHeight="1">
      <c r="A380" s="18" t="s">
        <v>1804</v>
      </c>
      <c r="B380" s="1">
        <v>80000000</v>
      </c>
      <c r="C380" s="4" t="s">
        <v>1805</v>
      </c>
      <c r="D380" s="28">
        <v>113</v>
      </c>
      <c r="E380" s="29">
        <v>45705</v>
      </c>
      <c r="F380" s="30" t="s">
        <v>256</v>
      </c>
      <c r="G380" s="21" t="s">
        <v>12</v>
      </c>
      <c r="H380" s="21" t="s">
        <v>13</v>
      </c>
      <c r="I380" s="15" t="s">
        <v>257</v>
      </c>
      <c r="J380" s="31">
        <v>22470000</v>
      </c>
      <c r="K380" s="10" t="s">
        <v>232</v>
      </c>
      <c r="L380" s="10">
        <v>210</v>
      </c>
      <c r="M380" s="21" t="s">
        <v>233</v>
      </c>
      <c r="N380" s="10" t="s">
        <v>234</v>
      </c>
    </row>
    <row r="381" spans="1:14" ht="75" customHeight="1">
      <c r="A381" s="18" t="s">
        <v>1804</v>
      </c>
      <c r="B381" s="1">
        <v>80000000</v>
      </c>
      <c r="C381" s="4" t="s">
        <v>1805</v>
      </c>
      <c r="D381" s="28">
        <v>116</v>
      </c>
      <c r="E381" s="29">
        <v>45706</v>
      </c>
      <c r="F381" s="30" t="s">
        <v>258</v>
      </c>
      <c r="G381" s="21" t="s">
        <v>12</v>
      </c>
      <c r="H381" s="21" t="s">
        <v>13</v>
      </c>
      <c r="I381" s="15" t="s">
        <v>259</v>
      </c>
      <c r="J381" s="31">
        <v>29960000</v>
      </c>
      <c r="K381" s="10" t="s">
        <v>232</v>
      </c>
      <c r="L381" s="10">
        <v>210</v>
      </c>
      <c r="M381" s="21" t="s">
        <v>233</v>
      </c>
      <c r="N381" s="10" t="s">
        <v>234</v>
      </c>
    </row>
    <row r="382" spans="1:14" ht="58.5" customHeight="1">
      <c r="A382" s="18" t="s">
        <v>1804</v>
      </c>
      <c r="B382" s="1">
        <v>80000000</v>
      </c>
      <c r="C382" s="4" t="s">
        <v>1805</v>
      </c>
      <c r="D382" s="28">
        <v>117</v>
      </c>
      <c r="E382" s="29">
        <v>45706</v>
      </c>
      <c r="F382" s="30" t="s">
        <v>260</v>
      </c>
      <c r="G382" s="21" t="s">
        <v>12</v>
      </c>
      <c r="H382" s="21" t="s">
        <v>13</v>
      </c>
      <c r="I382" s="15" t="s">
        <v>261</v>
      </c>
      <c r="J382" s="31">
        <v>24700000</v>
      </c>
      <c r="K382" s="10" t="s">
        <v>80</v>
      </c>
      <c r="L382" s="10">
        <v>197</v>
      </c>
      <c r="M382" s="21" t="s">
        <v>39</v>
      </c>
      <c r="N382" s="10" t="s">
        <v>262</v>
      </c>
    </row>
    <row r="383" spans="1:14" ht="53.25" customHeight="1">
      <c r="A383" s="18" t="s">
        <v>1804</v>
      </c>
      <c r="B383" s="1">
        <v>80000000</v>
      </c>
      <c r="C383" s="4" t="s">
        <v>1805</v>
      </c>
      <c r="D383" s="28">
        <v>118</v>
      </c>
      <c r="E383" s="29">
        <v>45706</v>
      </c>
      <c r="F383" s="30" t="s">
        <v>263</v>
      </c>
      <c r="G383" s="21" t="s">
        <v>12</v>
      </c>
      <c r="H383" s="21" t="s">
        <v>20</v>
      </c>
      <c r="I383" s="15" t="s">
        <v>264</v>
      </c>
      <c r="J383" s="31">
        <v>16267446</v>
      </c>
      <c r="K383" s="10" t="s">
        <v>80</v>
      </c>
      <c r="L383" s="10">
        <v>197</v>
      </c>
      <c r="M383" s="21" t="s">
        <v>22</v>
      </c>
      <c r="N383" s="10" t="s">
        <v>23</v>
      </c>
    </row>
    <row r="384" spans="1:14" ht="127.5" customHeight="1">
      <c r="A384" s="18" t="s">
        <v>1804</v>
      </c>
      <c r="B384" s="1">
        <v>80000000</v>
      </c>
      <c r="C384" s="4" t="s">
        <v>1805</v>
      </c>
      <c r="D384" s="28">
        <v>120</v>
      </c>
      <c r="E384" s="29">
        <v>45706</v>
      </c>
      <c r="F384" s="30" t="s">
        <v>267</v>
      </c>
      <c r="G384" s="21" t="s">
        <v>12</v>
      </c>
      <c r="H384" s="21" t="s">
        <v>20</v>
      </c>
      <c r="I384" s="15" t="s">
        <v>268</v>
      </c>
      <c r="J384" s="31">
        <v>16026010</v>
      </c>
      <c r="K384" s="10" t="s">
        <v>80</v>
      </c>
      <c r="L384" s="10">
        <v>197</v>
      </c>
      <c r="M384" s="21" t="s">
        <v>16</v>
      </c>
      <c r="N384" s="10" t="s">
        <v>127</v>
      </c>
    </row>
    <row r="385" spans="1:14" ht="86.25" customHeight="1">
      <c r="A385" s="18" t="s">
        <v>1804</v>
      </c>
      <c r="B385" s="1">
        <v>80000000</v>
      </c>
      <c r="C385" s="4" t="s">
        <v>1805</v>
      </c>
      <c r="D385" s="28">
        <v>121</v>
      </c>
      <c r="E385" s="29">
        <v>45706</v>
      </c>
      <c r="F385" s="30" t="s">
        <v>269</v>
      </c>
      <c r="G385" s="21" t="s">
        <v>12</v>
      </c>
      <c r="H385" s="21" t="s">
        <v>13</v>
      </c>
      <c r="I385" s="15" t="s">
        <v>270</v>
      </c>
      <c r="J385" s="31">
        <v>32175000</v>
      </c>
      <c r="K385" s="10" t="s">
        <v>80</v>
      </c>
      <c r="L385" s="10">
        <v>197</v>
      </c>
      <c r="M385" s="21" t="s">
        <v>16</v>
      </c>
      <c r="N385" s="10" t="s">
        <v>127</v>
      </c>
    </row>
    <row r="386" spans="1:14" ht="67.5" customHeight="1">
      <c r="A386" s="18" t="s">
        <v>1804</v>
      </c>
      <c r="B386" s="1">
        <v>80000000</v>
      </c>
      <c r="C386" s="4" t="s">
        <v>1805</v>
      </c>
      <c r="D386" s="28">
        <v>122</v>
      </c>
      <c r="E386" s="29">
        <v>45706</v>
      </c>
      <c r="F386" s="30" t="s">
        <v>271</v>
      </c>
      <c r="G386" s="21" t="s">
        <v>12</v>
      </c>
      <c r="H386" s="21" t="s">
        <v>13</v>
      </c>
      <c r="I386" s="15" t="s">
        <v>272</v>
      </c>
      <c r="J386" s="31">
        <v>22470000</v>
      </c>
      <c r="K386" s="10" t="s">
        <v>232</v>
      </c>
      <c r="L386" s="10">
        <v>210</v>
      </c>
      <c r="M386" s="21" t="s">
        <v>233</v>
      </c>
      <c r="N386" s="10" t="s">
        <v>234</v>
      </c>
    </row>
    <row r="387" spans="1:14" ht="51.75" customHeight="1">
      <c r="A387" s="18" t="s">
        <v>1804</v>
      </c>
      <c r="B387" s="1">
        <v>80000000</v>
      </c>
      <c r="C387" s="4" t="s">
        <v>1805</v>
      </c>
      <c r="D387" s="28">
        <v>123</v>
      </c>
      <c r="E387" s="29">
        <v>45706</v>
      </c>
      <c r="F387" s="30" t="s">
        <v>273</v>
      </c>
      <c r="G387" s="21" t="s">
        <v>12</v>
      </c>
      <c r="H387" s="21" t="s">
        <v>20</v>
      </c>
      <c r="I387" s="15" t="s">
        <v>274</v>
      </c>
      <c r="J387" s="31">
        <v>15400000</v>
      </c>
      <c r="K387" s="10" t="s">
        <v>232</v>
      </c>
      <c r="L387" s="10">
        <v>210</v>
      </c>
      <c r="M387" s="21" t="s">
        <v>233</v>
      </c>
      <c r="N387" s="10" t="s">
        <v>234</v>
      </c>
    </row>
    <row r="388" spans="1:14" ht="65.25" customHeight="1">
      <c r="A388" s="18" t="s">
        <v>1804</v>
      </c>
      <c r="B388" s="1">
        <v>80000000</v>
      </c>
      <c r="C388" s="4" t="s">
        <v>1805</v>
      </c>
      <c r="D388" s="28">
        <v>124</v>
      </c>
      <c r="E388" s="29">
        <v>45706</v>
      </c>
      <c r="F388" s="30" t="s">
        <v>275</v>
      </c>
      <c r="G388" s="21" t="s">
        <v>12</v>
      </c>
      <c r="H388" s="21" t="s">
        <v>20</v>
      </c>
      <c r="I388" s="15" t="s">
        <v>276</v>
      </c>
      <c r="J388" s="31">
        <v>15400000</v>
      </c>
      <c r="K388" s="10" t="s">
        <v>232</v>
      </c>
      <c r="L388" s="10">
        <v>210</v>
      </c>
      <c r="M388" s="21" t="s">
        <v>233</v>
      </c>
      <c r="N388" s="10" t="s">
        <v>234</v>
      </c>
    </row>
    <row r="389" spans="1:14" ht="105" customHeight="1">
      <c r="A389" s="18" t="s">
        <v>1804</v>
      </c>
      <c r="B389" s="1">
        <v>80000000</v>
      </c>
      <c r="C389" s="4" t="s">
        <v>1805</v>
      </c>
      <c r="D389" s="28">
        <v>125</v>
      </c>
      <c r="E389" s="29">
        <v>45706</v>
      </c>
      <c r="F389" s="30" t="s">
        <v>277</v>
      </c>
      <c r="G389" s="21" t="s">
        <v>12</v>
      </c>
      <c r="H389" s="21" t="s">
        <v>20</v>
      </c>
      <c r="I389" s="15" t="s">
        <v>276</v>
      </c>
      <c r="J389" s="31">
        <v>15400000</v>
      </c>
      <c r="K389" s="10" t="s">
        <v>232</v>
      </c>
      <c r="L389" s="10">
        <v>210</v>
      </c>
      <c r="M389" s="21" t="s">
        <v>233</v>
      </c>
      <c r="N389" s="10" t="s">
        <v>234</v>
      </c>
    </row>
    <row r="390" spans="1:14" ht="97.5" customHeight="1">
      <c r="A390" s="18" t="s">
        <v>1804</v>
      </c>
      <c r="B390" s="1">
        <v>80000000</v>
      </c>
      <c r="C390" s="4" t="s">
        <v>1805</v>
      </c>
      <c r="D390" s="28">
        <v>126</v>
      </c>
      <c r="E390" s="29">
        <v>45706</v>
      </c>
      <c r="F390" s="30" t="s">
        <v>278</v>
      </c>
      <c r="G390" s="21" t="s">
        <v>12</v>
      </c>
      <c r="H390" s="21" t="s">
        <v>20</v>
      </c>
      <c r="I390" s="15" t="s">
        <v>279</v>
      </c>
      <c r="J390" s="31">
        <v>15400000</v>
      </c>
      <c r="K390" s="10" t="s">
        <v>232</v>
      </c>
      <c r="L390" s="10">
        <v>210</v>
      </c>
      <c r="M390" s="21" t="s">
        <v>233</v>
      </c>
      <c r="N390" s="10" t="s">
        <v>234</v>
      </c>
    </row>
    <row r="391" spans="1:14" ht="63.75" customHeight="1">
      <c r="A391" s="18" t="s">
        <v>1804</v>
      </c>
      <c r="B391" s="1">
        <v>80000000</v>
      </c>
      <c r="C391" s="4" t="s">
        <v>1805</v>
      </c>
      <c r="D391" s="28">
        <v>127</v>
      </c>
      <c r="E391" s="29">
        <v>45707</v>
      </c>
      <c r="F391" s="30" t="s">
        <v>280</v>
      </c>
      <c r="G391" s="21" t="s">
        <v>12</v>
      </c>
      <c r="H391" s="21" t="s">
        <v>20</v>
      </c>
      <c r="I391" s="15" t="s">
        <v>281</v>
      </c>
      <c r="J391" s="31">
        <v>14300000</v>
      </c>
      <c r="K391" s="10" t="s">
        <v>80</v>
      </c>
      <c r="L391" s="10">
        <v>197</v>
      </c>
      <c r="M391" s="21" t="s">
        <v>16</v>
      </c>
      <c r="N391" s="10" t="s">
        <v>127</v>
      </c>
    </row>
    <row r="392" spans="1:14" ht="45" customHeight="1">
      <c r="A392" s="18" t="s">
        <v>1804</v>
      </c>
      <c r="B392" s="1">
        <v>80000000</v>
      </c>
      <c r="C392" s="4" t="s">
        <v>1805</v>
      </c>
      <c r="D392" s="28">
        <v>128</v>
      </c>
      <c r="E392" s="29">
        <v>45707</v>
      </c>
      <c r="F392" s="30" t="s">
        <v>282</v>
      </c>
      <c r="G392" s="21" t="s">
        <v>12</v>
      </c>
      <c r="H392" s="21" t="s">
        <v>13</v>
      </c>
      <c r="I392" s="15" t="s">
        <v>283</v>
      </c>
      <c r="J392" s="31">
        <v>22750000</v>
      </c>
      <c r="K392" s="10" t="s">
        <v>80</v>
      </c>
      <c r="L392" s="10">
        <v>197</v>
      </c>
      <c r="M392" s="21" t="s">
        <v>16</v>
      </c>
      <c r="N392" s="10" t="s">
        <v>127</v>
      </c>
    </row>
    <row r="393" spans="1:14" ht="56.25" customHeight="1">
      <c r="A393" s="18" t="s">
        <v>1804</v>
      </c>
      <c r="B393" s="1">
        <v>80000000</v>
      </c>
      <c r="C393" s="4" t="s">
        <v>1805</v>
      </c>
      <c r="D393" s="28">
        <v>129</v>
      </c>
      <c r="E393" s="29">
        <v>45707</v>
      </c>
      <c r="F393" s="30" t="s">
        <v>284</v>
      </c>
      <c r="G393" s="21" t="s">
        <v>12</v>
      </c>
      <c r="H393" s="21" t="s">
        <v>13</v>
      </c>
      <c r="I393" s="15" t="s">
        <v>285</v>
      </c>
      <c r="J393" s="31">
        <v>19500000</v>
      </c>
      <c r="K393" s="10" t="s">
        <v>80</v>
      </c>
      <c r="L393" s="10">
        <v>197</v>
      </c>
      <c r="M393" s="21" t="s">
        <v>16</v>
      </c>
      <c r="N393" s="10" t="s">
        <v>127</v>
      </c>
    </row>
    <row r="394" spans="1:14" ht="60" customHeight="1">
      <c r="A394" s="18" t="s">
        <v>1804</v>
      </c>
      <c r="B394" s="1">
        <v>80000000</v>
      </c>
      <c r="C394" s="4" t="s">
        <v>1805</v>
      </c>
      <c r="D394" s="28">
        <v>130</v>
      </c>
      <c r="E394" s="29">
        <v>45707</v>
      </c>
      <c r="F394" s="30" t="s">
        <v>286</v>
      </c>
      <c r="G394" s="21" t="s">
        <v>12</v>
      </c>
      <c r="H394" s="21" t="s">
        <v>20</v>
      </c>
      <c r="I394" s="15" t="s">
        <v>287</v>
      </c>
      <c r="J394" s="31">
        <v>12607875</v>
      </c>
      <c r="K394" s="10" t="s">
        <v>288</v>
      </c>
      <c r="L394" s="10">
        <v>135</v>
      </c>
      <c r="M394" s="21" t="s">
        <v>111</v>
      </c>
      <c r="N394" s="10" t="s">
        <v>112</v>
      </c>
    </row>
    <row r="395" spans="1:14" ht="96" customHeight="1">
      <c r="A395" s="18" t="s">
        <v>1804</v>
      </c>
      <c r="B395" s="1">
        <v>80000000</v>
      </c>
      <c r="C395" s="4" t="s">
        <v>1805</v>
      </c>
      <c r="D395" s="28">
        <v>131</v>
      </c>
      <c r="E395" s="29">
        <v>45707</v>
      </c>
      <c r="F395" s="30" t="s">
        <v>289</v>
      </c>
      <c r="G395" s="21" t="s">
        <v>12</v>
      </c>
      <c r="H395" s="21" t="s">
        <v>13</v>
      </c>
      <c r="I395" s="15" t="s">
        <v>290</v>
      </c>
      <c r="J395" s="31">
        <v>48565440</v>
      </c>
      <c r="K395" s="10" t="s">
        <v>38</v>
      </c>
      <c r="L395" s="10">
        <v>331</v>
      </c>
      <c r="M395" s="21" t="s">
        <v>74</v>
      </c>
      <c r="N395" s="10" t="s">
        <v>291</v>
      </c>
    </row>
    <row r="396" spans="1:14" ht="95.25" customHeight="1">
      <c r="A396" s="18" t="s">
        <v>1804</v>
      </c>
      <c r="B396" s="1">
        <v>80000000</v>
      </c>
      <c r="C396" s="4" t="s">
        <v>1805</v>
      </c>
      <c r="D396" s="28">
        <v>132</v>
      </c>
      <c r="E396" s="29">
        <v>45707</v>
      </c>
      <c r="F396" s="30" t="s">
        <v>292</v>
      </c>
      <c r="G396" s="21" t="s">
        <v>12</v>
      </c>
      <c r="H396" s="21" t="s">
        <v>13</v>
      </c>
      <c r="I396" s="15" t="s">
        <v>293</v>
      </c>
      <c r="J396" s="31">
        <v>48565440</v>
      </c>
      <c r="K396" s="10" t="s">
        <v>38</v>
      </c>
      <c r="L396" s="10">
        <v>331</v>
      </c>
      <c r="M396" s="21" t="s">
        <v>74</v>
      </c>
      <c r="N396" s="10" t="s">
        <v>291</v>
      </c>
    </row>
    <row r="397" spans="1:14" ht="93" customHeight="1">
      <c r="A397" s="18" t="s">
        <v>1804</v>
      </c>
      <c r="B397" s="1">
        <v>80000000</v>
      </c>
      <c r="C397" s="4" t="s">
        <v>1805</v>
      </c>
      <c r="D397" s="28">
        <v>133</v>
      </c>
      <c r="E397" s="29">
        <v>45707</v>
      </c>
      <c r="F397" s="30" t="s">
        <v>294</v>
      </c>
      <c r="G397" s="21" t="s">
        <v>12</v>
      </c>
      <c r="H397" s="21" t="s">
        <v>13</v>
      </c>
      <c r="I397" s="15" t="s">
        <v>295</v>
      </c>
      <c r="J397" s="31">
        <v>48565440</v>
      </c>
      <c r="K397" s="10" t="s">
        <v>38</v>
      </c>
      <c r="L397" s="10">
        <v>331</v>
      </c>
      <c r="M397" s="21" t="s">
        <v>74</v>
      </c>
      <c r="N397" s="10" t="s">
        <v>291</v>
      </c>
    </row>
    <row r="398" spans="1:14" ht="70.5" customHeight="1">
      <c r="A398" s="18" t="s">
        <v>1804</v>
      </c>
      <c r="B398" s="1">
        <v>80000000</v>
      </c>
      <c r="C398" s="4" t="s">
        <v>1805</v>
      </c>
      <c r="D398" s="28">
        <v>134</v>
      </c>
      <c r="E398" s="29">
        <v>45707</v>
      </c>
      <c r="F398" s="30" t="s">
        <v>296</v>
      </c>
      <c r="G398" s="21" t="s">
        <v>12</v>
      </c>
      <c r="H398" s="21" t="s">
        <v>13</v>
      </c>
      <c r="I398" s="15" t="s">
        <v>297</v>
      </c>
      <c r="J398" s="31">
        <v>76895280</v>
      </c>
      <c r="K398" s="10" t="s">
        <v>38</v>
      </c>
      <c r="L398" s="10">
        <v>331</v>
      </c>
      <c r="M398" s="21" t="s">
        <v>74</v>
      </c>
      <c r="N398" s="10" t="s">
        <v>291</v>
      </c>
    </row>
    <row r="399" spans="1:14" ht="64.5" customHeight="1">
      <c r="A399" s="18" t="s">
        <v>1804</v>
      </c>
      <c r="B399" s="1">
        <v>80000000</v>
      </c>
      <c r="C399" s="4" t="s">
        <v>1805</v>
      </c>
      <c r="D399" s="28">
        <v>135</v>
      </c>
      <c r="E399" s="29">
        <v>45708</v>
      </c>
      <c r="F399" s="30" t="s">
        <v>298</v>
      </c>
      <c r="G399" s="21" t="s">
        <v>12</v>
      </c>
      <c r="H399" s="21" t="s">
        <v>13</v>
      </c>
      <c r="I399" s="15" t="s">
        <v>299</v>
      </c>
      <c r="J399" s="31">
        <v>19090903</v>
      </c>
      <c r="K399" s="10" t="s">
        <v>288</v>
      </c>
      <c r="L399" s="10">
        <v>135</v>
      </c>
      <c r="M399" s="21" t="s">
        <v>111</v>
      </c>
      <c r="N399" s="10" t="s">
        <v>112</v>
      </c>
    </row>
    <row r="400" spans="1:14" ht="75" customHeight="1">
      <c r="A400" s="18" t="s">
        <v>1804</v>
      </c>
      <c r="B400" s="1">
        <v>80000000</v>
      </c>
      <c r="C400" s="4" t="s">
        <v>1805</v>
      </c>
      <c r="D400" s="28">
        <v>136</v>
      </c>
      <c r="E400" s="29">
        <v>45709</v>
      </c>
      <c r="F400" s="30" t="s">
        <v>300</v>
      </c>
      <c r="G400" s="21" t="s">
        <v>12</v>
      </c>
      <c r="H400" s="21" t="s">
        <v>185</v>
      </c>
      <c r="I400" s="15" t="s">
        <v>301</v>
      </c>
      <c r="J400" s="31">
        <v>30000000</v>
      </c>
      <c r="K400" s="10" t="s">
        <v>266</v>
      </c>
      <c r="L400" s="10">
        <v>300</v>
      </c>
      <c r="M400" s="21" t="s">
        <v>172</v>
      </c>
      <c r="N400" s="10" t="s">
        <v>173</v>
      </c>
    </row>
    <row r="401" spans="1:14" ht="48.75" customHeight="1">
      <c r="A401" s="18" t="s">
        <v>1804</v>
      </c>
      <c r="B401" s="1">
        <v>80000000</v>
      </c>
      <c r="C401" s="4" t="s">
        <v>1805</v>
      </c>
      <c r="D401" s="28">
        <v>137</v>
      </c>
      <c r="E401" s="29">
        <v>45709</v>
      </c>
      <c r="F401" s="30" t="s">
        <v>302</v>
      </c>
      <c r="G401" s="21" t="s">
        <v>12</v>
      </c>
      <c r="H401" s="21" t="s">
        <v>20</v>
      </c>
      <c r="I401" s="15" t="s">
        <v>303</v>
      </c>
      <c r="J401" s="31">
        <v>16754465</v>
      </c>
      <c r="K401" s="10" t="s">
        <v>80</v>
      </c>
      <c r="L401" s="10">
        <v>197</v>
      </c>
      <c r="M401" s="21" t="s">
        <v>111</v>
      </c>
      <c r="N401" s="10" t="s">
        <v>112</v>
      </c>
    </row>
    <row r="402" spans="1:14" ht="105" customHeight="1">
      <c r="A402" s="18" t="s">
        <v>1804</v>
      </c>
      <c r="B402" s="1">
        <v>80000000</v>
      </c>
      <c r="C402" s="4" t="s">
        <v>1805</v>
      </c>
      <c r="D402" s="28">
        <v>138</v>
      </c>
      <c r="E402" s="29">
        <v>45709</v>
      </c>
      <c r="F402" s="30" t="s">
        <v>304</v>
      </c>
      <c r="G402" s="21" t="s">
        <v>12</v>
      </c>
      <c r="H402" s="21" t="s">
        <v>20</v>
      </c>
      <c r="I402" s="15" t="s">
        <v>305</v>
      </c>
      <c r="J402" s="31">
        <v>12372529</v>
      </c>
      <c r="K402" s="10" t="s">
        <v>80</v>
      </c>
      <c r="L402" s="10">
        <v>197</v>
      </c>
      <c r="M402" s="21" t="s">
        <v>16</v>
      </c>
      <c r="N402" s="10" t="s">
        <v>127</v>
      </c>
    </row>
    <row r="403" spans="1:14" ht="93.75" customHeight="1">
      <c r="A403" s="18" t="s">
        <v>1804</v>
      </c>
      <c r="B403" s="1">
        <v>80000000</v>
      </c>
      <c r="C403" s="4" t="s">
        <v>1805</v>
      </c>
      <c r="D403" s="28">
        <v>139</v>
      </c>
      <c r="E403" s="29">
        <v>45709</v>
      </c>
      <c r="F403" s="30" t="s">
        <v>306</v>
      </c>
      <c r="G403" s="21" t="s">
        <v>12</v>
      </c>
      <c r="H403" s="21" t="s">
        <v>20</v>
      </c>
      <c r="I403" s="15" t="s">
        <v>307</v>
      </c>
      <c r="J403" s="31">
        <v>15899000</v>
      </c>
      <c r="K403" s="10" t="s">
        <v>80</v>
      </c>
      <c r="L403" s="10">
        <v>197</v>
      </c>
      <c r="M403" s="21" t="s">
        <v>16</v>
      </c>
      <c r="N403" s="10" t="s">
        <v>127</v>
      </c>
    </row>
    <row r="404" spans="1:14" ht="123" customHeight="1">
      <c r="A404" s="18" t="s">
        <v>1804</v>
      </c>
      <c r="B404" s="1">
        <v>80000000</v>
      </c>
      <c r="C404" s="4" t="s">
        <v>1805</v>
      </c>
      <c r="D404" s="28">
        <v>141</v>
      </c>
      <c r="E404" s="29">
        <v>45709</v>
      </c>
      <c r="F404" s="30" t="s">
        <v>308</v>
      </c>
      <c r="G404" s="21" t="s">
        <v>12</v>
      </c>
      <c r="H404" s="21" t="s">
        <v>13</v>
      </c>
      <c r="I404" s="15" t="s">
        <v>309</v>
      </c>
      <c r="J404" s="31">
        <v>18211375</v>
      </c>
      <c r="K404" s="10" t="s">
        <v>80</v>
      </c>
      <c r="L404" s="10">
        <v>197</v>
      </c>
      <c r="M404" s="21" t="s">
        <v>16</v>
      </c>
      <c r="N404" s="10" t="s">
        <v>127</v>
      </c>
    </row>
    <row r="405" spans="1:14" ht="94.5" customHeight="1">
      <c r="A405" s="18" t="s">
        <v>1804</v>
      </c>
      <c r="B405" s="1">
        <v>80000000</v>
      </c>
      <c r="C405" s="4" t="s">
        <v>1805</v>
      </c>
      <c r="D405" s="28">
        <v>142</v>
      </c>
      <c r="E405" s="29">
        <v>45709</v>
      </c>
      <c r="F405" s="30" t="s">
        <v>310</v>
      </c>
      <c r="G405" s="21" t="s">
        <v>12</v>
      </c>
      <c r="H405" s="21" t="s">
        <v>13</v>
      </c>
      <c r="I405" s="15" t="s">
        <v>311</v>
      </c>
      <c r="J405" s="31">
        <v>19500000</v>
      </c>
      <c r="K405" s="10" t="s">
        <v>80</v>
      </c>
      <c r="L405" s="10">
        <v>197</v>
      </c>
      <c r="M405" s="21" t="s">
        <v>39</v>
      </c>
      <c r="N405" s="10" t="s">
        <v>262</v>
      </c>
    </row>
    <row r="406" spans="1:14" ht="70.5" customHeight="1">
      <c r="A406" s="18" t="s">
        <v>1804</v>
      </c>
      <c r="B406" s="1">
        <v>80000000</v>
      </c>
      <c r="C406" s="4" t="s">
        <v>1805</v>
      </c>
      <c r="D406" s="28">
        <v>143</v>
      </c>
      <c r="E406" s="29">
        <v>45709</v>
      </c>
      <c r="F406" s="30" t="s">
        <v>312</v>
      </c>
      <c r="G406" s="21" t="s">
        <v>12</v>
      </c>
      <c r="H406" s="21" t="s">
        <v>20</v>
      </c>
      <c r="I406" s="15" t="s">
        <v>313</v>
      </c>
      <c r="J406" s="31">
        <v>25886667</v>
      </c>
      <c r="K406" s="10" t="s">
        <v>104</v>
      </c>
      <c r="L406" s="10">
        <v>345</v>
      </c>
      <c r="M406" s="21" t="s">
        <v>95</v>
      </c>
      <c r="N406" s="10" t="s">
        <v>314</v>
      </c>
    </row>
    <row r="407" spans="1:14" ht="62.25" customHeight="1">
      <c r="A407" s="18" t="s">
        <v>1804</v>
      </c>
      <c r="B407" s="1">
        <v>80000000</v>
      </c>
      <c r="C407" s="4" t="s">
        <v>1805</v>
      </c>
      <c r="D407" s="28">
        <v>144</v>
      </c>
      <c r="E407" s="29">
        <v>45710</v>
      </c>
      <c r="F407" s="30" t="s">
        <v>315</v>
      </c>
      <c r="G407" s="21" t="s">
        <v>12</v>
      </c>
      <c r="H407" s="21" t="s">
        <v>13</v>
      </c>
      <c r="I407" s="15" t="s">
        <v>316</v>
      </c>
      <c r="J407" s="31">
        <v>26896800</v>
      </c>
      <c r="K407" s="10" t="s">
        <v>171</v>
      </c>
      <c r="L407" s="10">
        <v>180</v>
      </c>
      <c r="M407" s="21" t="s">
        <v>16</v>
      </c>
      <c r="N407" s="10" t="s">
        <v>127</v>
      </c>
    </row>
    <row r="408" spans="1:14" ht="77.25" customHeight="1">
      <c r="A408" s="18" t="s">
        <v>1804</v>
      </c>
      <c r="B408" s="1">
        <v>80000000</v>
      </c>
      <c r="C408" s="4" t="s">
        <v>1805</v>
      </c>
      <c r="D408" s="28">
        <v>145</v>
      </c>
      <c r="E408" s="29">
        <v>45712</v>
      </c>
      <c r="F408" s="30" t="s">
        <v>317</v>
      </c>
      <c r="G408" s="21" t="s">
        <v>12</v>
      </c>
      <c r="H408" s="21" t="s">
        <v>20</v>
      </c>
      <c r="I408" s="15" t="s">
        <v>318</v>
      </c>
      <c r="J408" s="31">
        <v>16754465</v>
      </c>
      <c r="K408" s="10" t="s">
        <v>80</v>
      </c>
      <c r="L408" s="10">
        <v>197</v>
      </c>
      <c r="M408" s="21" t="s">
        <v>111</v>
      </c>
      <c r="N408" s="10" t="s">
        <v>112</v>
      </c>
    </row>
    <row r="409" spans="1:14" ht="105" customHeight="1">
      <c r="A409" s="18" t="s">
        <v>1804</v>
      </c>
      <c r="B409" s="1">
        <v>80000000</v>
      </c>
      <c r="C409" s="4" t="s">
        <v>1805</v>
      </c>
      <c r="D409" s="28">
        <v>146</v>
      </c>
      <c r="E409" s="29">
        <v>45712</v>
      </c>
      <c r="F409" s="30" t="s">
        <v>319</v>
      </c>
      <c r="G409" s="21" t="s">
        <v>12</v>
      </c>
      <c r="H409" s="21" t="s">
        <v>13</v>
      </c>
      <c r="I409" s="15" t="s">
        <v>320</v>
      </c>
      <c r="J409" s="35">
        <v>29960000</v>
      </c>
      <c r="K409" s="10" t="s">
        <v>321</v>
      </c>
      <c r="L409" s="10">
        <v>210</v>
      </c>
      <c r="M409" s="21" t="s">
        <v>233</v>
      </c>
      <c r="N409" s="10" t="s">
        <v>234</v>
      </c>
    </row>
    <row r="410" spans="1:14" ht="82.5" customHeight="1">
      <c r="A410" s="18" t="s">
        <v>1804</v>
      </c>
      <c r="B410" s="1">
        <v>80000000</v>
      </c>
      <c r="C410" s="4" t="s">
        <v>1805</v>
      </c>
      <c r="D410" s="28">
        <v>147</v>
      </c>
      <c r="E410" s="29">
        <v>45712</v>
      </c>
      <c r="F410" s="34" t="s">
        <v>322</v>
      </c>
      <c r="G410" s="21" t="s">
        <v>12</v>
      </c>
      <c r="H410" s="21" t="s">
        <v>13</v>
      </c>
      <c r="I410" s="18" t="s">
        <v>323</v>
      </c>
      <c r="J410" s="35">
        <v>22470000</v>
      </c>
      <c r="K410" s="10" t="s">
        <v>321</v>
      </c>
      <c r="L410" s="10">
        <v>210</v>
      </c>
      <c r="M410" s="21" t="s">
        <v>233</v>
      </c>
      <c r="N410" s="10" t="s">
        <v>234</v>
      </c>
    </row>
    <row r="411" spans="1:14" ht="93.75" customHeight="1">
      <c r="A411" s="18" t="s">
        <v>1804</v>
      </c>
      <c r="B411" s="1">
        <v>80000000</v>
      </c>
      <c r="C411" s="4" t="s">
        <v>1805</v>
      </c>
      <c r="D411" s="28">
        <v>148</v>
      </c>
      <c r="E411" s="29">
        <v>45712</v>
      </c>
      <c r="F411" s="30" t="s">
        <v>324</v>
      </c>
      <c r="G411" s="21" t="s">
        <v>12</v>
      </c>
      <c r="H411" s="21" t="s">
        <v>20</v>
      </c>
      <c r="I411" s="15" t="s">
        <v>325</v>
      </c>
      <c r="J411" s="31">
        <v>15400000</v>
      </c>
      <c r="K411" s="10" t="s">
        <v>232</v>
      </c>
      <c r="L411" s="10">
        <v>210</v>
      </c>
      <c r="M411" s="21" t="s">
        <v>233</v>
      </c>
      <c r="N411" s="10" t="s">
        <v>234</v>
      </c>
    </row>
    <row r="412" spans="1:14" ht="93.75" customHeight="1">
      <c r="A412" s="18" t="s">
        <v>1804</v>
      </c>
      <c r="B412" s="1">
        <v>80000000</v>
      </c>
      <c r="C412" s="4" t="s">
        <v>1805</v>
      </c>
      <c r="D412" s="28">
        <v>149</v>
      </c>
      <c r="E412" s="29">
        <v>45712</v>
      </c>
      <c r="F412" s="30" t="s">
        <v>326</v>
      </c>
      <c r="G412" s="21" t="s">
        <v>12</v>
      </c>
      <c r="H412" s="21" t="s">
        <v>20</v>
      </c>
      <c r="I412" s="15" t="s">
        <v>327</v>
      </c>
      <c r="J412" s="31">
        <v>15400000</v>
      </c>
      <c r="K412" s="10" t="s">
        <v>232</v>
      </c>
      <c r="L412" s="10">
        <v>210</v>
      </c>
      <c r="M412" s="21" t="s">
        <v>233</v>
      </c>
      <c r="N412" s="10" t="s">
        <v>234</v>
      </c>
    </row>
    <row r="413" spans="1:14" ht="93.75" customHeight="1">
      <c r="A413" s="18" t="s">
        <v>1804</v>
      </c>
      <c r="B413" s="1">
        <v>80000000</v>
      </c>
      <c r="C413" s="4" t="s">
        <v>1805</v>
      </c>
      <c r="D413" s="28">
        <v>150</v>
      </c>
      <c r="E413" s="29">
        <v>45712</v>
      </c>
      <c r="F413" s="30" t="s">
        <v>328</v>
      </c>
      <c r="G413" s="21" t="s">
        <v>12</v>
      </c>
      <c r="H413" s="21" t="s">
        <v>20</v>
      </c>
      <c r="I413" s="15" t="s">
        <v>329</v>
      </c>
      <c r="J413" s="31">
        <v>25495925</v>
      </c>
      <c r="K413" s="10" t="s">
        <v>80</v>
      </c>
      <c r="L413" s="10">
        <v>197</v>
      </c>
      <c r="M413" s="21" t="s">
        <v>111</v>
      </c>
      <c r="N413" s="10" t="s">
        <v>112</v>
      </c>
    </row>
    <row r="414" spans="1:14" ht="93.75" customHeight="1">
      <c r="A414" s="18" t="s">
        <v>1804</v>
      </c>
      <c r="B414" s="1">
        <v>80000000</v>
      </c>
      <c r="C414" s="4" t="s">
        <v>1805</v>
      </c>
      <c r="D414" s="28">
        <v>151</v>
      </c>
      <c r="E414" s="29">
        <v>45712</v>
      </c>
      <c r="F414" s="30" t="s">
        <v>330</v>
      </c>
      <c r="G414" s="21" t="s">
        <v>12</v>
      </c>
      <c r="H414" s="21" t="s">
        <v>20</v>
      </c>
      <c r="I414" s="15" t="s">
        <v>331</v>
      </c>
      <c r="J414" s="31">
        <v>16026010</v>
      </c>
      <c r="K414" s="10" t="s">
        <v>80</v>
      </c>
      <c r="L414" s="10">
        <v>197</v>
      </c>
      <c r="M414" s="21" t="s">
        <v>16</v>
      </c>
      <c r="N414" s="10" t="s">
        <v>127</v>
      </c>
    </row>
    <row r="415" spans="1:14" ht="106.5" customHeight="1">
      <c r="A415" s="18" t="s">
        <v>1804</v>
      </c>
      <c r="B415" s="1">
        <v>80000000</v>
      </c>
      <c r="C415" s="4" t="s">
        <v>1805</v>
      </c>
      <c r="D415" s="28">
        <v>152</v>
      </c>
      <c r="E415" s="29">
        <v>45712</v>
      </c>
      <c r="F415" s="30" t="s">
        <v>332</v>
      </c>
      <c r="G415" s="21" t="s">
        <v>12</v>
      </c>
      <c r="H415" s="21" t="s">
        <v>20</v>
      </c>
      <c r="I415" s="15" t="s">
        <v>1897</v>
      </c>
      <c r="J415" s="31">
        <v>15400000</v>
      </c>
      <c r="K415" s="10" t="s">
        <v>232</v>
      </c>
      <c r="L415" s="10">
        <v>210</v>
      </c>
      <c r="M415" s="21" t="s">
        <v>233</v>
      </c>
      <c r="N415" s="10" t="s">
        <v>234</v>
      </c>
    </row>
    <row r="416" spans="1:14" ht="51" customHeight="1">
      <c r="A416" s="18" t="s">
        <v>1804</v>
      </c>
      <c r="B416" s="1">
        <v>80000000</v>
      </c>
      <c r="C416" s="4" t="s">
        <v>1805</v>
      </c>
      <c r="D416" s="28">
        <v>153</v>
      </c>
      <c r="E416" s="29">
        <v>45712</v>
      </c>
      <c r="F416" s="30" t="s">
        <v>333</v>
      </c>
      <c r="G416" s="21" t="s">
        <v>12</v>
      </c>
      <c r="H416" s="21" t="s">
        <v>20</v>
      </c>
      <c r="I416" s="15" t="s">
        <v>334</v>
      </c>
      <c r="J416" s="31">
        <v>15400000</v>
      </c>
      <c r="K416" s="10" t="s">
        <v>232</v>
      </c>
      <c r="L416" s="10">
        <v>210</v>
      </c>
      <c r="M416" s="21" t="s">
        <v>233</v>
      </c>
      <c r="N416" s="10" t="s">
        <v>234</v>
      </c>
    </row>
    <row r="417" spans="1:14" ht="66.75" customHeight="1">
      <c r="A417" s="18" t="s">
        <v>1804</v>
      </c>
      <c r="B417" s="1">
        <v>80000000</v>
      </c>
      <c r="C417" s="4" t="s">
        <v>1805</v>
      </c>
      <c r="D417" s="28">
        <v>154</v>
      </c>
      <c r="E417" s="33">
        <v>45712</v>
      </c>
      <c r="F417" s="34" t="s">
        <v>335</v>
      </c>
      <c r="G417" s="21" t="s">
        <v>12</v>
      </c>
      <c r="H417" s="21" t="s">
        <v>20</v>
      </c>
      <c r="I417" s="18" t="s">
        <v>336</v>
      </c>
      <c r="J417" s="31">
        <v>15400000</v>
      </c>
      <c r="K417" s="10" t="s">
        <v>232</v>
      </c>
      <c r="L417" s="10">
        <v>210</v>
      </c>
      <c r="M417" s="21" t="s">
        <v>233</v>
      </c>
      <c r="N417" s="10" t="s">
        <v>234</v>
      </c>
    </row>
    <row r="418" spans="1:14" ht="64.5" customHeight="1">
      <c r="A418" s="18" t="s">
        <v>1804</v>
      </c>
      <c r="B418" s="1">
        <v>80000000</v>
      </c>
      <c r="C418" s="4" t="s">
        <v>1805</v>
      </c>
      <c r="D418" s="28">
        <v>156</v>
      </c>
      <c r="E418" s="29">
        <v>45712</v>
      </c>
      <c r="F418" s="30" t="s">
        <v>341</v>
      </c>
      <c r="G418" s="21" t="s">
        <v>12</v>
      </c>
      <c r="H418" s="21" t="s">
        <v>20</v>
      </c>
      <c r="I418" s="15" t="s">
        <v>342</v>
      </c>
      <c r="J418" s="31">
        <v>16026010</v>
      </c>
      <c r="K418" s="10" t="s">
        <v>80</v>
      </c>
      <c r="L418" s="10">
        <v>197</v>
      </c>
      <c r="M418" s="21" t="s">
        <v>16</v>
      </c>
      <c r="N418" s="10" t="s">
        <v>127</v>
      </c>
    </row>
    <row r="419" spans="1:14" ht="50.25" customHeight="1">
      <c r="A419" s="18" t="s">
        <v>1804</v>
      </c>
      <c r="B419" s="1">
        <v>80000000</v>
      </c>
      <c r="C419" s="4" t="s">
        <v>1805</v>
      </c>
      <c r="D419" s="28">
        <v>157</v>
      </c>
      <c r="E419" s="29">
        <v>45712</v>
      </c>
      <c r="F419" s="30" t="s">
        <v>343</v>
      </c>
      <c r="G419" s="21" t="s">
        <v>12</v>
      </c>
      <c r="H419" s="21" t="s">
        <v>20</v>
      </c>
      <c r="I419" s="15" t="s">
        <v>344</v>
      </c>
      <c r="J419" s="31">
        <v>15400000</v>
      </c>
      <c r="K419" s="10" t="s">
        <v>232</v>
      </c>
      <c r="L419" s="10">
        <v>210</v>
      </c>
      <c r="M419" s="21" t="s">
        <v>233</v>
      </c>
      <c r="N419" s="10" t="s">
        <v>234</v>
      </c>
    </row>
    <row r="420" spans="1:14" ht="100.5" customHeight="1">
      <c r="A420" s="18" t="s">
        <v>1804</v>
      </c>
      <c r="B420" s="1">
        <v>80000000</v>
      </c>
      <c r="C420" s="4" t="s">
        <v>1805</v>
      </c>
      <c r="D420" s="28">
        <v>158</v>
      </c>
      <c r="E420" s="29">
        <v>45712</v>
      </c>
      <c r="F420" s="30" t="s">
        <v>345</v>
      </c>
      <c r="G420" s="21" t="s">
        <v>12</v>
      </c>
      <c r="H420" s="21" t="s">
        <v>20</v>
      </c>
      <c r="I420" s="15" t="s">
        <v>346</v>
      </c>
      <c r="J420" s="31">
        <v>16026010</v>
      </c>
      <c r="K420" s="10" t="s">
        <v>80</v>
      </c>
      <c r="L420" s="10">
        <v>197</v>
      </c>
      <c r="M420" s="21" t="s">
        <v>16</v>
      </c>
      <c r="N420" s="10" t="s">
        <v>127</v>
      </c>
    </row>
    <row r="421" spans="1:14" ht="129" customHeight="1">
      <c r="A421" s="18" t="s">
        <v>1804</v>
      </c>
      <c r="B421" s="1">
        <v>80000000</v>
      </c>
      <c r="C421" s="4" t="s">
        <v>1805</v>
      </c>
      <c r="D421" s="28">
        <v>159</v>
      </c>
      <c r="E421" s="29">
        <v>45712</v>
      </c>
      <c r="F421" s="30" t="s">
        <v>347</v>
      </c>
      <c r="G421" s="21" t="s">
        <v>12</v>
      </c>
      <c r="H421" s="21" t="s">
        <v>20</v>
      </c>
      <c r="I421" s="15" t="s">
        <v>348</v>
      </c>
      <c r="J421" s="31">
        <v>16026010</v>
      </c>
      <c r="K421" s="10" t="s">
        <v>80</v>
      </c>
      <c r="L421" s="10">
        <v>197</v>
      </c>
      <c r="M421" s="21" t="s">
        <v>16</v>
      </c>
      <c r="N421" s="10" t="s">
        <v>127</v>
      </c>
    </row>
    <row r="422" spans="1:14" ht="82.5" customHeight="1">
      <c r="A422" s="18" t="s">
        <v>1804</v>
      </c>
      <c r="B422" s="1">
        <v>80000000</v>
      </c>
      <c r="C422" s="4" t="s">
        <v>1805</v>
      </c>
      <c r="D422" s="28">
        <v>160</v>
      </c>
      <c r="E422" s="29">
        <v>45712</v>
      </c>
      <c r="F422" s="30" t="s">
        <v>349</v>
      </c>
      <c r="G422" s="21" t="s">
        <v>12</v>
      </c>
      <c r="H422" s="21" t="s">
        <v>185</v>
      </c>
      <c r="I422" s="15" t="s">
        <v>350</v>
      </c>
      <c r="J422" s="31">
        <v>30000000</v>
      </c>
      <c r="K422" s="10" t="s">
        <v>266</v>
      </c>
      <c r="L422" s="10">
        <v>300</v>
      </c>
      <c r="M422" s="21" t="s">
        <v>172</v>
      </c>
      <c r="N422" s="10" t="s">
        <v>173</v>
      </c>
    </row>
    <row r="423" spans="1:14" ht="99" customHeight="1">
      <c r="A423" s="18" t="s">
        <v>1804</v>
      </c>
      <c r="B423" s="1">
        <v>80000000</v>
      </c>
      <c r="C423" s="4" t="s">
        <v>1805</v>
      </c>
      <c r="D423" s="28">
        <v>161</v>
      </c>
      <c r="E423" s="29">
        <v>45713</v>
      </c>
      <c r="F423" s="30" t="s">
        <v>351</v>
      </c>
      <c r="G423" s="21" t="s">
        <v>12</v>
      </c>
      <c r="H423" s="21" t="s">
        <v>20</v>
      </c>
      <c r="I423" s="15" t="s">
        <v>352</v>
      </c>
      <c r="J423" s="31">
        <v>14300000</v>
      </c>
      <c r="K423" s="10" t="s">
        <v>80</v>
      </c>
      <c r="L423" s="10">
        <v>197</v>
      </c>
      <c r="M423" s="21" t="s">
        <v>16</v>
      </c>
      <c r="N423" s="10" t="s">
        <v>127</v>
      </c>
    </row>
    <row r="424" spans="1:14" ht="83.25" customHeight="1">
      <c r="A424" s="18" t="s">
        <v>1804</v>
      </c>
      <c r="B424" s="1">
        <v>80000000</v>
      </c>
      <c r="C424" s="4" t="s">
        <v>1805</v>
      </c>
      <c r="D424" s="28">
        <v>162</v>
      </c>
      <c r="E424" s="29">
        <v>45714</v>
      </c>
      <c r="F424" s="30" t="s">
        <v>353</v>
      </c>
      <c r="G424" s="21" t="s">
        <v>12</v>
      </c>
      <c r="H424" s="21" t="s">
        <v>20</v>
      </c>
      <c r="I424" s="15" t="s">
        <v>354</v>
      </c>
      <c r="J424" s="31">
        <v>16250000</v>
      </c>
      <c r="K424" s="10" t="s">
        <v>80</v>
      </c>
      <c r="L424" s="10">
        <v>197</v>
      </c>
      <c r="M424" s="21" t="s">
        <v>111</v>
      </c>
      <c r="N424" s="10" t="s">
        <v>112</v>
      </c>
    </row>
    <row r="425" spans="1:14" ht="95.25" customHeight="1">
      <c r="A425" s="18" t="s">
        <v>1804</v>
      </c>
      <c r="B425" s="1">
        <v>80000000</v>
      </c>
      <c r="C425" s="4" t="s">
        <v>1805</v>
      </c>
      <c r="D425" s="28">
        <v>163</v>
      </c>
      <c r="E425" s="29">
        <v>45714</v>
      </c>
      <c r="F425" s="30" t="s">
        <v>355</v>
      </c>
      <c r="G425" s="21" t="s">
        <v>12</v>
      </c>
      <c r="H425" s="21" t="s">
        <v>20</v>
      </c>
      <c r="I425" s="15" t="s">
        <v>356</v>
      </c>
      <c r="J425" s="31">
        <v>6400000</v>
      </c>
      <c r="K425" s="10" t="s">
        <v>357</v>
      </c>
      <c r="L425" s="10">
        <v>30</v>
      </c>
      <c r="M425" s="21" t="s">
        <v>111</v>
      </c>
      <c r="N425" s="10" t="s">
        <v>112</v>
      </c>
    </row>
    <row r="426" spans="1:14" ht="82.5" customHeight="1">
      <c r="A426" s="18" t="s">
        <v>1804</v>
      </c>
      <c r="B426" s="1">
        <v>80000000</v>
      </c>
      <c r="C426" s="4" t="s">
        <v>1805</v>
      </c>
      <c r="D426" s="28">
        <v>165</v>
      </c>
      <c r="E426" s="29">
        <v>45714</v>
      </c>
      <c r="F426" s="30" t="s">
        <v>361</v>
      </c>
      <c r="G426" s="21" t="s">
        <v>12</v>
      </c>
      <c r="H426" s="21" t="s">
        <v>13</v>
      </c>
      <c r="I426" s="15" t="s">
        <v>362</v>
      </c>
      <c r="J426" s="31">
        <v>8000000</v>
      </c>
      <c r="K426" s="10" t="s">
        <v>357</v>
      </c>
      <c r="L426" s="10">
        <v>30</v>
      </c>
      <c r="M426" s="21" t="s">
        <v>111</v>
      </c>
      <c r="N426" s="10" t="s">
        <v>112</v>
      </c>
    </row>
    <row r="427" spans="1:14" ht="88.5" customHeight="1">
      <c r="A427" s="18" t="s">
        <v>1804</v>
      </c>
      <c r="B427" s="1">
        <v>80000000</v>
      </c>
      <c r="C427" s="4" t="s">
        <v>1805</v>
      </c>
      <c r="D427" s="28">
        <v>166</v>
      </c>
      <c r="E427" s="29">
        <v>45714</v>
      </c>
      <c r="F427" s="30" t="s">
        <v>363</v>
      </c>
      <c r="G427" s="21" t="s">
        <v>12</v>
      </c>
      <c r="H427" s="21" t="s">
        <v>13</v>
      </c>
      <c r="I427" s="15" t="s">
        <v>364</v>
      </c>
      <c r="J427" s="31">
        <v>20800000</v>
      </c>
      <c r="K427" s="10" t="s">
        <v>357</v>
      </c>
      <c r="L427" s="10">
        <v>30</v>
      </c>
      <c r="M427" s="21" t="s">
        <v>111</v>
      </c>
      <c r="N427" s="10" t="s">
        <v>112</v>
      </c>
    </row>
    <row r="428" spans="1:14" ht="50.25" customHeight="1">
      <c r="A428" s="18" t="s">
        <v>1804</v>
      </c>
      <c r="B428" s="1">
        <v>80000000</v>
      </c>
      <c r="C428" s="4" t="s">
        <v>1805</v>
      </c>
      <c r="D428" s="28">
        <v>167</v>
      </c>
      <c r="E428" s="29">
        <v>45714</v>
      </c>
      <c r="F428" s="30" t="s">
        <v>365</v>
      </c>
      <c r="G428" s="21" t="s">
        <v>12</v>
      </c>
      <c r="H428" s="21" t="s">
        <v>13</v>
      </c>
      <c r="I428" s="15" t="s">
        <v>366</v>
      </c>
      <c r="J428" s="15" t="s">
        <v>2047</v>
      </c>
      <c r="K428" s="10" t="s">
        <v>357</v>
      </c>
      <c r="L428" s="10">
        <v>30</v>
      </c>
      <c r="M428" s="21" t="s">
        <v>111</v>
      </c>
      <c r="N428" s="10" t="s">
        <v>112</v>
      </c>
    </row>
    <row r="429" spans="1:14" ht="69" customHeight="1">
      <c r="A429" s="18" t="s">
        <v>1804</v>
      </c>
      <c r="B429" s="1">
        <v>80000000</v>
      </c>
      <c r="C429" s="4" t="s">
        <v>1805</v>
      </c>
      <c r="D429" s="28">
        <v>168</v>
      </c>
      <c r="E429" s="33">
        <v>45714</v>
      </c>
      <c r="F429" s="34" t="s">
        <v>367</v>
      </c>
      <c r="G429" s="21" t="s">
        <v>12</v>
      </c>
      <c r="H429" s="21" t="s">
        <v>13</v>
      </c>
      <c r="I429" s="18" t="s">
        <v>368</v>
      </c>
      <c r="J429" s="35">
        <v>21200000</v>
      </c>
      <c r="K429" s="10" t="s">
        <v>357</v>
      </c>
      <c r="L429" s="10">
        <v>30</v>
      </c>
      <c r="M429" s="21" t="s">
        <v>111</v>
      </c>
      <c r="N429" s="10" t="s">
        <v>112</v>
      </c>
    </row>
    <row r="430" spans="1:14" ht="85.5" customHeight="1">
      <c r="A430" s="18" t="s">
        <v>1804</v>
      </c>
      <c r="B430" s="1">
        <v>80000000</v>
      </c>
      <c r="C430" s="4" t="s">
        <v>1805</v>
      </c>
      <c r="D430" s="28">
        <v>169</v>
      </c>
      <c r="E430" s="29">
        <v>45714</v>
      </c>
      <c r="F430" s="30" t="s">
        <v>369</v>
      </c>
      <c r="G430" s="21" t="s">
        <v>12</v>
      </c>
      <c r="H430" s="21" t="s">
        <v>13</v>
      </c>
      <c r="I430" s="15" t="s">
        <v>370</v>
      </c>
      <c r="J430" s="31">
        <v>11000000</v>
      </c>
      <c r="K430" s="10" t="s">
        <v>357</v>
      </c>
      <c r="L430" s="10">
        <v>30</v>
      </c>
      <c r="M430" s="21" t="s">
        <v>111</v>
      </c>
      <c r="N430" s="10" t="s">
        <v>112</v>
      </c>
    </row>
    <row r="431" spans="1:14" ht="55.5" customHeight="1">
      <c r="A431" s="18" t="s">
        <v>1804</v>
      </c>
      <c r="B431" s="1">
        <v>80000000</v>
      </c>
      <c r="C431" s="4" t="s">
        <v>1805</v>
      </c>
      <c r="D431" s="28">
        <v>170</v>
      </c>
      <c r="E431" s="29">
        <v>45714</v>
      </c>
      <c r="F431" s="30" t="s">
        <v>371</v>
      </c>
      <c r="G431" s="21" t="s">
        <v>12</v>
      </c>
      <c r="H431" s="21" t="s">
        <v>20</v>
      </c>
      <c r="I431" s="15" t="s">
        <v>372</v>
      </c>
      <c r="J431" s="31">
        <v>16026010</v>
      </c>
      <c r="K431" s="10" t="s">
        <v>373</v>
      </c>
      <c r="L431" s="10">
        <v>197</v>
      </c>
      <c r="M431" s="21" t="s">
        <v>16</v>
      </c>
      <c r="N431" s="10" t="s">
        <v>127</v>
      </c>
    </row>
    <row r="432" spans="1:14" ht="120.75" customHeight="1">
      <c r="A432" s="18" t="s">
        <v>1804</v>
      </c>
      <c r="B432" s="1">
        <v>80000000</v>
      </c>
      <c r="C432" s="4" t="s">
        <v>1805</v>
      </c>
      <c r="D432" s="28">
        <v>171</v>
      </c>
      <c r="E432" s="29">
        <v>45714</v>
      </c>
      <c r="F432" s="30" t="s">
        <v>374</v>
      </c>
      <c r="G432" s="21" t="s">
        <v>12</v>
      </c>
      <c r="H432" s="21" t="s">
        <v>20</v>
      </c>
      <c r="I432" s="15" t="s">
        <v>375</v>
      </c>
      <c r="J432" s="31">
        <v>6400000</v>
      </c>
      <c r="K432" s="10" t="s">
        <v>357</v>
      </c>
      <c r="L432" s="10">
        <v>30</v>
      </c>
      <c r="M432" s="21" t="s">
        <v>111</v>
      </c>
      <c r="N432" s="10" t="s">
        <v>112</v>
      </c>
    </row>
    <row r="433" spans="1:14" ht="92.25" customHeight="1">
      <c r="A433" s="18" t="s">
        <v>1804</v>
      </c>
      <c r="B433" s="1">
        <v>80000000</v>
      </c>
      <c r="C433" s="4" t="s">
        <v>1805</v>
      </c>
      <c r="D433" s="28">
        <v>172</v>
      </c>
      <c r="E433" s="29">
        <v>45714</v>
      </c>
      <c r="F433" s="30" t="s">
        <v>376</v>
      </c>
      <c r="G433" s="21" t="s">
        <v>12</v>
      </c>
      <c r="H433" s="21" t="s">
        <v>13</v>
      </c>
      <c r="I433" s="15" t="s">
        <v>377</v>
      </c>
      <c r="J433" s="31">
        <v>21000000</v>
      </c>
      <c r="K433" s="10" t="s">
        <v>321</v>
      </c>
      <c r="L433" s="10">
        <v>210</v>
      </c>
      <c r="M433" s="21" t="s">
        <v>233</v>
      </c>
      <c r="N433" s="10" t="s">
        <v>234</v>
      </c>
    </row>
    <row r="434" spans="1:14" ht="93.75" customHeight="1">
      <c r="A434" s="18" t="s">
        <v>1804</v>
      </c>
      <c r="B434" s="1">
        <v>80000000</v>
      </c>
      <c r="C434" s="4" t="s">
        <v>1805</v>
      </c>
      <c r="D434" s="28">
        <v>174</v>
      </c>
      <c r="E434" s="29">
        <v>45714</v>
      </c>
      <c r="F434" s="30" t="s">
        <v>381</v>
      </c>
      <c r="G434" s="21" t="s">
        <v>12</v>
      </c>
      <c r="H434" s="21" t="s">
        <v>20</v>
      </c>
      <c r="I434" s="15" t="s">
        <v>382</v>
      </c>
      <c r="J434" s="31">
        <v>12950000</v>
      </c>
      <c r="K434" s="10" t="s">
        <v>232</v>
      </c>
      <c r="L434" s="10">
        <v>210</v>
      </c>
      <c r="M434" s="21" t="s">
        <v>233</v>
      </c>
      <c r="N434" s="10" t="s">
        <v>234</v>
      </c>
    </row>
    <row r="435" spans="1:14" ht="139.5" customHeight="1">
      <c r="A435" s="18" t="s">
        <v>1804</v>
      </c>
      <c r="B435" s="1">
        <v>80000000</v>
      </c>
      <c r="C435" s="4" t="s">
        <v>1805</v>
      </c>
      <c r="D435" s="28">
        <v>175</v>
      </c>
      <c r="E435" s="29">
        <v>45714</v>
      </c>
      <c r="F435" s="30" t="s">
        <v>383</v>
      </c>
      <c r="G435" s="21" t="s">
        <v>12</v>
      </c>
      <c r="H435" s="21" t="s">
        <v>20</v>
      </c>
      <c r="I435" s="15" t="s">
        <v>344</v>
      </c>
      <c r="J435" s="31">
        <v>15400000</v>
      </c>
      <c r="K435" s="10" t="s">
        <v>232</v>
      </c>
      <c r="L435" s="10">
        <v>210</v>
      </c>
      <c r="M435" s="21" t="s">
        <v>233</v>
      </c>
      <c r="N435" s="10" t="s">
        <v>234</v>
      </c>
    </row>
    <row r="436" spans="1:14" ht="103.5" customHeight="1">
      <c r="A436" s="18" t="s">
        <v>1804</v>
      </c>
      <c r="B436" s="1">
        <v>80000000</v>
      </c>
      <c r="C436" s="4" t="s">
        <v>1805</v>
      </c>
      <c r="D436" s="28">
        <v>176</v>
      </c>
      <c r="E436" s="29">
        <v>45714</v>
      </c>
      <c r="F436" s="30" t="s">
        <v>384</v>
      </c>
      <c r="G436" s="21" t="s">
        <v>12</v>
      </c>
      <c r="H436" s="21" t="s">
        <v>20</v>
      </c>
      <c r="I436" s="15" t="s">
        <v>385</v>
      </c>
      <c r="J436" s="31">
        <v>16023150</v>
      </c>
      <c r="K436" s="10" t="s">
        <v>80</v>
      </c>
      <c r="L436" s="10">
        <v>197</v>
      </c>
      <c r="M436" s="21" t="s">
        <v>16</v>
      </c>
      <c r="N436" s="10" t="s">
        <v>127</v>
      </c>
    </row>
    <row r="437" spans="1:14" ht="84" customHeight="1">
      <c r="A437" s="18" t="s">
        <v>1804</v>
      </c>
      <c r="B437" s="1">
        <v>80000000</v>
      </c>
      <c r="C437" s="4" t="s">
        <v>1805</v>
      </c>
      <c r="D437" s="28">
        <v>177</v>
      </c>
      <c r="E437" s="29">
        <v>45714</v>
      </c>
      <c r="F437" s="30" t="s">
        <v>386</v>
      </c>
      <c r="G437" s="21" t="s">
        <v>12</v>
      </c>
      <c r="H437" s="21" t="s">
        <v>20</v>
      </c>
      <c r="I437" s="15" t="s">
        <v>387</v>
      </c>
      <c r="J437" s="31">
        <v>16810500</v>
      </c>
      <c r="K437" s="10" t="s">
        <v>171</v>
      </c>
      <c r="L437" s="10">
        <v>180</v>
      </c>
      <c r="M437" s="21" t="s">
        <v>111</v>
      </c>
      <c r="N437" s="10" t="s">
        <v>112</v>
      </c>
    </row>
    <row r="438" spans="1:14" ht="109.5" customHeight="1">
      <c r="A438" s="18" t="s">
        <v>1804</v>
      </c>
      <c r="B438" s="1">
        <v>80000000</v>
      </c>
      <c r="C438" s="4" t="s">
        <v>1805</v>
      </c>
      <c r="D438" s="28">
        <v>178</v>
      </c>
      <c r="E438" s="29">
        <v>45714</v>
      </c>
      <c r="F438" s="30" t="s">
        <v>388</v>
      </c>
      <c r="G438" s="21" t="s">
        <v>12</v>
      </c>
      <c r="H438" s="21" t="s">
        <v>20</v>
      </c>
      <c r="I438" s="15" t="s">
        <v>387</v>
      </c>
      <c r="J438" s="31">
        <v>16810500</v>
      </c>
      <c r="K438" s="10" t="s">
        <v>171</v>
      </c>
      <c r="L438" s="10">
        <v>180</v>
      </c>
      <c r="M438" s="21" t="s">
        <v>111</v>
      </c>
      <c r="N438" s="10" t="s">
        <v>112</v>
      </c>
    </row>
    <row r="439" spans="1:14" ht="96" customHeight="1">
      <c r="A439" s="18" t="s">
        <v>1804</v>
      </c>
      <c r="B439" s="1">
        <v>80000000</v>
      </c>
      <c r="C439" s="4" t="s">
        <v>1805</v>
      </c>
      <c r="D439" s="28">
        <v>179</v>
      </c>
      <c r="E439" s="29">
        <v>45714</v>
      </c>
      <c r="F439" s="30" t="s">
        <v>389</v>
      </c>
      <c r="G439" s="21" t="s">
        <v>12</v>
      </c>
      <c r="H439" s="21" t="s">
        <v>20</v>
      </c>
      <c r="I439" s="15" t="s">
        <v>387</v>
      </c>
      <c r="J439" s="31">
        <v>16810500</v>
      </c>
      <c r="K439" s="10" t="s">
        <v>171</v>
      </c>
      <c r="L439" s="10">
        <v>180</v>
      </c>
      <c r="M439" s="21" t="s">
        <v>111</v>
      </c>
      <c r="N439" s="10" t="s">
        <v>112</v>
      </c>
    </row>
    <row r="440" spans="1:14" ht="73.5" customHeight="1">
      <c r="A440" s="18" t="s">
        <v>1804</v>
      </c>
      <c r="B440" s="1">
        <v>80000000</v>
      </c>
      <c r="C440" s="4" t="s">
        <v>1805</v>
      </c>
      <c r="D440" s="28">
        <v>181</v>
      </c>
      <c r="E440" s="29">
        <v>45714</v>
      </c>
      <c r="F440" s="30" t="s">
        <v>392</v>
      </c>
      <c r="G440" s="21" t="s">
        <v>12</v>
      </c>
      <c r="H440" s="21" t="s">
        <v>20</v>
      </c>
      <c r="I440" s="15" t="s">
        <v>387</v>
      </c>
      <c r="J440" s="31">
        <v>16810500</v>
      </c>
      <c r="K440" s="10" t="s">
        <v>171</v>
      </c>
      <c r="L440" s="10" t="s">
        <v>380</v>
      </c>
      <c r="M440" s="21" t="s">
        <v>111</v>
      </c>
      <c r="N440" s="10" t="s">
        <v>112</v>
      </c>
    </row>
    <row r="441" spans="1:14" ht="60.75" customHeight="1">
      <c r="A441" s="18" t="s">
        <v>1804</v>
      </c>
      <c r="B441" s="1">
        <v>80000000</v>
      </c>
      <c r="C441" s="4" t="s">
        <v>1805</v>
      </c>
      <c r="D441" s="28">
        <v>182</v>
      </c>
      <c r="E441" s="29">
        <v>45714</v>
      </c>
      <c r="F441" s="30" t="s">
        <v>393</v>
      </c>
      <c r="G441" s="21" t="s">
        <v>12</v>
      </c>
      <c r="H441" s="21" t="s">
        <v>20</v>
      </c>
      <c r="I441" s="15" t="s">
        <v>387</v>
      </c>
      <c r="J441" s="31">
        <v>16810500</v>
      </c>
      <c r="K441" s="10" t="s">
        <v>171</v>
      </c>
      <c r="L441" s="10" t="s">
        <v>380</v>
      </c>
      <c r="M441" s="21" t="s">
        <v>111</v>
      </c>
      <c r="N441" s="10" t="s">
        <v>112</v>
      </c>
    </row>
    <row r="442" spans="1:14" ht="84.75" customHeight="1">
      <c r="A442" s="18" t="s">
        <v>1804</v>
      </c>
      <c r="B442" s="1">
        <v>80000000</v>
      </c>
      <c r="C442" s="4" t="s">
        <v>1805</v>
      </c>
      <c r="D442" s="28">
        <v>184</v>
      </c>
      <c r="E442" s="29">
        <v>45714</v>
      </c>
      <c r="F442" s="30" t="s">
        <v>397</v>
      </c>
      <c r="G442" s="21" t="s">
        <v>12</v>
      </c>
      <c r="H442" s="21" t="s">
        <v>20</v>
      </c>
      <c r="I442" s="15" t="s">
        <v>398</v>
      </c>
      <c r="J442" s="31">
        <v>19864968</v>
      </c>
      <c r="K442" s="10" t="s">
        <v>399</v>
      </c>
      <c r="L442" s="10" t="s">
        <v>400</v>
      </c>
      <c r="M442" s="21" t="s">
        <v>16</v>
      </c>
      <c r="N442" s="10" t="s">
        <v>127</v>
      </c>
    </row>
    <row r="443" spans="1:14" ht="97.5" customHeight="1">
      <c r="A443" s="18" t="s">
        <v>1804</v>
      </c>
      <c r="B443" s="1">
        <v>80000000</v>
      </c>
      <c r="C443" s="4" t="s">
        <v>1805</v>
      </c>
      <c r="D443" s="28">
        <v>185</v>
      </c>
      <c r="E443" s="29">
        <v>45715</v>
      </c>
      <c r="F443" s="30" t="s">
        <v>401</v>
      </c>
      <c r="G443" s="21" t="s">
        <v>12</v>
      </c>
      <c r="H443" s="21" t="s">
        <v>20</v>
      </c>
      <c r="I443" s="15" t="s">
        <v>387</v>
      </c>
      <c r="J443" s="31">
        <v>16810500</v>
      </c>
      <c r="K443" s="10" t="s">
        <v>171</v>
      </c>
      <c r="L443" s="10">
        <v>180</v>
      </c>
      <c r="M443" s="21" t="s">
        <v>111</v>
      </c>
      <c r="N443" s="10" t="s">
        <v>112</v>
      </c>
    </row>
    <row r="444" spans="1:14" ht="98.25" customHeight="1">
      <c r="A444" s="18" t="s">
        <v>1804</v>
      </c>
      <c r="B444" s="1">
        <v>80000000</v>
      </c>
      <c r="C444" s="4" t="s">
        <v>1805</v>
      </c>
      <c r="D444" s="28">
        <v>186</v>
      </c>
      <c r="E444" s="29">
        <v>45715</v>
      </c>
      <c r="F444" s="30" t="s">
        <v>402</v>
      </c>
      <c r="G444" s="21" t="s">
        <v>12</v>
      </c>
      <c r="H444" s="21" t="s">
        <v>20</v>
      </c>
      <c r="I444" s="15" t="s">
        <v>403</v>
      </c>
      <c r="J444" s="31">
        <v>16023150</v>
      </c>
      <c r="K444" s="10" t="s">
        <v>399</v>
      </c>
      <c r="L444" s="10" t="s">
        <v>400</v>
      </c>
      <c r="M444" s="21" t="s">
        <v>16</v>
      </c>
      <c r="N444" s="10" t="s">
        <v>127</v>
      </c>
    </row>
    <row r="445" spans="1:14" ht="78" customHeight="1">
      <c r="A445" s="18" t="s">
        <v>1804</v>
      </c>
      <c r="B445" s="1">
        <v>80000000</v>
      </c>
      <c r="C445" s="4" t="s">
        <v>1805</v>
      </c>
      <c r="D445" s="28">
        <v>187</v>
      </c>
      <c r="E445" s="29">
        <v>45715</v>
      </c>
      <c r="F445" s="30" t="s">
        <v>404</v>
      </c>
      <c r="G445" s="21" t="s">
        <v>12</v>
      </c>
      <c r="H445" s="21" t="s">
        <v>13</v>
      </c>
      <c r="I445" s="15" t="s">
        <v>405</v>
      </c>
      <c r="J445" s="31">
        <v>19500000</v>
      </c>
      <c r="K445" s="10" t="s">
        <v>399</v>
      </c>
      <c r="L445" s="10" t="s">
        <v>400</v>
      </c>
      <c r="M445" s="21" t="s">
        <v>16</v>
      </c>
      <c r="N445" s="10" t="s">
        <v>127</v>
      </c>
    </row>
    <row r="446" spans="1:14" ht="85.5" customHeight="1">
      <c r="A446" s="18" t="s">
        <v>1804</v>
      </c>
      <c r="B446" s="1">
        <v>80000000</v>
      </c>
      <c r="C446" s="4" t="s">
        <v>1805</v>
      </c>
      <c r="D446" s="28">
        <v>188</v>
      </c>
      <c r="E446" s="29">
        <v>45715</v>
      </c>
      <c r="F446" s="30" t="s">
        <v>406</v>
      </c>
      <c r="G446" s="21" t="s">
        <v>12</v>
      </c>
      <c r="H446" s="21" t="s">
        <v>20</v>
      </c>
      <c r="I446" s="15" t="s">
        <v>407</v>
      </c>
      <c r="J446" s="31">
        <v>15400000</v>
      </c>
      <c r="K446" s="10" t="s">
        <v>232</v>
      </c>
      <c r="L446" s="10">
        <v>210</v>
      </c>
      <c r="M446" s="21" t="s">
        <v>233</v>
      </c>
      <c r="N446" s="10" t="s">
        <v>234</v>
      </c>
    </row>
    <row r="447" spans="1:14" ht="85.5" customHeight="1">
      <c r="A447" s="18" t="s">
        <v>1804</v>
      </c>
      <c r="B447" s="1">
        <v>80000000</v>
      </c>
      <c r="C447" s="4" t="s">
        <v>1805</v>
      </c>
      <c r="D447" s="28">
        <v>189</v>
      </c>
      <c r="E447" s="29">
        <v>45715</v>
      </c>
      <c r="F447" s="30" t="s">
        <v>408</v>
      </c>
      <c r="G447" s="21" t="s">
        <v>12</v>
      </c>
      <c r="H447" s="21" t="s">
        <v>20</v>
      </c>
      <c r="I447" s="15" t="s">
        <v>409</v>
      </c>
      <c r="J447" s="31">
        <v>17355800</v>
      </c>
      <c r="K447" s="10" t="s">
        <v>232</v>
      </c>
      <c r="L447" s="10" t="s">
        <v>410</v>
      </c>
      <c r="M447" s="21" t="s">
        <v>233</v>
      </c>
      <c r="N447" s="10" t="s">
        <v>234</v>
      </c>
    </row>
    <row r="448" spans="1:14" ht="123.75" customHeight="1">
      <c r="A448" s="18" t="s">
        <v>1804</v>
      </c>
      <c r="B448" s="1">
        <v>80000000</v>
      </c>
      <c r="C448" s="4" t="s">
        <v>1805</v>
      </c>
      <c r="D448" s="28">
        <v>192</v>
      </c>
      <c r="E448" s="29">
        <v>45716</v>
      </c>
      <c r="F448" s="30" t="s">
        <v>415</v>
      </c>
      <c r="G448" s="21" t="s">
        <v>12</v>
      </c>
      <c r="H448" s="21" t="s">
        <v>20</v>
      </c>
      <c r="I448" s="15" t="s">
        <v>1898</v>
      </c>
      <c r="J448" s="31">
        <v>18200000</v>
      </c>
      <c r="K448" s="10" t="s">
        <v>80</v>
      </c>
      <c r="L448" s="10">
        <v>197</v>
      </c>
      <c r="M448" s="21" t="s">
        <v>16</v>
      </c>
      <c r="N448" s="10" t="s">
        <v>127</v>
      </c>
    </row>
    <row r="449" spans="1:14" ht="91.5" customHeight="1">
      <c r="A449" s="18" t="s">
        <v>1804</v>
      </c>
      <c r="B449" s="1">
        <v>80000000</v>
      </c>
      <c r="C449" s="4" t="s">
        <v>1805</v>
      </c>
      <c r="D449" s="28">
        <v>194</v>
      </c>
      <c r="E449" s="29">
        <v>45716</v>
      </c>
      <c r="F449" s="30" t="s">
        <v>416</v>
      </c>
      <c r="G449" s="21" t="s">
        <v>12</v>
      </c>
      <c r="H449" s="21" t="s">
        <v>20</v>
      </c>
      <c r="I449" s="15" t="s">
        <v>344</v>
      </c>
      <c r="J449" s="31">
        <v>15400000</v>
      </c>
      <c r="K449" s="10" t="s">
        <v>321</v>
      </c>
      <c r="L449" s="10">
        <v>210</v>
      </c>
      <c r="M449" s="21" t="s">
        <v>233</v>
      </c>
      <c r="N449" s="10" t="s">
        <v>234</v>
      </c>
    </row>
    <row r="450" spans="1:14" ht="121.5" customHeight="1">
      <c r="A450" s="18" t="s">
        <v>1804</v>
      </c>
      <c r="B450" s="1">
        <v>80000000</v>
      </c>
      <c r="C450" s="4" t="s">
        <v>1805</v>
      </c>
      <c r="D450" s="28">
        <v>195</v>
      </c>
      <c r="E450" s="29">
        <v>45716</v>
      </c>
      <c r="F450" s="30" t="s">
        <v>417</v>
      </c>
      <c r="G450" s="21" t="s">
        <v>12</v>
      </c>
      <c r="H450" s="21" t="s">
        <v>13</v>
      </c>
      <c r="I450" s="15" t="s">
        <v>418</v>
      </c>
      <c r="J450" s="31">
        <v>16250000</v>
      </c>
      <c r="K450" s="10" t="s">
        <v>80</v>
      </c>
      <c r="L450" s="10">
        <v>197</v>
      </c>
      <c r="M450" s="21" t="s">
        <v>111</v>
      </c>
      <c r="N450" s="10" t="s">
        <v>112</v>
      </c>
    </row>
    <row r="451" spans="1:14" ht="70.5" customHeight="1">
      <c r="A451" s="18" t="s">
        <v>1804</v>
      </c>
      <c r="B451" s="1">
        <v>80000000</v>
      </c>
      <c r="C451" s="4" t="s">
        <v>1805</v>
      </c>
      <c r="D451" s="28">
        <v>196</v>
      </c>
      <c r="E451" s="29">
        <v>45716</v>
      </c>
      <c r="F451" s="30" t="s">
        <v>419</v>
      </c>
      <c r="G451" s="21" t="s">
        <v>12</v>
      </c>
      <c r="H451" s="21" t="s">
        <v>20</v>
      </c>
      <c r="I451" s="15" t="s">
        <v>420</v>
      </c>
      <c r="J451" s="31">
        <v>15400000</v>
      </c>
      <c r="K451" s="10" t="s">
        <v>321</v>
      </c>
      <c r="L451" s="10">
        <v>210</v>
      </c>
      <c r="M451" s="21" t="s">
        <v>233</v>
      </c>
      <c r="N451" s="10" t="s">
        <v>234</v>
      </c>
    </row>
    <row r="452" spans="1:14" ht="122.25" customHeight="1">
      <c r="A452" s="18" t="s">
        <v>1804</v>
      </c>
      <c r="B452" s="1">
        <v>80000000</v>
      </c>
      <c r="C452" s="4" t="s">
        <v>1805</v>
      </c>
      <c r="D452" s="28">
        <v>197</v>
      </c>
      <c r="E452" s="29">
        <v>45716</v>
      </c>
      <c r="F452" s="30" t="s">
        <v>421</v>
      </c>
      <c r="G452" s="21" t="s">
        <v>12</v>
      </c>
      <c r="H452" s="21" t="s">
        <v>20</v>
      </c>
      <c r="I452" s="15" t="s">
        <v>422</v>
      </c>
      <c r="J452" s="31">
        <v>15400000</v>
      </c>
      <c r="K452" s="10" t="s">
        <v>232</v>
      </c>
      <c r="L452" s="10">
        <v>210</v>
      </c>
      <c r="M452" s="21" t="s">
        <v>233</v>
      </c>
      <c r="N452" s="10" t="s">
        <v>234</v>
      </c>
    </row>
    <row r="453" spans="1:14" ht="84" customHeight="1">
      <c r="A453" s="18" t="s">
        <v>1804</v>
      </c>
      <c r="B453" s="1">
        <v>80000000</v>
      </c>
      <c r="C453" s="4" t="s">
        <v>1805</v>
      </c>
      <c r="D453" s="28">
        <v>198</v>
      </c>
      <c r="E453" s="29">
        <v>45716</v>
      </c>
      <c r="F453" s="30" t="s">
        <v>423</v>
      </c>
      <c r="G453" s="21" t="s">
        <v>12</v>
      </c>
      <c r="H453" s="21" t="s">
        <v>20</v>
      </c>
      <c r="I453" s="15" t="s">
        <v>240</v>
      </c>
      <c r="J453" s="31">
        <v>12950000</v>
      </c>
      <c r="K453" s="10" t="s">
        <v>232</v>
      </c>
      <c r="L453" s="10">
        <v>210</v>
      </c>
      <c r="M453" s="21" t="s">
        <v>233</v>
      </c>
      <c r="N453" s="10" t="s">
        <v>234</v>
      </c>
    </row>
    <row r="454" spans="1:14" ht="64.5" customHeight="1">
      <c r="A454" s="18" t="s">
        <v>1804</v>
      </c>
      <c r="B454" s="1">
        <v>80000000</v>
      </c>
      <c r="C454" s="4" t="s">
        <v>1805</v>
      </c>
      <c r="D454" s="28">
        <v>200</v>
      </c>
      <c r="E454" s="29">
        <v>45716</v>
      </c>
      <c r="F454" s="30" t="s">
        <v>426</v>
      </c>
      <c r="G454" s="21" t="s">
        <v>12</v>
      </c>
      <c r="H454" s="21" t="s">
        <v>20</v>
      </c>
      <c r="I454" s="15" t="s">
        <v>427</v>
      </c>
      <c r="J454" s="31">
        <v>14300000</v>
      </c>
      <c r="K454" s="10" t="s">
        <v>80</v>
      </c>
      <c r="L454" s="10">
        <v>197</v>
      </c>
      <c r="M454" s="21" t="s">
        <v>16</v>
      </c>
      <c r="N454" s="10" t="s">
        <v>127</v>
      </c>
    </row>
    <row r="455" spans="1:14" ht="65.25" customHeight="1">
      <c r="A455" s="18" t="s">
        <v>1804</v>
      </c>
      <c r="B455" s="1">
        <v>80000000</v>
      </c>
      <c r="C455" s="4" t="s">
        <v>1805</v>
      </c>
      <c r="D455" s="28">
        <v>201</v>
      </c>
      <c r="E455" s="29">
        <v>45716</v>
      </c>
      <c r="F455" s="30" t="s">
        <v>428</v>
      </c>
      <c r="G455" s="21" t="s">
        <v>12</v>
      </c>
      <c r="H455" s="21" t="s">
        <v>20</v>
      </c>
      <c r="I455" s="15" t="s">
        <v>429</v>
      </c>
      <c r="J455" s="31">
        <v>16023150</v>
      </c>
      <c r="K455" s="10" t="s">
        <v>80</v>
      </c>
      <c r="L455" s="10">
        <v>197</v>
      </c>
      <c r="M455" s="21" t="s">
        <v>16</v>
      </c>
      <c r="N455" s="10" t="s">
        <v>127</v>
      </c>
    </row>
    <row r="456" spans="1:14" ht="76.5" customHeight="1">
      <c r="A456" s="18" t="s">
        <v>1804</v>
      </c>
      <c r="B456" s="1">
        <v>80000000</v>
      </c>
      <c r="C456" s="4" t="s">
        <v>1805</v>
      </c>
      <c r="D456" s="28">
        <v>202</v>
      </c>
      <c r="E456" s="29">
        <v>45716</v>
      </c>
      <c r="F456" s="30" t="s">
        <v>430</v>
      </c>
      <c r="G456" s="21" t="s">
        <v>12</v>
      </c>
      <c r="H456" s="21" t="s">
        <v>20</v>
      </c>
      <c r="I456" s="15" t="s">
        <v>431</v>
      </c>
      <c r="J456" s="31">
        <v>16026010</v>
      </c>
      <c r="K456" s="10" t="s">
        <v>80</v>
      </c>
      <c r="L456" s="10">
        <v>197</v>
      </c>
      <c r="M456" s="21" t="s">
        <v>16</v>
      </c>
      <c r="N456" s="10" t="s">
        <v>127</v>
      </c>
    </row>
    <row r="457" spans="1:14" ht="59.25" customHeight="1">
      <c r="A457" s="18" t="s">
        <v>1804</v>
      </c>
      <c r="B457" s="1">
        <v>80000000</v>
      </c>
      <c r="C457" s="4" t="s">
        <v>1805</v>
      </c>
      <c r="D457" s="28">
        <v>203</v>
      </c>
      <c r="E457" s="29">
        <v>45716</v>
      </c>
      <c r="F457" s="30" t="s">
        <v>432</v>
      </c>
      <c r="G457" s="21" t="s">
        <v>12</v>
      </c>
      <c r="H457" s="21" t="s">
        <v>185</v>
      </c>
      <c r="I457" s="15" t="s">
        <v>433</v>
      </c>
      <c r="J457" s="31">
        <v>244225052</v>
      </c>
      <c r="K457" s="10" t="s">
        <v>434</v>
      </c>
      <c r="L457" s="10">
        <v>360</v>
      </c>
      <c r="M457" s="21" t="s">
        <v>74</v>
      </c>
      <c r="N457" s="10" t="s">
        <v>291</v>
      </c>
    </row>
    <row r="458" spans="1:14" ht="60" customHeight="1">
      <c r="A458" s="18" t="s">
        <v>1804</v>
      </c>
      <c r="B458" s="1">
        <v>80000000</v>
      </c>
      <c r="C458" s="4" t="s">
        <v>1805</v>
      </c>
      <c r="D458" s="28">
        <v>204</v>
      </c>
      <c r="E458" s="29">
        <v>45716</v>
      </c>
      <c r="F458" s="30" t="s">
        <v>435</v>
      </c>
      <c r="G458" s="21" t="s">
        <v>12</v>
      </c>
      <c r="H458" s="21" t="s">
        <v>20</v>
      </c>
      <c r="I458" s="15" t="s">
        <v>240</v>
      </c>
      <c r="J458" s="31">
        <v>12950000</v>
      </c>
      <c r="K458" s="10" t="s">
        <v>232</v>
      </c>
      <c r="L458" s="10">
        <v>210</v>
      </c>
      <c r="M458" s="21" t="s">
        <v>233</v>
      </c>
      <c r="N458" s="10" t="s">
        <v>234</v>
      </c>
    </row>
    <row r="459" spans="1:14" ht="43.5" customHeight="1">
      <c r="A459" s="18" t="s">
        <v>1804</v>
      </c>
      <c r="B459" s="1">
        <v>80000000</v>
      </c>
      <c r="C459" s="4" t="s">
        <v>1805</v>
      </c>
      <c r="D459" s="28">
        <v>205</v>
      </c>
      <c r="E459" s="33">
        <v>45716</v>
      </c>
      <c r="F459" s="34" t="s">
        <v>436</v>
      </c>
      <c r="G459" s="21" t="s">
        <v>12</v>
      </c>
      <c r="H459" s="21" t="s">
        <v>20</v>
      </c>
      <c r="I459" s="18" t="s">
        <v>240</v>
      </c>
      <c r="J459" s="35">
        <v>12950000</v>
      </c>
      <c r="K459" s="10" t="s">
        <v>232</v>
      </c>
      <c r="L459" s="10">
        <v>210</v>
      </c>
      <c r="M459" s="21" t="s">
        <v>233</v>
      </c>
      <c r="N459" s="10" t="s">
        <v>234</v>
      </c>
    </row>
    <row r="460" spans="1:14" ht="79.5" customHeight="1">
      <c r="A460" s="18" t="s">
        <v>1804</v>
      </c>
      <c r="B460" s="1">
        <v>80000000</v>
      </c>
      <c r="C460" s="4" t="s">
        <v>1805</v>
      </c>
      <c r="D460" s="28">
        <v>206</v>
      </c>
      <c r="E460" s="29">
        <v>45716</v>
      </c>
      <c r="F460" s="30" t="s">
        <v>437</v>
      </c>
      <c r="G460" s="21" t="s">
        <v>12</v>
      </c>
      <c r="H460" s="21" t="s">
        <v>20</v>
      </c>
      <c r="I460" s="15" t="s">
        <v>1899</v>
      </c>
      <c r="J460" s="31">
        <v>27300000</v>
      </c>
      <c r="K460" s="10" t="s">
        <v>80</v>
      </c>
      <c r="L460" s="10">
        <v>197</v>
      </c>
      <c r="M460" s="21" t="s">
        <v>95</v>
      </c>
      <c r="N460" s="10" t="s">
        <v>314</v>
      </c>
    </row>
    <row r="461" spans="1:14" ht="50.25" customHeight="1">
      <c r="A461" s="18" t="s">
        <v>1804</v>
      </c>
      <c r="B461" s="1">
        <v>80000000</v>
      </c>
      <c r="C461" s="4" t="s">
        <v>1805</v>
      </c>
      <c r="D461" s="28">
        <v>207</v>
      </c>
      <c r="E461" s="29">
        <v>45716</v>
      </c>
      <c r="F461" s="34" t="s">
        <v>438</v>
      </c>
      <c r="G461" s="21" t="s">
        <v>12</v>
      </c>
      <c r="H461" s="21" t="s">
        <v>13</v>
      </c>
      <c r="I461" s="18" t="s">
        <v>439</v>
      </c>
      <c r="J461" s="35">
        <v>19500000</v>
      </c>
      <c r="K461" s="10" t="s">
        <v>80</v>
      </c>
      <c r="L461" s="10">
        <v>197</v>
      </c>
      <c r="M461" s="21" t="s">
        <v>16</v>
      </c>
      <c r="N461" s="10" t="s">
        <v>127</v>
      </c>
    </row>
    <row r="462" spans="1:14" ht="90" customHeight="1">
      <c r="A462" s="18" t="s">
        <v>1804</v>
      </c>
      <c r="B462" s="1">
        <v>80000000</v>
      </c>
      <c r="C462" s="4" t="s">
        <v>1805</v>
      </c>
      <c r="D462" s="28">
        <v>208</v>
      </c>
      <c r="E462" s="29">
        <v>45716</v>
      </c>
      <c r="F462" s="30" t="s">
        <v>440</v>
      </c>
      <c r="G462" s="21" t="s">
        <v>12</v>
      </c>
      <c r="H462" s="21" t="s">
        <v>20</v>
      </c>
      <c r="I462" s="15" t="s">
        <v>441</v>
      </c>
      <c r="J462" s="35">
        <v>12950000</v>
      </c>
      <c r="K462" s="10" t="s">
        <v>232</v>
      </c>
      <c r="L462" s="10">
        <v>210</v>
      </c>
      <c r="M462" s="21" t="s">
        <v>233</v>
      </c>
      <c r="N462" s="10" t="s">
        <v>234</v>
      </c>
    </row>
    <row r="463" spans="1:14" ht="61.5" customHeight="1">
      <c r="A463" s="18" t="s">
        <v>1804</v>
      </c>
      <c r="B463" s="1">
        <v>80000000</v>
      </c>
      <c r="C463" s="4" t="s">
        <v>1805</v>
      </c>
      <c r="D463" s="28">
        <v>211</v>
      </c>
      <c r="E463" s="29">
        <v>45716</v>
      </c>
      <c r="F463" s="30" t="s">
        <v>445</v>
      </c>
      <c r="G463" s="21" t="s">
        <v>12</v>
      </c>
      <c r="H463" s="21" t="s">
        <v>13</v>
      </c>
      <c r="I463" s="15" t="s">
        <v>446</v>
      </c>
      <c r="J463" s="31">
        <v>35774141</v>
      </c>
      <c r="K463" s="10" t="s">
        <v>80</v>
      </c>
      <c r="L463" s="10">
        <v>197</v>
      </c>
      <c r="M463" s="21" t="s">
        <v>111</v>
      </c>
      <c r="N463" s="10" t="s">
        <v>112</v>
      </c>
    </row>
    <row r="464" spans="1:14" ht="60" customHeight="1">
      <c r="A464" s="18" t="s">
        <v>1804</v>
      </c>
      <c r="B464" s="1">
        <v>80000000</v>
      </c>
      <c r="C464" s="4" t="s">
        <v>1805</v>
      </c>
      <c r="D464" s="28">
        <v>212</v>
      </c>
      <c r="E464" s="29">
        <v>45716</v>
      </c>
      <c r="F464" s="30" t="s">
        <v>447</v>
      </c>
      <c r="G464" s="21" t="s">
        <v>12</v>
      </c>
      <c r="H464" s="21" t="s">
        <v>20</v>
      </c>
      <c r="I464" s="15" t="s">
        <v>448</v>
      </c>
      <c r="J464" s="31">
        <v>16900000</v>
      </c>
      <c r="K464" s="10" t="s">
        <v>80</v>
      </c>
      <c r="L464" s="10">
        <v>197</v>
      </c>
      <c r="M464" s="21" t="s">
        <v>111</v>
      </c>
      <c r="N464" s="10" t="s">
        <v>112</v>
      </c>
    </row>
    <row r="465" spans="1:14" ht="54" customHeight="1">
      <c r="A465" s="18" t="s">
        <v>1804</v>
      </c>
      <c r="B465" s="1">
        <v>80000000</v>
      </c>
      <c r="C465" s="4" t="s">
        <v>1805</v>
      </c>
      <c r="D465" s="28">
        <v>213</v>
      </c>
      <c r="E465" s="29">
        <v>45719</v>
      </c>
      <c r="F465" s="30" t="s">
        <v>449</v>
      </c>
      <c r="G465" s="21" t="s">
        <v>12</v>
      </c>
      <c r="H465" s="21" t="s">
        <v>20</v>
      </c>
      <c r="I465" s="15" t="s">
        <v>387</v>
      </c>
      <c r="J465" s="31">
        <v>16810500</v>
      </c>
      <c r="K465" s="10" t="s">
        <v>171</v>
      </c>
      <c r="L465" s="10">
        <v>180</v>
      </c>
      <c r="M465" s="21" t="s">
        <v>111</v>
      </c>
      <c r="N465" s="10" t="s">
        <v>112</v>
      </c>
    </row>
    <row r="466" spans="1:14" ht="54.75" customHeight="1">
      <c r="A466" s="18" t="s">
        <v>1804</v>
      </c>
      <c r="B466" s="1">
        <v>80000000</v>
      </c>
      <c r="C466" s="4" t="s">
        <v>1805</v>
      </c>
      <c r="D466" s="28">
        <v>214</v>
      </c>
      <c r="E466" s="29">
        <v>45719</v>
      </c>
      <c r="F466" s="30" t="s">
        <v>450</v>
      </c>
      <c r="G466" s="21" t="s">
        <v>12</v>
      </c>
      <c r="H466" s="21" t="s">
        <v>13</v>
      </c>
      <c r="I466" s="15" t="s">
        <v>451</v>
      </c>
      <c r="J466" s="31">
        <v>24700000</v>
      </c>
      <c r="K466" s="10" t="s">
        <v>80</v>
      </c>
      <c r="L466" s="10">
        <v>197</v>
      </c>
      <c r="M466" s="21" t="s">
        <v>95</v>
      </c>
      <c r="N466" s="10" t="s">
        <v>96</v>
      </c>
    </row>
    <row r="467" spans="1:14" ht="63" customHeight="1">
      <c r="A467" s="18" t="s">
        <v>1804</v>
      </c>
      <c r="B467" s="1">
        <v>80000000</v>
      </c>
      <c r="C467" s="4" t="s">
        <v>1805</v>
      </c>
      <c r="D467" s="28">
        <v>215</v>
      </c>
      <c r="E467" s="29">
        <v>45719</v>
      </c>
      <c r="F467" s="30" t="s">
        <v>452</v>
      </c>
      <c r="G467" s="21" t="s">
        <v>12</v>
      </c>
      <c r="H467" s="21" t="s">
        <v>13</v>
      </c>
      <c r="I467" s="15" t="s">
        <v>453</v>
      </c>
      <c r="J467" s="31">
        <v>23754744</v>
      </c>
      <c r="K467" s="10" t="s">
        <v>171</v>
      </c>
      <c r="L467" s="10">
        <v>180</v>
      </c>
      <c r="M467" s="21" t="s">
        <v>111</v>
      </c>
      <c r="N467" s="10" t="s">
        <v>112</v>
      </c>
    </row>
    <row r="468" spans="1:14" ht="70.5" customHeight="1">
      <c r="A468" s="18" t="s">
        <v>1804</v>
      </c>
      <c r="B468" s="1">
        <v>80000000</v>
      </c>
      <c r="C468" s="4" t="s">
        <v>1805</v>
      </c>
      <c r="D468" s="28">
        <v>216</v>
      </c>
      <c r="E468" s="29">
        <v>45719</v>
      </c>
      <c r="F468" s="30" t="s">
        <v>454</v>
      </c>
      <c r="G468" s="21" t="s">
        <v>12</v>
      </c>
      <c r="H468" s="21" t="s">
        <v>20</v>
      </c>
      <c r="I468" s="15" t="s">
        <v>455</v>
      </c>
      <c r="J468" s="31">
        <v>12025000</v>
      </c>
      <c r="K468" s="10" t="s">
        <v>80</v>
      </c>
      <c r="L468" s="10">
        <v>197</v>
      </c>
      <c r="M468" s="21" t="s">
        <v>111</v>
      </c>
      <c r="N468" s="10" t="s">
        <v>112</v>
      </c>
    </row>
    <row r="469" spans="1:14" ht="61.5" customHeight="1">
      <c r="A469" s="18" t="s">
        <v>1804</v>
      </c>
      <c r="B469" s="1">
        <v>80000000</v>
      </c>
      <c r="C469" s="4" t="s">
        <v>1805</v>
      </c>
      <c r="D469" s="28">
        <v>217</v>
      </c>
      <c r="E469" s="29">
        <v>45719</v>
      </c>
      <c r="F469" s="30" t="s">
        <v>456</v>
      </c>
      <c r="G469" s="21" t="s">
        <v>12</v>
      </c>
      <c r="H469" s="21" t="s">
        <v>20</v>
      </c>
      <c r="I469" s="15" t="s">
        <v>455</v>
      </c>
      <c r="J469" s="31">
        <v>12025000</v>
      </c>
      <c r="K469" s="10" t="s">
        <v>80</v>
      </c>
      <c r="L469" s="10">
        <v>197</v>
      </c>
      <c r="M469" s="21" t="s">
        <v>111</v>
      </c>
      <c r="N469" s="10" t="s">
        <v>112</v>
      </c>
    </row>
    <row r="470" spans="1:14" ht="54.75" customHeight="1">
      <c r="A470" s="18" t="s">
        <v>1804</v>
      </c>
      <c r="B470" s="1">
        <v>80000000</v>
      </c>
      <c r="C470" s="4" t="s">
        <v>1805</v>
      </c>
      <c r="D470" s="28">
        <v>218</v>
      </c>
      <c r="E470" s="29">
        <v>45719</v>
      </c>
      <c r="F470" s="30" t="s">
        <v>457</v>
      </c>
      <c r="G470" s="21" t="s">
        <v>12</v>
      </c>
      <c r="H470" s="21" t="s">
        <v>13</v>
      </c>
      <c r="I470" s="15" t="s">
        <v>458</v>
      </c>
      <c r="J470" s="31">
        <v>40000000</v>
      </c>
      <c r="K470" s="10" t="s">
        <v>266</v>
      </c>
      <c r="L470" s="10">
        <v>300</v>
      </c>
      <c r="M470" s="21" t="s">
        <v>95</v>
      </c>
      <c r="N470" s="10" t="s">
        <v>96</v>
      </c>
    </row>
    <row r="471" spans="1:14" ht="65.25" customHeight="1">
      <c r="A471" s="18" t="s">
        <v>1804</v>
      </c>
      <c r="B471" s="1">
        <v>80000000</v>
      </c>
      <c r="C471" s="4" t="s">
        <v>1805</v>
      </c>
      <c r="D471" s="28">
        <v>219</v>
      </c>
      <c r="E471" s="29">
        <v>45719</v>
      </c>
      <c r="F471" s="30" t="s">
        <v>459</v>
      </c>
      <c r="G471" s="21" t="s">
        <v>12</v>
      </c>
      <c r="H471" s="21" t="s">
        <v>20</v>
      </c>
      <c r="I471" s="15" t="s">
        <v>460</v>
      </c>
      <c r="J471" s="31">
        <v>18200000</v>
      </c>
      <c r="K471" s="10" t="s">
        <v>80</v>
      </c>
      <c r="L471" s="10">
        <v>197</v>
      </c>
      <c r="M471" s="21" t="s">
        <v>16</v>
      </c>
      <c r="N471" s="10" t="s">
        <v>127</v>
      </c>
    </row>
    <row r="472" spans="1:14" ht="69" customHeight="1">
      <c r="A472" s="18" t="s">
        <v>1804</v>
      </c>
      <c r="B472" s="1">
        <v>80000000</v>
      </c>
      <c r="C472" s="4" t="s">
        <v>1805</v>
      </c>
      <c r="D472" s="28">
        <v>220</v>
      </c>
      <c r="E472" s="29">
        <v>45720</v>
      </c>
      <c r="F472" s="30" t="s">
        <v>461</v>
      </c>
      <c r="G472" s="21" t="s">
        <v>12</v>
      </c>
      <c r="H472" s="21" t="s">
        <v>20</v>
      </c>
      <c r="I472" s="15" t="s">
        <v>344</v>
      </c>
      <c r="J472" s="31">
        <v>15400000</v>
      </c>
      <c r="K472" s="10" t="s">
        <v>232</v>
      </c>
      <c r="L472" s="10">
        <v>210</v>
      </c>
      <c r="M472" s="21" t="s">
        <v>233</v>
      </c>
      <c r="N472" s="10" t="s">
        <v>234</v>
      </c>
    </row>
    <row r="473" spans="1:14" ht="63.75" customHeight="1">
      <c r="A473" s="18" t="s">
        <v>1804</v>
      </c>
      <c r="B473" s="1">
        <v>80000000</v>
      </c>
      <c r="C473" s="4" t="s">
        <v>1805</v>
      </c>
      <c r="D473" s="28">
        <v>221</v>
      </c>
      <c r="E473" s="29">
        <v>45720</v>
      </c>
      <c r="F473" s="30" t="s">
        <v>462</v>
      </c>
      <c r="G473" s="21" t="s">
        <v>12</v>
      </c>
      <c r="H473" s="21" t="s">
        <v>20</v>
      </c>
      <c r="I473" s="15" t="s">
        <v>463</v>
      </c>
      <c r="J473" s="31">
        <v>16026010</v>
      </c>
      <c r="K473" s="10" t="s">
        <v>80</v>
      </c>
      <c r="L473" s="10">
        <v>197</v>
      </c>
      <c r="M473" s="21" t="s">
        <v>16</v>
      </c>
      <c r="N473" s="10" t="s">
        <v>127</v>
      </c>
    </row>
    <row r="474" spans="1:14" ht="106.5" customHeight="1">
      <c r="A474" s="18" t="s">
        <v>1804</v>
      </c>
      <c r="B474" s="1">
        <v>80000000</v>
      </c>
      <c r="C474" s="4" t="s">
        <v>1805</v>
      </c>
      <c r="D474" s="28">
        <v>223</v>
      </c>
      <c r="E474" s="29">
        <v>45720</v>
      </c>
      <c r="F474" s="30" t="s">
        <v>466</v>
      </c>
      <c r="G474" s="21" t="s">
        <v>12</v>
      </c>
      <c r="H474" s="21" t="s">
        <v>20</v>
      </c>
      <c r="I474" s="15" t="s">
        <v>467</v>
      </c>
      <c r="J474" s="31">
        <v>15400000</v>
      </c>
      <c r="K474" s="10" t="s">
        <v>232</v>
      </c>
      <c r="L474" s="10">
        <v>210</v>
      </c>
      <c r="M474" s="21" t="s">
        <v>233</v>
      </c>
      <c r="N474" s="10" t="s">
        <v>234</v>
      </c>
    </row>
    <row r="475" spans="1:14" ht="71.25" customHeight="1">
      <c r="A475" s="18" t="s">
        <v>1804</v>
      </c>
      <c r="B475" s="1">
        <v>80000000</v>
      </c>
      <c r="C475" s="4" t="s">
        <v>1805</v>
      </c>
      <c r="D475" s="28">
        <v>225</v>
      </c>
      <c r="E475" s="29">
        <v>45720</v>
      </c>
      <c r="F475" s="30" t="s">
        <v>470</v>
      </c>
      <c r="G475" s="21" t="s">
        <v>12</v>
      </c>
      <c r="H475" s="21" t="s">
        <v>20</v>
      </c>
      <c r="I475" s="15" t="s">
        <v>471</v>
      </c>
      <c r="J475" s="31">
        <v>19500000</v>
      </c>
      <c r="K475" s="10" t="s">
        <v>80</v>
      </c>
      <c r="L475" s="10">
        <v>197</v>
      </c>
      <c r="M475" s="21" t="s">
        <v>22</v>
      </c>
      <c r="N475" s="10" t="s">
        <v>23</v>
      </c>
    </row>
    <row r="476" spans="1:14" ht="72" customHeight="1">
      <c r="A476" s="18" t="s">
        <v>1804</v>
      </c>
      <c r="B476" s="1">
        <v>80000000</v>
      </c>
      <c r="C476" s="4" t="s">
        <v>1805</v>
      </c>
      <c r="D476" s="28">
        <v>226</v>
      </c>
      <c r="E476" s="29">
        <v>45720</v>
      </c>
      <c r="F476" s="30" t="s">
        <v>472</v>
      </c>
      <c r="G476" s="21" t="s">
        <v>12</v>
      </c>
      <c r="H476" s="21" t="s">
        <v>20</v>
      </c>
      <c r="I476" s="15" t="s">
        <v>344</v>
      </c>
      <c r="J476" s="31">
        <v>15400000</v>
      </c>
      <c r="K476" s="10" t="s">
        <v>232</v>
      </c>
      <c r="L476" s="10">
        <v>210</v>
      </c>
      <c r="M476" s="21" t="s">
        <v>233</v>
      </c>
      <c r="N476" s="10" t="s">
        <v>234</v>
      </c>
    </row>
    <row r="477" spans="1:14" ht="67.5" customHeight="1">
      <c r="A477" s="18" t="s">
        <v>1804</v>
      </c>
      <c r="B477" s="1">
        <v>80000000</v>
      </c>
      <c r="C477" s="4" t="s">
        <v>1805</v>
      </c>
      <c r="D477" s="28">
        <v>227</v>
      </c>
      <c r="E477" s="29">
        <v>45720</v>
      </c>
      <c r="F477" s="30" t="s">
        <v>473</v>
      </c>
      <c r="G477" s="21" t="s">
        <v>12</v>
      </c>
      <c r="H477" s="21" t="s">
        <v>20</v>
      </c>
      <c r="I477" s="15" t="s">
        <v>344</v>
      </c>
      <c r="J477" s="31">
        <v>15400000</v>
      </c>
      <c r="K477" s="10" t="s">
        <v>232</v>
      </c>
      <c r="L477" s="10">
        <v>210</v>
      </c>
      <c r="M477" s="21" t="s">
        <v>233</v>
      </c>
      <c r="N477" s="10" t="s">
        <v>234</v>
      </c>
    </row>
    <row r="478" spans="1:14" ht="56.25" customHeight="1">
      <c r="A478" s="18" t="s">
        <v>1804</v>
      </c>
      <c r="B478" s="1">
        <v>80000000</v>
      </c>
      <c r="C478" s="4" t="s">
        <v>1805</v>
      </c>
      <c r="D478" s="28">
        <v>228</v>
      </c>
      <c r="E478" s="29">
        <v>45721</v>
      </c>
      <c r="F478" s="30" t="s">
        <v>474</v>
      </c>
      <c r="G478" s="21" t="s">
        <v>12</v>
      </c>
      <c r="H478" s="21" t="s">
        <v>20</v>
      </c>
      <c r="I478" s="15" t="s">
        <v>387</v>
      </c>
      <c r="J478" s="31">
        <v>16810500</v>
      </c>
      <c r="K478" s="10" t="s">
        <v>171</v>
      </c>
      <c r="L478" s="10">
        <v>180</v>
      </c>
      <c r="M478" s="21" t="s">
        <v>111</v>
      </c>
      <c r="N478" s="10" t="s">
        <v>112</v>
      </c>
    </row>
    <row r="479" spans="1:14" ht="61.5" customHeight="1">
      <c r="A479" s="18" t="s">
        <v>1804</v>
      </c>
      <c r="B479" s="1">
        <v>80000000</v>
      </c>
      <c r="C479" s="4" t="s">
        <v>1805</v>
      </c>
      <c r="D479" s="28">
        <v>229</v>
      </c>
      <c r="E479" s="29">
        <v>45721</v>
      </c>
      <c r="F479" s="30" t="s">
        <v>475</v>
      </c>
      <c r="G479" s="21" t="s">
        <v>12</v>
      </c>
      <c r="H479" s="21" t="s">
        <v>13</v>
      </c>
      <c r="I479" s="15" t="s">
        <v>476</v>
      </c>
      <c r="J479" s="31">
        <v>21112000</v>
      </c>
      <c r="K479" s="10" t="s">
        <v>80</v>
      </c>
      <c r="L479" s="10">
        <v>197</v>
      </c>
      <c r="M479" s="21" t="s">
        <v>16</v>
      </c>
      <c r="N479" s="10" t="s">
        <v>127</v>
      </c>
    </row>
    <row r="480" spans="1:14" ht="63" customHeight="1">
      <c r="A480" s="18" t="s">
        <v>1804</v>
      </c>
      <c r="B480" s="1">
        <v>80000000</v>
      </c>
      <c r="C480" s="4" t="s">
        <v>1805</v>
      </c>
      <c r="D480" s="28">
        <v>230</v>
      </c>
      <c r="E480" s="29">
        <v>45721</v>
      </c>
      <c r="F480" s="30" t="s">
        <v>477</v>
      </c>
      <c r="G480" s="21" t="s">
        <v>12</v>
      </c>
      <c r="H480" s="21" t="s">
        <v>13</v>
      </c>
      <c r="I480" s="15" t="s">
        <v>478</v>
      </c>
      <c r="J480" s="31">
        <v>23400000</v>
      </c>
      <c r="K480" s="10" t="s">
        <v>80</v>
      </c>
      <c r="L480" s="10">
        <v>197</v>
      </c>
      <c r="M480" s="21" t="s">
        <v>74</v>
      </c>
      <c r="N480" s="10" t="s">
        <v>291</v>
      </c>
    </row>
    <row r="481" spans="1:14" ht="66" customHeight="1">
      <c r="A481" s="18" t="s">
        <v>1804</v>
      </c>
      <c r="B481" s="1">
        <v>80000000</v>
      </c>
      <c r="C481" s="4" t="s">
        <v>1805</v>
      </c>
      <c r="D481" s="28">
        <v>231</v>
      </c>
      <c r="E481" s="29">
        <v>45721</v>
      </c>
      <c r="F481" s="30" t="s">
        <v>479</v>
      </c>
      <c r="G481" s="21" t="s">
        <v>12</v>
      </c>
      <c r="H481" s="21" t="s">
        <v>20</v>
      </c>
      <c r="I481" s="15" t="s">
        <v>480</v>
      </c>
      <c r="J481" s="31">
        <v>16026010</v>
      </c>
      <c r="K481" s="10" t="s">
        <v>80</v>
      </c>
      <c r="L481" s="10">
        <v>197</v>
      </c>
      <c r="M481" s="21" t="s">
        <v>16</v>
      </c>
      <c r="N481" s="10" t="s">
        <v>127</v>
      </c>
    </row>
    <row r="482" spans="1:14" ht="66.75" customHeight="1">
      <c r="A482" s="18" t="s">
        <v>1804</v>
      </c>
      <c r="B482" s="1">
        <v>80000000</v>
      </c>
      <c r="C482" s="4" t="s">
        <v>1805</v>
      </c>
      <c r="D482" s="28">
        <v>232</v>
      </c>
      <c r="E482" s="29">
        <v>45721</v>
      </c>
      <c r="F482" s="30" t="s">
        <v>481</v>
      </c>
      <c r="G482" s="21" t="s">
        <v>12</v>
      </c>
      <c r="H482" s="21" t="s">
        <v>20</v>
      </c>
      <c r="I482" s="15" t="s">
        <v>482</v>
      </c>
      <c r="J482" s="31">
        <v>16026010</v>
      </c>
      <c r="K482" s="10" t="s">
        <v>80</v>
      </c>
      <c r="L482" s="10">
        <v>197</v>
      </c>
      <c r="M482" s="21" t="s">
        <v>16</v>
      </c>
      <c r="N482" s="10" t="s">
        <v>127</v>
      </c>
    </row>
    <row r="483" spans="1:14" ht="57" customHeight="1">
      <c r="A483" s="18" t="s">
        <v>1804</v>
      </c>
      <c r="B483" s="3">
        <v>80000000</v>
      </c>
      <c r="C483" s="2" t="s">
        <v>1814</v>
      </c>
      <c r="D483" s="28">
        <v>233</v>
      </c>
      <c r="E483" s="29">
        <v>45720</v>
      </c>
      <c r="F483" s="30" t="s">
        <v>483</v>
      </c>
      <c r="G483" s="21" t="s">
        <v>12</v>
      </c>
      <c r="H483" s="21" t="s">
        <v>13</v>
      </c>
      <c r="I483" s="15" t="s">
        <v>484</v>
      </c>
      <c r="J483" s="31">
        <v>24039015</v>
      </c>
      <c r="K483" s="10" t="s">
        <v>80</v>
      </c>
      <c r="L483" s="10">
        <v>197</v>
      </c>
      <c r="M483" s="21" t="s">
        <v>111</v>
      </c>
      <c r="N483" s="10" t="s">
        <v>112</v>
      </c>
    </row>
    <row r="484" spans="1:14" ht="63.75" customHeight="1">
      <c r="A484" s="18" t="s">
        <v>1804</v>
      </c>
      <c r="B484" s="3">
        <v>80000000</v>
      </c>
      <c r="C484" s="2" t="s">
        <v>1814</v>
      </c>
      <c r="D484" s="28">
        <v>234</v>
      </c>
      <c r="E484" s="29">
        <v>45722</v>
      </c>
      <c r="F484" s="30" t="s">
        <v>485</v>
      </c>
      <c r="G484" s="21" t="s">
        <v>12</v>
      </c>
      <c r="H484" s="21" t="s">
        <v>13</v>
      </c>
      <c r="I484" s="15" t="s">
        <v>484</v>
      </c>
      <c r="J484" s="31">
        <v>24039015</v>
      </c>
      <c r="K484" s="10" t="s">
        <v>80</v>
      </c>
      <c r="L484" s="10">
        <v>197</v>
      </c>
      <c r="M484" s="21" t="s">
        <v>111</v>
      </c>
      <c r="N484" s="10" t="s">
        <v>112</v>
      </c>
    </row>
    <row r="485" spans="1:14" ht="52.5" customHeight="1">
      <c r="A485" s="18" t="s">
        <v>1804</v>
      </c>
      <c r="B485" s="1">
        <v>80000000</v>
      </c>
      <c r="C485" s="4" t="s">
        <v>1805</v>
      </c>
      <c r="D485" s="28">
        <v>235</v>
      </c>
      <c r="E485" s="29">
        <v>45722</v>
      </c>
      <c r="F485" s="30" t="s">
        <v>486</v>
      </c>
      <c r="G485" s="21" t="s">
        <v>12</v>
      </c>
      <c r="H485" s="21" t="s">
        <v>20</v>
      </c>
      <c r="I485" s="15" t="s">
        <v>344</v>
      </c>
      <c r="J485" s="31">
        <v>15400000</v>
      </c>
      <c r="K485" s="10" t="s">
        <v>232</v>
      </c>
      <c r="L485" s="10">
        <v>210</v>
      </c>
      <c r="M485" s="21" t="s">
        <v>233</v>
      </c>
      <c r="N485" s="10" t="s">
        <v>234</v>
      </c>
    </row>
    <row r="486" spans="1:14" ht="57.75" customHeight="1">
      <c r="A486" s="18" t="s">
        <v>1804</v>
      </c>
      <c r="B486" s="1">
        <v>80000000</v>
      </c>
      <c r="C486" s="4" t="s">
        <v>1805</v>
      </c>
      <c r="D486" s="28">
        <v>236</v>
      </c>
      <c r="E486" s="29">
        <v>45722</v>
      </c>
      <c r="F486" s="30" t="s">
        <v>487</v>
      </c>
      <c r="G486" s="21" t="s">
        <v>12</v>
      </c>
      <c r="H486" s="21" t="s">
        <v>20</v>
      </c>
      <c r="I486" s="15" t="s">
        <v>344</v>
      </c>
      <c r="J486" s="31">
        <v>15400000</v>
      </c>
      <c r="K486" s="10" t="s">
        <v>232</v>
      </c>
      <c r="L486" s="10">
        <v>210</v>
      </c>
      <c r="M486" s="21" t="s">
        <v>233</v>
      </c>
      <c r="N486" s="10" t="s">
        <v>234</v>
      </c>
    </row>
    <row r="487" spans="1:14" ht="60" customHeight="1">
      <c r="A487" s="18" t="s">
        <v>1804</v>
      </c>
      <c r="B487" s="1">
        <v>80000000</v>
      </c>
      <c r="C487" s="4" t="s">
        <v>1805</v>
      </c>
      <c r="D487" s="28">
        <v>237</v>
      </c>
      <c r="E487" s="29">
        <v>45722</v>
      </c>
      <c r="F487" s="30" t="s">
        <v>488</v>
      </c>
      <c r="G487" s="21" t="s">
        <v>12</v>
      </c>
      <c r="H487" s="21" t="s">
        <v>20</v>
      </c>
      <c r="I487" s="15" t="s">
        <v>489</v>
      </c>
      <c r="J487" s="31">
        <v>15400000</v>
      </c>
      <c r="K487" s="10" t="s">
        <v>232</v>
      </c>
      <c r="L487" s="10">
        <v>210</v>
      </c>
      <c r="M487" s="21" t="s">
        <v>233</v>
      </c>
      <c r="N487" s="10" t="s">
        <v>234</v>
      </c>
    </row>
    <row r="488" spans="1:14" ht="57.75" customHeight="1">
      <c r="A488" s="18" t="s">
        <v>1804</v>
      </c>
      <c r="B488" s="1">
        <v>80000000</v>
      </c>
      <c r="C488" s="4" t="s">
        <v>1805</v>
      </c>
      <c r="D488" s="28">
        <v>238</v>
      </c>
      <c r="E488" s="29">
        <v>45722</v>
      </c>
      <c r="F488" s="30" t="s">
        <v>490</v>
      </c>
      <c r="G488" s="21" t="s">
        <v>12</v>
      </c>
      <c r="H488" s="21" t="s">
        <v>20</v>
      </c>
      <c r="I488" s="15" t="s">
        <v>491</v>
      </c>
      <c r="J488" s="31">
        <v>16705000</v>
      </c>
      <c r="K488" s="10" t="s">
        <v>80</v>
      </c>
      <c r="L488" s="10">
        <v>197</v>
      </c>
      <c r="M488" s="21" t="s">
        <v>16</v>
      </c>
      <c r="N488" s="10" t="s">
        <v>127</v>
      </c>
    </row>
    <row r="489" spans="1:14" ht="58.5" customHeight="1">
      <c r="A489" s="18" t="s">
        <v>1804</v>
      </c>
      <c r="B489" s="3">
        <v>80000000</v>
      </c>
      <c r="C489" s="2" t="s">
        <v>1814</v>
      </c>
      <c r="D489" s="28">
        <v>240</v>
      </c>
      <c r="E489" s="29">
        <v>45722</v>
      </c>
      <c r="F489" s="30" t="s">
        <v>496</v>
      </c>
      <c r="G489" s="21" t="s">
        <v>12</v>
      </c>
      <c r="H489" s="21" t="s">
        <v>13</v>
      </c>
      <c r="I489" s="15" t="s">
        <v>497</v>
      </c>
      <c r="J489" s="31">
        <v>25962137</v>
      </c>
      <c r="K489" s="10" t="s">
        <v>80</v>
      </c>
      <c r="L489" s="10">
        <v>197</v>
      </c>
      <c r="M489" s="21" t="s">
        <v>111</v>
      </c>
      <c r="N489" s="10" t="s">
        <v>112</v>
      </c>
    </row>
    <row r="490" spans="1:14" ht="51.75" customHeight="1">
      <c r="A490" s="18" t="s">
        <v>1804</v>
      </c>
      <c r="B490" s="1">
        <v>80000000</v>
      </c>
      <c r="C490" s="4" t="s">
        <v>1805</v>
      </c>
      <c r="D490" s="28">
        <v>241</v>
      </c>
      <c r="E490" s="29">
        <v>45722</v>
      </c>
      <c r="F490" s="30" t="s">
        <v>498</v>
      </c>
      <c r="G490" s="21" t="s">
        <v>12</v>
      </c>
      <c r="H490" s="21" t="s">
        <v>20</v>
      </c>
      <c r="I490" s="15" t="s">
        <v>344</v>
      </c>
      <c r="J490" s="31">
        <v>15400000</v>
      </c>
      <c r="K490" s="10" t="s">
        <v>232</v>
      </c>
      <c r="L490" s="10">
        <v>210</v>
      </c>
      <c r="M490" s="21" t="s">
        <v>233</v>
      </c>
      <c r="N490" s="10" t="s">
        <v>234</v>
      </c>
    </row>
    <row r="491" spans="1:14" ht="69" customHeight="1">
      <c r="A491" s="18" t="s">
        <v>1804</v>
      </c>
      <c r="B491" s="1">
        <v>80000000</v>
      </c>
      <c r="C491" s="4" t="s">
        <v>1805</v>
      </c>
      <c r="D491" s="28">
        <v>242</v>
      </c>
      <c r="E491" s="29">
        <v>45722</v>
      </c>
      <c r="F491" s="30" t="s">
        <v>499</v>
      </c>
      <c r="G491" s="21" t="s">
        <v>12</v>
      </c>
      <c r="H491" s="21" t="s">
        <v>20</v>
      </c>
      <c r="I491" s="15" t="s">
        <v>500</v>
      </c>
      <c r="J491" s="31">
        <v>15400000</v>
      </c>
      <c r="K491" s="10" t="s">
        <v>321</v>
      </c>
      <c r="L491" s="10">
        <v>210</v>
      </c>
      <c r="M491" s="21" t="s">
        <v>233</v>
      </c>
      <c r="N491" s="10" t="s">
        <v>234</v>
      </c>
    </row>
    <row r="492" spans="1:14" ht="60" customHeight="1">
      <c r="A492" s="18" t="s">
        <v>1804</v>
      </c>
      <c r="B492" s="1">
        <v>80000000</v>
      </c>
      <c r="C492" s="4" t="s">
        <v>1805</v>
      </c>
      <c r="D492" s="28">
        <v>243</v>
      </c>
      <c r="E492" s="29">
        <v>45722</v>
      </c>
      <c r="F492" s="30" t="s">
        <v>501</v>
      </c>
      <c r="G492" s="21" t="s">
        <v>12</v>
      </c>
      <c r="H492" s="21" t="s">
        <v>20</v>
      </c>
      <c r="I492" s="15" t="s">
        <v>502</v>
      </c>
      <c r="J492" s="31">
        <v>12950000</v>
      </c>
      <c r="K492" s="10" t="s">
        <v>321</v>
      </c>
      <c r="L492" s="10">
        <v>210</v>
      </c>
      <c r="M492" s="21" t="s">
        <v>233</v>
      </c>
      <c r="N492" s="10" t="s">
        <v>234</v>
      </c>
    </row>
    <row r="493" spans="1:14" ht="56.25" customHeight="1">
      <c r="A493" s="18" t="s">
        <v>1804</v>
      </c>
      <c r="B493" s="1">
        <v>80000000</v>
      </c>
      <c r="C493" s="4" t="s">
        <v>1805</v>
      </c>
      <c r="D493" s="28">
        <v>244</v>
      </c>
      <c r="E493" s="29">
        <v>45722</v>
      </c>
      <c r="F493" s="30" t="s">
        <v>503</v>
      </c>
      <c r="G493" s="21" t="s">
        <v>12</v>
      </c>
      <c r="H493" s="21" t="s">
        <v>20</v>
      </c>
      <c r="I493" s="15" t="s">
        <v>344</v>
      </c>
      <c r="J493" s="31">
        <v>15400000</v>
      </c>
      <c r="K493" s="10" t="s">
        <v>321</v>
      </c>
      <c r="L493" s="10">
        <v>210</v>
      </c>
      <c r="M493" s="21" t="s">
        <v>233</v>
      </c>
      <c r="N493" s="10" t="s">
        <v>234</v>
      </c>
    </row>
    <row r="494" spans="1:14" ht="48" customHeight="1">
      <c r="A494" s="18" t="s">
        <v>1804</v>
      </c>
      <c r="B494" s="1">
        <v>80000000</v>
      </c>
      <c r="C494" s="4" t="s">
        <v>1805</v>
      </c>
      <c r="D494" s="28">
        <v>245</v>
      </c>
      <c r="E494" s="29">
        <v>45723</v>
      </c>
      <c r="F494" s="30" t="s">
        <v>504</v>
      </c>
      <c r="G494" s="21" t="s">
        <v>12</v>
      </c>
      <c r="H494" s="21" t="s">
        <v>20</v>
      </c>
      <c r="I494" s="15" t="s">
        <v>505</v>
      </c>
      <c r="J494" s="31">
        <v>16250000</v>
      </c>
      <c r="K494" s="10" t="s">
        <v>80</v>
      </c>
      <c r="L494" s="10">
        <v>197</v>
      </c>
      <c r="M494" s="21" t="s">
        <v>16</v>
      </c>
      <c r="N494" s="10" t="s">
        <v>127</v>
      </c>
    </row>
    <row r="495" spans="1:14" ht="43.5" customHeight="1">
      <c r="A495" s="18" t="s">
        <v>1804</v>
      </c>
      <c r="B495" s="3">
        <v>80000000</v>
      </c>
      <c r="C495" s="2" t="s">
        <v>1814</v>
      </c>
      <c r="D495" s="28">
        <v>248</v>
      </c>
      <c r="E495" s="29">
        <v>45723</v>
      </c>
      <c r="F495" s="30" t="s">
        <v>508</v>
      </c>
      <c r="G495" s="21" t="s">
        <v>12</v>
      </c>
      <c r="H495" s="21" t="s">
        <v>13</v>
      </c>
      <c r="I495" s="15" t="s">
        <v>509</v>
      </c>
      <c r="J495" s="31">
        <v>7017200</v>
      </c>
      <c r="K495" s="10" t="s">
        <v>357</v>
      </c>
      <c r="L495" s="10">
        <v>30</v>
      </c>
      <c r="M495" s="21" t="s">
        <v>95</v>
      </c>
      <c r="N495" s="10" t="s">
        <v>96</v>
      </c>
    </row>
    <row r="496" spans="1:14" ht="48" customHeight="1">
      <c r="A496" s="18" t="s">
        <v>1804</v>
      </c>
      <c r="B496" s="1">
        <v>80000000</v>
      </c>
      <c r="C496" s="4" t="s">
        <v>1805</v>
      </c>
      <c r="D496" s="28">
        <v>249</v>
      </c>
      <c r="E496" s="29">
        <v>45723</v>
      </c>
      <c r="F496" s="30" t="s">
        <v>510</v>
      </c>
      <c r="G496" s="21" t="s">
        <v>12</v>
      </c>
      <c r="H496" s="21" t="s">
        <v>20</v>
      </c>
      <c r="I496" s="15" t="s">
        <v>511</v>
      </c>
      <c r="J496" s="31">
        <v>18000000</v>
      </c>
      <c r="K496" s="10" t="s">
        <v>444</v>
      </c>
      <c r="L496" s="10">
        <v>180</v>
      </c>
      <c r="M496" s="21" t="s">
        <v>22</v>
      </c>
      <c r="N496" s="10" t="s">
        <v>23</v>
      </c>
    </row>
    <row r="497" spans="1:14" ht="48" customHeight="1">
      <c r="A497" s="18" t="s">
        <v>1804</v>
      </c>
      <c r="B497" s="1">
        <v>80000000</v>
      </c>
      <c r="C497" s="4" t="s">
        <v>1805</v>
      </c>
      <c r="D497" s="28">
        <v>250</v>
      </c>
      <c r="E497" s="29">
        <v>45723</v>
      </c>
      <c r="F497" s="30" t="s">
        <v>512</v>
      </c>
      <c r="G497" s="21" t="s">
        <v>12</v>
      </c>
      <c r="H497" s="21" t="s">
        <v>20</v>
      </c>
      <c r="I497" s="15" t="s">
        <v>513</v>
      </c>
      <c r="J497" s="31">
        <v>15400000</v>
      </c>
      <c r="K497" s="10" t="s">
        <v>321</v>
      </c>
      <c r="L497" s="10">
        <v>210</v>
      </c>
      <c r="M497" s="21" t="s">
        <v>233</v>
      </c>
      <c r="N497" s="10" t="s">
        <v>234</v>
      </c>
    </row>
    <row r="498" spans="1:14" ht="61.5" customHeight="1">
      <c r="A498" s="18" t="s">
        <v>1804</v>
      </c>
      <c r="B498" s="1">
        <v>80000000</v>
      </c>
      <c r="C498" s="4" t="s">
        <v>1805</v>
      </c>
      <c r="D498" s="28">
        <v>251</v>
      </c>
      <c r="E498" s="29">
        <v>45723</v>
      </c>
      <c r="F498" s="30" t="s">
        <v>514</v>
      </c>
      <c r="G498" s="21" t="s">
        <v>12</v>
      </c>
      <c r="H498" s="21" t="s">
        <v>20</v>
      </c>
      <c r="I498" s="15" t="s">
        <v>515</v>
      </c>
      <c r="J498" s="31">
        <v>11226047</v>
      </c>
      <c r="K498" s="10" t="s">
        <v>321</v>
      </c>
      <c r="L498" s="10">
        <v>210</v>
      </c>
      <c r="M498" s="21" t="s">
        <v>233</v>
      </c>
      <c r="N498" s="10" t="s">
        <v>234</v>
      </c>
    </row>
    <row r="499" spans="1:14" ht="54.75" customHeight="1">
      <c r="A499" s="18" t="s">
        <v>1804</v>
      </c>
      <c r="B499" s="1">
        <v>80000000</v>
      </c>
      <c r="C499" s="4" t="s">
        <v>1805</v>
      </c>
      <c r="D499" s="28">
        <v>252</v>
      </c>
      <c r="E499" s="29">
        <v>45724</v>
      </c>
      <c r="F499" s="30" t="s">
        <v>516</v>
      </c>
      <c r="G499" s="21" t="s">
        <v>12</v>
      </c>
      <c r="H499" s="21" t="s">
        <v>20</v>
      </c>
      <c r="I499" s="15" t="s">
        <v>517</v>
      </c>
      <c r="J499" s="31">
        <v>11226047</v>
      </c>
      <c r="K499" s="10" t="s">
        <v>321</v>
      </c>
      <c r="L499" s="10">
        <v>210</v>
      </c>
      <c r="M499" s="21" t="s">
        <v>233</v>
      </c>
      <c r="N499" s="10" t="s">
        <v>234</v>
      </c>
    </row>
    <row r="500" spans="1:14" ht="82.5" customHeight="1">
      <c r="A500" s="18" t="s">
        <v>1804</v>
      </c>
      <c r="B500" s="1">
        <v>80000000</v>
      </c>
      <c r="C500" s="4" t="s">
        <v>1805</v>
      </c>
      <c r="D500" s="28">
        <v>254</v>
      </c>
      <c r="E500" s="29">
        <v>45724</v>
      </c>
      <c r="F500" s="30" t="s">
        <v>518</v>
      </c>
      <c r="G500" s="21" t="s">
        <v>12</v>
      </c>
      <c r="H500" s="21" t="s">
        <v>20</v>
      </c>
      <c r="I500" s="15" t="s">
        <v>519</v>
      </c>
      <c r="J500" s="31">
        <v>19500000</v>
      </c>
      <c r="K500" s="10" t="s">
        <v>80</v>
      </c>
      <c r="L500" s="10">
        <v>197</v>
      </c>
      <c r="M500" s="21" t="s">
        <v>95</v>
      </c>
      <c r="N500" s="10" t="s">
        <v>96</v>
      </c>
    </row>
    <row r="501" spans="1:14" ht="67.5" customHeight="1">
      <c r="A501" s="18" t="s">
        <v>1804</v>
      </c>
      <c r="B501" s="1">
        <v>80000000</v>
      </c>
      <c r="C501" s="4" t="s">
        <v>1805</v>
      </c>
      <c r="D501" s="28">
        <v>257</v>
      </c>
      <c r="E501" s="29">
        <v>45724</v>
      </c>
      <c r="F501" s="30" t="s">
        <v>525</v>
      </c>
      <c r="G501" s="21" t="s">
        <v>12</v>
      </c>
      <c r="H501" s="21" t="s">
        <v>20</v>
      </c>
      <c r="I501" s="15" t="s">
        <v>526</v>
      </c>
      <c r="J501" s="31">
        <v>15400000</v>
      </c>
      <c r="K501" s="10" t="s">
        <v>232</v>
      </c>
      <c r="L501" s="10">
        <v>210</v>
      </c>
      <c r="M501" s="21" t="s">
        <v>233</v>
      </c>
      <c r="N501" s="10" t="s">
        <v>234</v>
      </c>
    </row>
    <row r="502" spans="1:14" ht="50.25" customHeight="1">
      <c r="A502" s="18" t="s">
        <v>1804</v>
      </c>
      <c r="B502" s="1">
        <v>80000000</v>
      </c>
      <c r="C502" s="4" t="s">
        <v>1805</v>
      </c>
      <c r="D502" s="28">
        <v>260</v>
      </c>
      <c r="E502" s="29">
        <v>45724</v>
      </c>
      <c r="F502" s="30" t="s">
        <v>531</v>
      </c>
      <c r="G502" s="21" t="s">
        <v>12</v>
      </c>
      <c r="H502" s="21" t="s">
        <v>20</v>
      </c>
      <c r="I502" s="15" t="s">
        <v>532</v>
      </c>
      <c r="J502" s="31">
        <v>15400000</v>
      </c>
      <c r="K502" s="10" t="s">
        <v>232</v>
      </c>
      <c r="L502" s="10">
        <v>210</v>
      </c>
      <c r="M502" s="21" t="s">
        <v>233</v>
      </c>
      <c r="N502" s="10" t="s">
        <v>234</v>
      </c>
    </row>
    <row r="503" spans="1:14" ht="49.5" customHeight="1">
      <c r="A503" s="18" t="s">
        <v>1804</v>
      </c>
      <c r="B503" s="1">
        <v>80000000</v>
      </c>
      <c r="C503" s="4" t="s">
        <v>1805</v>
      </c>
      <c r="D503" s="28">
        <v>261</v>
      </c>
      <c r="E503" s="29">
        <v>45724</v>
      </c>
      <c r="F503" s="30" t="s">
        <v>533</v>
      </c>
      <c r="G503" s="21" t="s">
        <v>12</v>
      </c>
      <c r="H503" s="21" t="s">
        <v>20</v>
      </c>
      <c r="I503" s="15" t="s">
        <v>534</v>
      </c>
      <c r="J503" s="31">
        <v>16250000</v>
      </c>
      <c r="K503" s="10" t="s">
        <v>80</v>
      </c>
      <c r="L503" s="10">
        <v>197</v>
      </c>
      <c r="M503" s="21" t="s">
        <v>535</v>
      </c>
      <c r="N503" s="10" t="s">
        <v>536</v>
      </c>
    </row>
    <row r="504" spans="1:14" ht="66" customHeight="1">
      <c r="A504" s="18" t="s">
        <v>1804</v>
      </c>
      <c r="B504" s="1">
        <v>80000000</v>
      </c>
      <c r="C504" s="4" t="s">
        <v>1805</v>
      </c>
      <c r="D504" s="28">
        <v>262</v>
      </c>
      <c r="E504" s="29">
        <v>45724</v>
      </c>
      <c r="F504" s="30" t="s">
        <v>537</v>
      </c>
      <c r="G504" s="21" t="s">
        <v>12</v>
      </c>
      <c r="H504" s="21" t="s">
        <v>20</v>
      </c>
      <c r="I504" s="15" t="s">
        <v>538</v>
      </c>
      <c r="J504" s="31">
        <v>11226047</v>
      </c>
      <c r="K504" s="10" t="s">
        <v>232</v>
      </c>
      <c r="L504" s="10">
        <v>210</v>
      </c>
      <c r="M504" s="21" t="s">
        <v>233</v>
      </c>
      <c r="N504" s="10" t="s">
        <v>234</v>
      </c>
    </row>
    <row r="505" spans="1:14" ht="59.25" customHeight="1">
      <c r="A505" s="18" t="s">
        <v>1804</v>
      </c>
      <c r="B505" s="1">
        <v>80000000</v>
      </c>
      <c r="C505" s="4" t="s">
        <v>1805</v>
      </c>
      <c r="D505" s="28">
        <v>263</v>
      </c>
      <c r="E505" s="29">
        <v>45724</v>
      </c>
      <c r="F505" s="30" t="s">
        <v>539</v>
      </c>
      <c r="G505" s="21" t="s">
        <v>12</v>
      </c>
      <c r="H505" s="21" t="s">
        <v>20</v>
      </c>
      <c r="I505" s="15" t="s">
        <v>534</v>
      </c>
      <c r="J505" s="31">
        <v>16250000</v>
      </c>
      <c r="K505" s="10" t="s">
        <v>80</v>
      </c>
      <c r="L505" s="10">
        <v>197</v>
      </c>
      <c r="M505" s="21" t="s">
        <v>535</v>
      </c>
      <c r="N505" s="10" t="s">
        <v>536</v>
      </c>
    </row>
    <row r="506" spans="1:14" ht="67.5" customHeight="1">
      <c r="A506" s="18" t="s">
        <v>1804</v>
      </c>
      <c r="B506" s="3">
        <v>80000000</v>
      </c>
      <c r="C506" s="2" t="s">
        <v>1814</v>
      </c>
      <c r="D506" s="28">
        <v>264</v>
      </c>
      <c r="E506" s="29">
        <v>45724</v>
      </c>
      <c r="F506" s="30" t="s">
        <v>540</v>
      </c>
      <c r="G506" s="21" t="s">
        <v>12</v>
      </c>
      <c r="H506" s="21" t="s">
        <v>13</v>
      </c>
      <c r="I506" s="22" t="s">
        <v>541</v>
      </c>
      <c r="J506" s="31">
        <v>7500000</v>
      </c>
      <c r="K506" s="10" t="s">
        <v>35</v>
      </c>
      <c r="L506" s="10">
        <v>90</v>
      </c>
      <c r="M506" s="21" t="s">
        <v>22</v>
      </c>
      <c r="N506" s="10" t="s">
        <v>23</v>
      </c>
    </row>
    <row r="507" spans="1:14" ht="60" customHeight="1">
      <c r="A507" s="18" t="s">
        <v>1804</v>
      </c>
      <c r="B507" s="1">
        <v>80000000</v>
      </c>
      <c r="C507" s="4" t="s">
        <v>1805</v>
      </c>
      <c r="D507" s="28">
        <v>265</v>
      </c>
      <c r="E507" s="29">
        <v>45724</v>
      </c>
      <c r="F507" s="30" t="s">
        <v>542</v>
      </c>
      <c r="G507" s="21" t="s">
        <v>12</v>
      </c>
      <c r="H507" s="21" t="s">
        <v>20</v>
      </c>
      <c r="I507" s="15" t="s">
        <v>543</v>
      </c>
      <c r="J507" s="31">
        <v>16250000</v>
      </c>
      <c r="K507" s="10" t="s">
        <v>80</v>
      </c>
      <c r="L507" s="10">
        <v>197</v>
      </c>
      <c r="M507" s="21" t="s">
        <v>111</v>
      </c>
      <c r="N507" s="10" t="s">
        <v>112</v>
      </c>
    </row>
    <row r="508" spans="1:14" ht="76.5" customHeight="1">
      <c r="A508" s="18" t="s">
        <v>1804</v>
      </c>
      <c r="B508" s="1">
        <v>80000000</v>
      </c>
      <c r="C508" s="4" t="s">
        <v>1805</v>
      </c>
      <c r="D508" s="28">
        <v>266</v>
      </c>
      <c r="E508" s="29">
        <v>45724</v>
      </c>
      <c r="F508" s="30" t="s">
        <v>544</v>
      </c>
      <c r="G508" s="21" t="s">
        <v>12</v>
      </c>
      <c r="H508" s="21" t="s">
        <v>20</v>
      </c>
      <c r="I508" s="15" t="s">
        <v>545</v>
      </c>
      <c r="J508" s="31">
        <v>16250000</v>
      </c>
      <c r="K508" s="10" t="s">
        <v>80</v>
      </c>
      <c r="L508" s="10">
        <v>197</v>
      </c>
      <c r="M508" s="21" t="s">
        <v>535</v>
      </c>
      <c r="N508" s="10" t="s">
        <v>536</v>
      </c>
    </row>
    <row r="509" spans="1:14" ht="72.75" customHeight="1">
      <c r="A509" s="18" t="s">
        <v>1804</v>
      </c>
      <c r="B509" s="1">
        <v>80000000</v>
      </c>
      <c r="C509" s="4" t="s">
        <v>1805</v>
      </c>
      <c r="D509" s="28">
        <v>267</v>
      </c>
      <c r="E509" s="29">
        <v>45726</v>
      </c>
      <c r="F509" s="30" t="s">
        <v>546</v>
      </c>
      <c r="G509" s="21" t="s">
        <v>12</v>
      </c>
      <c r="H509" s="21" t="s">
        <v>20</v>
      </c>
      <c r="I509" s="15" t="s">
        <v>547</v>
      </c>
      <c r="J509" s="31">
        <v>15400000</v>
      </c>
      <c r="K509" s="41" t="s">
        <v>232</v>
      </c>
      <c r="L509" s="10">
        <v>210</v>
      </c>
      <c r="M509" s="21" t="s">
        <v>233</v>
      </c>
      <c r="N509" s="10" t="s">
        <v>234</v>
      </c>
    </row>
    <row r="510" spans="1:14" ht="78.75" customHeight="1">
      <c r="A510" s="18" t="s">
        <v>1804</v>
      </c>
      <c r="B510" s="3">
        <v>80000000</v>
      </c>
      <c r="C510" s="2" t="s">
        <v>1814</v>
      </c>
      <c r="D510" s="28">
        <v>268</v>
      </c>
      <c r="E510" s="29">
        <v>45726</v>
      </c>
      <c r="F510" s="30" t="s">
        <v>548</v>
      </c>
      <c r="G510" s="21" t="s">
        <v>12</v>
      </c>
      <c r="H510" s="21" t="s">
        <v>13</v>
      </c>
      <c r="I510" s="15" t="s">
        <v>446</v>
      </c>
      <c r="J510" s="31">
        <v>36273250</v>
      </c>
      <c r="K510" s="10" t="s">
        <v>80</v>
      </c>
      <c r="L510" s="10">
        <v>197</v>
      </c>
      <c r="M510" s="21" t="s">
        <v>111</v>
      </c>
      <c r="N510" s="10" t="s">
        <v>112</v>
      </c>
    </row>
    <row r="511" spans="1:14" ht="72.75" customHeight="1">
      <c r="A511" s="18" t="s">
        <v>1804</v>
      </c>
      <c r="B511" s="1">
        <v>80000000</v>
      </c>
      <c r="C511" s="4" t="s">
        <v>1805</v>
      </c>
      <c r="D511" s="28">
        <v>269</v>
      </c>
      <c r="E511" s="29">
        <v>45726</v>
      </c>
      <c r="F511" s="30" t="s">
        <v>549</v>
      </c>
      <c r="G511" s="21" t="s">
        <v>12</v>
      </c>
      <c r="H511" s="21" t="s">
        <v>20</v>
      </c>
      <c r="I511" s="15" t="s">
        <v>550</v>
      </c>
      <c r="J511" s="31">
        <v>16250000</v>
      </c>
      <c r="K511" s="10" t="s">
        <v>80</v>
      </c>
      <c r="L511" s="10">
        <v>197</v>
      </c>
      <c r="M511" s="21" t="s">
        <v>111</v>
      </c>
      <c r="N511" s="10" t="s">
        <v>112</v>
      </c>
    </row>
    <row r="512" spans="1:14" ht="62.25" customHeight="1">
      <c r="A512" s="18" t="s">
        <v>1804</v>
      </c>
      <c r="B512" s="3">
        <v>80000000</v>
      </c>
      <c r="C512" s="2" t="s">
        <v>1814</v>
      </c>
      <c r="D512" s="28">
        <v>274</v>
      </c>
      <c r="E512" s="29">
        <v>45726</v>
      </c>
      <c r="F512" s="30" t="s">
        <v>558</v>
      </c>
      <c r="G512" s="21" t="s">
        <v>12</v>
      </c>
      <c r="H512" s="21" t="s">
        <v>13</v>
      </c>
      <c r="I512" s="15" t="s">
        <v>559</v>
      </c>
      <c r="J512" s="31">
        <v>15600000</v>
      </c>
      <c r="K512" s="10" t="s">
        <v>80</v>
      </c>
      <c r="L512" s="10">
        <v>197</v>
      </c>
      <c r="M512" s="21" t="s">
        <v>74</v>
      </c>
      <c r="N512" s="10" t="s">
        <v>291</v>
      </c>
    </row>
    <row r="513" spans="1:14" ht="71.25" customHeight="1">
      <c r="A513" s="18" t="s">
        <v>1804</v>
      </c>
      <c r="B513" s="1">
        <v>80000000</v>
      </c>
      <c r="C513" s="4" t="s">
        <v>1805</v>
      </c>
      <c r="D513" s="28">
        <v>275</v>
      </c>
      <c r="E513" s="29">
        <v>45726</v>
      </c>
      <c r="F513" s="30" t="s">
        <v>560</v>
      </c>
      <c r="G513" s="21" t="s">
        <v>12</v>
      </c>
      <c r="H513" s="21" t="s">
        <v>20</v>
      </c>
      <c r="I513" s="15" t="s">
        <v>561</v>
      </c>
      <c r="J513" s="31">
        <v>16250000</v>
      </c>
      <c r="K513" s="10" t="s">
        <v>80</v>
      </c>
      <c r="L513" s="10">
        <v>197</v>
      </c>
      <c r="M513" s="21" t="s">
        <v>39</v>
      </c>
      <c r="N513" s="10" t="s">
        <v>262</v>
      </c>
    </row>
    <row r="514" spans="1:14" ht="54" customHeight="1">
      <c r="A514" s="18" t="s">
        <v>1804</v>
      </c>
      <c r="B514" s="3">
        <v>80000000</v>
      </c>
      <c r="C514" s="2" t="s">
        <v>1814</v>
      </c>
      <c r="D514" s="28">
        <v>276</v>
      </c>
      <c r="E514" s="29">
        <v>45727</v>
      </c>
      <c r="F514" s="30" t="s">
        <v>562</v>
      </c>
      <c r="G514" s="21" t="s">
        <v>12</v>
      </c>
      <c r="H514" s="21" t="s">
        <v>13</v>
      </c>
      <c r="I514" s="15" t="s">
        <v>563</v>
      </c>
      <c r="J514" s="31">
        <v>15600000</v>
      </c>
      <c r="K514" s="10" t="s">
        <v>80</v>
      </c>
      <c r="L514" s="10">
        <v>197</v>
      </c>
      <c r="M514" s="21" t="s">
        <v>39</v>
      </c>
      <c r="N514" s="10" t="s">
        <v>262</v>
      </c>
    </row>
    <row r="515" spans="1:14" ht="79.5" customHeight="1">
      <c r="A515" s="18" t="s">
        <v>1804</v>
      </c>
      <c r="B515" s="1">
        <v>80000000</v>
      </c>
      <c r="C515" s="4" t="s">
        <v>1805</v>
      </c>
      <c r="D515" s="28">
        <v>278</v>
      </c>
      <c r="E515" s="29">
        <v>45727</v>
      </c>
      <c r="F515" s="30" t="s">
        <v>565</v>
      </c>
      <c r="G515" s="21" t="s">
        <v>12</v>
      </c>
      <c r="H515" s="21" t="s">
        <v>20</v>
      </c>
      <c r="I515" s="15" t="s">
        <v>566</v>
      </c>
      <c r="J515" s="31">
        <v>8000000</v>
      </c>
      <c r="K515" s="10" t="s">
        <v>567</v>
      </c>
      <c r="L515" s="10">
        <v>120</v>
      </c>
      <c r="M515" s="21" t="s">
        <v>22</v>
      </c>
      <c r="N515" s="10" t="s">
        <v>23</v>
      </c>
    </row>
    <row r="516" spans="1:14" ht="63" customHeight="1">
      <c r="A516" s="18" t="s">
        <v>1804</v>
      </c>
      <c r="B516" s="3">
        <v>80000000</v>
      </c>
      <c r="C516" s="2" t="s">
        <v>1814</v>
      </c>
      <c r="D516" s="28">
        <v>279</v>
      </c>
      <c r="E516" s="29">
        <v>45727</v>
      </c>
      <c r="F516" s="30" t="s">
        <v>568</v>
      </c>
      <c r="G516" s="21" t="s">
        <v>12</v>
      </c>
      <c r="H516" s="21" t="s">
        <v>13</v>
      </c>
      <c r="I516" s="15" t="s">
        <v>569</v>
      </c>
      <c r="J516" s="31">
        <v>26000000</v>
      </c>
      <c r="K516" s="10" t="s">
        <v>80</v>
      </c>
      <c r="L516" s="10">
        <v>197</v>
      </c>
      <c r="M516" s="21" t="s">
        <v>16</v>
      </c>
      <c r="N516" s="10" t="s">
        <v>127</v>
      </c>
    </row>
    <row r="517" spans="1:14" ht="52.5" customHeight="1">
      <c r="A517" s="18" t="s">
        <v>1804</v>
      </c>
      <c r="B517" s="3">
        <v>80000000</v>
      </c>
      <c r="C517" s="2" t="s">
        <v>1814</v>
      </c>
      <c r="D517" s="28">
        <v>280</v>
      </c>
      <c r="E517" s="32">
        <v>45727</v>
      </c>
      <c r="F517" s="30" t="s">
        <v>570</v>
      </c>
      <c r="G517" s="21" t="s">
        <v>12</v>
      </c>
      <c r="H517" s="21" t="s">
        <v>13</v>
      </c>
      <c r="I517" s="15" t="s">
        <v>571</v>
      </c>
      <c r="J517" s="31">
        <v>18200000</v>
      </c>
      <c r="K517" s="10" t="s">
        <v>80</v>
      </c>
      <c r="L517" s="10">
        <v>197</v>
      </c>
      <c r="M517" s="21" t="s">
        <v>16</v>
      </c>
      <c r="N517" s="10" t="s">
        <v>127</v>
      </c>
    </row>
    <row r="518" spans="1:14" ht="68.25" customHeight="1">
      <c r="A518" s="10" t="s">
        <v>1804</v>
      </c>
      <c r="B518" s="1">
        <v>80000000</v>
      </c>
      <c r="C518" s="2" t="s">
        <v>1805</v>
      </c>
      <c r="D518" s="28">
        <v>282</v>
      </c>
      <c r="E518" s="32">
        <v>45727</v>
      </c>
      <c r="F518" s="30" t="s">
        <v>574</v>
      </c>
      <c r="G518" s="21" t="s">
        <v>12</v>
      </c>
      <c r="H518" s="21" t="s">
        <v>185</v>
      </c>
      <c r="I518" s="15" t="s">
        <v>575</v>
      </c>
      <c r="J518" s="31">
        <v>15400000</v>
      </c>
      <c r="K518" s="10" t="s">
        <v>232</v>
      </c>
      <c r="L518" s="10">
        <v>210</v>
      </c>
      <c r="M518" s="21" t="s">
        <v>233</v>
      </c>
      <c r="N518" s="10" t="s">
        <v>234</v>
      </c>
    </row>
    <row r="519" spans="1:14" ht="77.25" customHeight="1">
      <c r="A519" s="18" t="s">
        <v>1804</v>
      </c>
      <c r="B519" s="3">
        <v>80000000</v>
      </c>
      <c r="C519" s="2" t="s">
        <v>1814</v>
      </c>
      <c r="D519" s="28">
        <v>283</v>
      </c>
      <c r="E519" s="29">
        <v>45728</v>
      </c>
      <c r="F519" s="30" t="s">
        <v>576</v>
      </c>
      <c r="G519" s="21" t="s">
        <v>12</v>
      </c>
      <c r="H519" s="21" t="s">
        <v>13</v>
      </c>
      <c r="I519" s="15" t="s">
        <v>577</v>
      </c>
      <c r="J519" s="31">
        <v>60000000</v>
      </c>
      <c r="K519" s="10" t="s">
        <v>266</v>
      </c>
      <c r="L519" s="10">
        <v>300</v>
      </c>
      <c r="M519" s="21" t="s">
        <v>95</v>
      </c>
      <c r="N519" s="10" t="s">
        <v>96</v>
      </c>
    </row>
    <row r="520" spans="1:14" ht="53.25" customHeight="1">
      <c r="A520" s="18" t="s">
        <v>1804</v>
      </c>
      <c r="B520" s="3">
        <v>80000000</v>
      </c>
      <c r="C520" s="2" t="s">
        <v>1814</v>
      </c>
      <c r="D520" s="28">
        <v>284</v>
      </c>
      <c r="E520" s="29">
        <v>45728</v>
      </c>
      <c r="F520" s="30" t="s">
        <v>578</v>
      </c>
      <c r="G520" s="21" t="s">
        <v>12</v>
      </c>
      <c r="H520" s="21" t="s">
        <v>13</v>
      </c>
      <c r="I520" s="15" t="s">
        <v>579</v>
      </c>
      <c r="J520" s="31">
        <v>18850000</v>
      </c>
      <c r="K520" s="10" t="s">
        <v>80</v>
      </c>
      <c r="L520" s="10">
        <v>197</v>
      </c>
      <c r="M520" s="21" t="s">
        <v>95</v>
      </c>
      <c r="N520" s="10" t="s">
        <v>96</v>
      </c>
    </row>
    <row r="521" spans="1:14" ht="59.25" customHeight="1">
      <c r="A521" s="18" t="s">
        <v>1804</v>
      </c>
      <c r="B521" s="1">
        <v>80000000</v>
      </c>
      <c r="C521" s="4" t="s">
        <v>1805</v>
      </c>
      <c r="D521" s="28">
        <v>285</v>
      </c>
      <c r="E521" s="29">
        <v>45728</v>
      </c>
      <c r="F521" s="30" t="s">
        <v>580</v>
      </c>
      <c r="G521" s="21" t="s">
        <v>12</v>
      </c>
      <c r="H521" s="21" t="s">
        <v>20</v>
      </c>
      <c r="I521" s="15" t="s">
        <v>136</v>
      </c>
      <c r="J521" s="31">
        <v>16250000</v>
      </c>
      <c r="K521" s="10" t="s">
        <v>80</v>
      </c>
      <c r="L521" s="10">
        <v>197</v>
      </c>
      <c r="M521" s="21" t="s">
        <v>22</v>
      </c>
      <c r="N521" s="10" t="s">
        <v>23</v>
      </c>
    </row>
    <row r="522" spans="1:14" ht="52.5" customHeight="1">
      <c r="A522" s="18" t="s">
        <v>1804</v>
      </c>
      <c r="B522" s="1">
        <v>80000000</v>
      </c>
      <c r="C522" s="4" t="s">
        <v>1805</v>
      </c>
      <c r="D522" s="28">
        <v>286</v>
      </c>
      <c r="E522" s="29">
        <v>45728</v>
      </c>
      <c r="F522" s="30" t="s">
        <v>581</v>
      </c>
      <c r="G522" s="21" t="s">
        <v>12</v>
      </c>
      <c r="H522" s="21" t="s">
        <v>20</v>
      </c>
      <c r="I522" s="15" t="s">
        <v>582</v>
      </c>
      <c r="J522" s="31">
        <v>16250000</v>
      </c>
      <c r="K522" s="10" t="s">
        <v>80</v>
      </c>
      <c r="L522" s="10">
        <v>197</v>
      </c>
      <c r="M522" s="21" t="s">
        <v>22</v>
      </c>
      <c r="N522" s="10" t="s">
        <v>23</v>
      </c>
    </row>
    <row r="523" spans="1:14" ht="68.25" customHeight="1">
      <c r="A523" s="18" t="s">
        <v>1804</v>
      </c>
      <c r="B523" s="1">
        <v>80000000</v>
      </c>
      <c r="C523" s="4" t="s">
        <v>1805</v>
      </c>
      <c r="D523" s="28">
        <v>287</v>
      </c>
      <c r="E523" s="29">
        <v>45728</v>
      </c>
      <c r="F523" s="30" t="s">
        <v>583</v>
      </c>
      <c r="G523" s="21" t="s">
        <v>12</v>
      </c>
      <c r="H523" s="21" t="s">
        <v>20</v>
      </c>
      <c r="I523" s="15" t="s">
        <v>582</v>
      </c>
      <c r="J523" s="31">
        <v>16250000</v>
      </c>
      <c r="K523" s="10" t="s">
        <v>80</v>
      </c>
      <c r="L523" s="10">
        <v>197</v>
      </c>
      <c r="M523" s="21" t="s">
        <v>22</v>
      </c>
      <c r="N523" s="10" t="s">
        <v>23</v>
      </c>
    </row>
    <row r="524" spans="1:14" ht="42.75" customHeight="1">
      <c r="A524" s="18" t="s">
        <v>1804</v>
      </c>
      <c r="B524" s="3">
        <v>80000000</v>
      </c>
      <c r="C524" s="2" t="s">
        <v>1814</v>
      </c>
      <c r="D524" s="28">
        <v>294</v>
      </c>
      <c r="E524" s="29">
        <v>45729</v>
      </c>
      <c r="F524" s="30" t="s">
        <v>597</v>
      </c>
      <c r="G524" s="21" t="s">
        <v>12</v>
      </c>
      <c r="H524" s="21" t="s">
        <v>13</v>
      </c>
      <c r="I524" s="15" t="s">
        <v>598</v>
      </c>
      <c r="J524" s="31">
        <v>40950000</v>
      </c>
      <c r="K524" s="10" t="s">
        <v>80</v>
      </c>
      <c r="L524" s="10">
        <v>197</v>
      </c>
      <c r="M524" s="21" t="s">
        <v>95</v>
      </c>
      <c r="N524" s="10" t="s">
        <v>96</v>
      </c>
    </row>
    <row r="525" spans="1:14" ht="81.75" customHeight="1">
      <c r="A525" s="18" t="s">
        <v>1804</v>
      </c>
      <c r="B525" s="3">
        <v>80000000</v>
      </c>
      <c r="C525" s="2" t="s">
        <v>1814</v>
      </c>
      <c r="D525" s="28">
        <v>296</v>
      </c>
      <c r="E525" s="29">
        <v>45730</v>
      </c>
      <c r="F525" s="30" t="s">
        <v>600</v>
      </c>
      <c r="G525" s="21" t="s">
        <v>12</v>
      </c>
      <c r="H525" s="21" t="s">
        <v>185</v>
      </c>
      <c r="I525" s="15" t="s">
        <v>1903</v>
      </c>
      <c r="J525" s="31">
        <v>142000000</v>
      </c>
      <c r="K525" s="10" t="s">
        <v>396</v>
      </c>
      <c r="L525" s="10">
        <v>120</v>
      </c>
      <c r="M525" s="21" t="s">
        <v>233</v>
      </c>
      <c r="N525" s="10" t="s">
        <v>234</v>
      </c>
    </row>
    <row r="526" spans="1:14" ht="57" customHeight="1">
      <c r="A526" s="18" t="s">
        <v>1804</v>
      </c>
      <c r="B526" s="1">
        <v>80000000</v>
      </c>
      <c r="C526" s="4" t="s">
        <v>1805</v>
      </c>
      <c r="D526" s="28">
        <v>298</v>
      </c>
      <c r="E526" s="29">
        <v>45731</v>
      </c>
      <c r="F526" s="30" t="s">
        <v>603</v>
      </c>
      <c r="G526" s="21" t="s">
        <v>12</v>
      </c>
      <c r="H526" s="21" t="s">
        <v>20</v>
      </c>
      <c r="I526" s="15" t="s">
        <v>604</v>
      </c>
      <c r="J526" s="31">
        <v>16250000</v>
      </c>
      <c r="K526" s="10" t="s">
        <v>80</v>
      </c>
      <c r="L526" s="10">
        <v>197</v>
      </c>
      <c r="M526" s="21" t="s">
        <v>16</v>
      </c>
      <c r="N526" s="10" t="s">
        <v>127</v>
      </c>
    </row>
    <row r="527" spans="1:14" ht="54.75" customHeight="1">
      <c r="A527" s="18" t="s">
        <v>1804</v>
      </c>
      <c r="B527" s="3">
        <v>80000000</v>
      </c>
      <c r="C527" s="2" t="s">
        <v>1814</v>
      </c>
      <c r="D527" s="28">
        <v>299</v>
      </c>
      <c r="E527" s="29">
        <v>45731</v>
      </c>
      <c r="F527" s="30" t="s">
        <v>605</v>
      </c>
      <c r="G527" s="21" t="s">
        <v>12</v>
      </c>
      <c r="H527" s="21" t="s">
        <v>13</v>
      </c>
      <c r="I527" s="15" t="s">
        <v>606</v>
      </c>
      <c r="J527" s="31">
        <v>24700000</v>
      </c>
      <c r="K527" s="10" t="s">
        <v>80</v>
      </c>
      <c r="L527" s="10">
        <v>197</v>
      </c>
      <c r="M527" s="21" t="s">
        <v>95</v>
      </c>
      <c r="N527" s="10" t="s">
        <v>96</v>
      </c>
    </row>
    <row r="528" spans="1:14" ht="59.25" customHeight="1">
      <c r="A528" s="18" t="s">
        <v>1804</v>
      </c>
      <c r="B528" s="1">
        <v>80000000</v>
      </c>
      <c r="C528" s="4" t="s">
        <v>1805</v>
      </c>
      <c r="D528" s="28">
        <v>300</v>
      </c>
      <c r="E528" s="29">
        <v>45731</v>
      </c>
      <c r="F528" s="30" t="s">
        <v>607</v>
      </c>
      <c r="G528" s="21" t="s">
        <v>12</v>
      </c>
      <c r="H528" s="21" t="s">
        <v>20</v>
      </c>
      <c r="I528" s="15" t="s">
        <v>608</v>
      </c>
      <c r="J528" s="31">
        <v>16026010</v>
      </c>
      <c r="K528" s="10" t="s">
        <v>80</v>
      </c>
      <c r="L528" s="10">
        <v>197</v>
      </c>
      <c r="M528" s="21" t="s">
        <v>16</v>
      </c>
      <c r="N528" s="10" t="s">
        <v>127</v>
      </c>
    </row>
    <row r="529" spans="1:14" ht="75" customHeight="1">
      <c r="A529" s="18" t="s">
        <v>1804</v>
      </c>
      <c r="B529" s="3">
        <v>80000000</v>
      </c>
      <c r="C529" s="2" t="s">
        <v>1814</v>
      </c>
      <c r="D529" s="28">
        <v>301</v>
      </c>
      <c r="E529" s="29">
        <v>45731</v>
      </c>
      <c r="F529" s="30" t="s">
        <v>609</v>
      </c>
      <c r="G529" s="21" t="s">
        <v>12</v>
      </c>
      <c r="H529" s="21" t="s">
        <v>13</v>
      </c>
      <c r="I529" s="15" t="s">
        <v>1904</v>
      </c>
      <c r="J529" s="31">
        <v>15600000</v>
      </c>
      <c r="K529" s="10" t="s">
        <v>80</v>
      </c>
      <c r="L529" s="10">
        <v>197</v>
      </c>
      <c r="M529" s="21" t="s">
        <v>74</v>
      </c>
      <c r="N529" s="10" t="s">
        <v>291</v>
      </c>
    </row>
    <row r="530" spans="1:14" ht="77.25" customHeight="1">
      <c r="A530" s="18" t="s">
        <v>1804</v>
      </c>
      <c r="B530" s="1">
        <v>80000000</v>
      </c>
      <c r="C530" s="4" t="s">
        <v>1805</v>
      </c>
      <c r="D530" s="28">
        <v>303</v>
      </c>
      <c r="E530" s="29">
        <v>45731</v>
      </c>
      <c r="F530" s="30" t="s">
        <v>610</v>
      </c>
      <c r="G530" s="21" t="s">
        <v>12</v>
      </c>
      <c r="H530" s="21" t="s">
        <v>20</v>
      </c>
      <c r="I530" s="15" t="s">
        <v>611</v>
      </c>
      <c r="J530" s="31">
        <v>15000000</v>
      </c>
      <c r="K530" s="10" t="s">
        <v>171</v>
      </c>
      <c r="L530" s="10">
        <v>180</v>
      </c>
      <c r="M530" s="21" t="s">
        <v>16</v>
      </c>
      <c r="N530" s="10" t="s">
        <v>127</v>
      </c>
    </row>
    <row r="531" spans="1:14" ht="38.25" customHeight="1">
      <c r="A531" s="18" t="s">
        <v>1804</v>
      </c>
      <c r="B531" s="1">
        <v>80000000</v>
      </c>
      <c r="C531" s="4" t="s">
        <v>1805</v>
      </c>
      <c r="D531" s="28">
        <v>304</v>
      </c>
      <c r="E531" s="29">
        <v>45731</v>
      </c>
      <c r="F531" s="30" t="s">
        <v>612</v>
      </c>
      <c r="G531" s="21" t="s">
        <v>12</v>
      </c>
      <c r="H531" s="21" t="s">
        <v>20</v>
      </c>
      <c r="I531" s="15" t="s">
        <v>613</v>
      </c>
      <c r="J531" s="31">
        <v>15000000</v>
      </c>
      <c r="K531" s="10" t="s">
        <v>171</v>
      </c>
      <c r="L531" s="10">
        <v>180</v>
      </c>
      <c r="M531" s="21" t="s">
        <v>16</v>
      </c>
      <c r="N531" s="10" t="s">
        <v>127</v>
      </c>
    </row>
    <row r="532" spans="1:14" ht="57.75" customHeight="1">
      <c r="A532" s="18" t="s">
        <v>1804</v>
      </c>
      <c r="B532" s="1">
        <v>80000000</v>
      </c>
      <c r="C532" s="4" t="s">
        <v>1805</v>
      </c>
      <c r="D532" s="28">
        <v>305</v>
      </c>
      <c r="E532" s="29">
        <v>45733</v>
      </c>
      <c r="F532" s="30" t="s">
        <v>614</v>
      </c>
      <c r="G532" s="21" t="s">
        <v>12</v>
      </c>
      <c r="H532" s="21" t="s">
        <v>20</v>
      </c>
      <c r="I532" s="15" t="s">
        <v>489</v>
      </c>
      <c r="J532" s="31">
        <v>15400000</v>
      </c>
      <c r="K532" s="10" t="s">
        <v>232</v>
      </c>
      <c r="L532" s="10">
        <v>210</v>
      </c>
      <c r="M532" s="21" t="s">
        <v>233</v>
      </c>
      <c r="N532" s="10" t="s">
        <v>234</v>
      </c>
    </row>
    <row r="533" spans="1:14" ht="60" customHeight="1">
      <c r="A533" s="18" t="s">
        <v>1804</v>
      </c>
      <c r="B533" s="3">
        <v>80000000</v>
      </c>
      <c r="C533" s="2" t="s">
        <v>1814</v>
      </c>
      <c r="D533" s="28">
        <v>306</v>
      </c>
      <c r="E533" s="29">
        <v>45733</v>
      </c>
      <c r="F533" s="30" t="s">
        <v>615</v>
      </c>
      <c r="G533" s="21" t="s">
        <v>12</v>
      </c>
      <c r="H533" s="21" t="s">
        <v>13</v>
      </c>
      <c r="I533" s="15" t="s">
        <v>616</v>
      </c>
      <c r="J533" s="31">
        <v>12000000</v>
      </c>
      <c r="K533" s="10" t="s">
        <v>396</v>
      </c>
      <c r="L533" s="10">
        <v>120</v>
      </c>
      <c r="M533" s="21" t="s">
        <v>16</v>
      </c>
      <c r="N533" s="10" t="s">
        <v>127</v>
      </c>
    </row>
    <row r="534" spans="1:14" ht="59.25" customHeight="1">
      <c r="A534" s="18" t="s">
        <v>1804</v>
      </c>
      <c r="B534" s="1">
        <v>80000000</v>
      </c>
      <c r="C534" s="4" t="s">
        <v>1805</v>
      </c>
      <c r="D534" s="28">
        <v>308</v>
      </c>
      <c r="E534" s="33">
        <v>45733</v>
      </c>
      <c r="F534" s="34" t="s">
        <v>619</v>
      </c>
      <c r="G534" s="21" t="s">
        <v>12</v>
      </c>
      <c r="H534" s="21" t="s">
        <v>20</v>
      </c>
      <c r="I534" s="18" t="s">
        <v>620</v>
      </c>
      <c r="J534" s="35">
        <v>15400000</v>
      </c>
      <c r="K534" s="18">
        <v>7</v>
      </c>
      <c r="L534" s="18">
        <v>210</v>
      </c>
      <c r="M534" s="21" t="s">
        <v>233</v>
      </c>
      <c r="N534" s="18" t="s">
        <v>234</v>
      </c>
    </row>
    <row r="535" spans="1:14" ht="66.75" customHeight="1">
      <c r="A535" s="18" t="s">
        <v>1804</v>
      </c>
      <c r="B535" s="1">
        <v>80000000</v>
      </c>
      <c r="C535" s="4" t="s">
        <v>1805</v>
      </c>
      <c r="D535" s="28">
        <v>310</v>
      </c>
      <c r="E535" s="29">
        <v>45733</v>
      </c>
      <c r="F535" s="30" t="s">
        <v>623</v>
      </c>
      <c r="G535" s="21" t="s">
        <v>12</v>
      </c>
      <c r="H535" s="21" t="s">
        <v>20</v>
      </c>
      <c r="I535" s="15" t="s">
        <v>624</v>
      </c>
      <c r="J535" s="31">
        <v>16810500</v>
      </c>
      <c r="K535" s="10" t="s">
        <v>171</v>
      </c>
      <c r="L535" s="10">
        <v>180</v>
      </c>
      <c r="M535" s="21" t="s">
        <v>111</v>
      </c>
      <c r="N535" s="10" t="s">
        <v>112</v>
      </c>
    </row>
    <row r="536" spans="1:14" ht="57" customHeight="1">
      <c r="A536" s="18" t="s">
        <v>1804</v>
      </c>
      <c r="B536" s="1">
        <v>80000000</v>
      </c>
      <c r="C536" s="4" t="s">
        <v>1805</v>
      </c>
      <c r="D536" s="28">
        <v>311</v>
      </c>
      <c r="E536" s="29">
        <v>45733</v>
      </c>
      <c r="F536" s="30" t="s">
        <v>625</v>
      </c>
      <c r="G536" s="21" t="s">
        <v>12</v>
      </c>
      <c r="H536" s="21" t="s">
        <v>20</v>
      </c>
      <c r="I536" s="15" t="s">
        <v>626</v>
      </c>
      <c r="J536" s="31">
        <v>32175000</v>
      </c>
      <c r="K536" s="10" t="s">
        <v>80</v>
      </c>
      <c r="L536" s="10">
        <v>197</v>
      </c>
      <c r="M536" s="21" t="s">
        <v>22</v>
      </c>
      <c r="N536" s="10" t="s">
        <v>23</v>
      </c>
    </row>
    <row r="537" spans="1:14" ht="95.25" customHeight="1">
      <c r="A537" s="18" t="s">
        <v>1804</v>
      </c>
      <c r="B537" s="1">
        <v>80000000</v>
      </c>
      <c r="C537" s="4" t="s">
        <v>1805</v>
      </c>
      <c r="D537" s="28">
        <v>313</v>
      </c>
      <c r="E537" s="29">
        <v>45733</v>
      </c>
      <c r="F537" s="30" t="s">
        <v>627</v>
      </c>
      <c r="G537" s="21" t="s">
        <v>12</v>
      </c>
      <c r="H537" s="21" t="s">
        <v>20</v>
      </c>
      <c r="I537" s="15" t="s">
        <v>628</v>
      </c>
      <c r="J537" s="31">
        <v>15400000</v>
      </c>
      <c r="K537" s="10" t="s">
        <v>232</v>
      </c>
      <c r="L537" s="10">
        <v>210</v>
      </c>
      <c r="M537" s="21" t="s">
        <v>233</v>
      </c>
      <c r="N537" s="10" t="s">
        <v>234</v>
      </c>
    </row>
    <row r="538" spans="1:14" ht="88.5" customHeight="1">
      <c r="A538" s="18" t="s">
        <v>1804</v>
      </c>
      <c r="B538" s="3">
        <v>80000000</v>
      </c>
      <c r="C538" s="2" t="s">
        <v>1814</v>
      </c>
      <c r="D538" s="28">
        <v>315</v>
      </c>
      <c r="E538" s="29">
        <v>45734</v>
      </c>
      <c r="F538" s="30" t="s">
        <v>630</v>
      </c>
      <c r="G538" s="21" t="s">
        <v>12</v>
      </c>
      <c r="H538" s="21" t="s">
        <v>13</v>
      </c>
      <c r="I538" s="15" t="s">
        <v>631</v>
      </c>
      <c r="J538" s="31">
        <v>24039015</v>
      </c>
      <c r="K538" s="10" t="s">
        <v>80</v>
      </c>
      <c r="L538" s="10">
        <v>197</v>
      </c>
      <c r="M538" s="21" t="s">
        <v>111</v>
      </c>
      <c r="N538" s="10" t="s">
        <v>112</v>
      </c>
    </row>
    <row r="539" spans="1:14" ht="72.75" customHeight="1">
      <c r="A539" s="18" t="s">
        <v>1804</v>
      </c>
      <c r="B539" s="3">
        <v>80000000</v>
      </c>
      <c r="C539" s="2" t="s">
        <v>1814</v>
      </c>
      <c r="D539" s="28">
        <v>316</v>
      </c>
      <c r="E539" s="29">
        <v>45734</v>
      </c>
      <c r="F539" s="30" t="s">
        <v>632</v>
      </c>
      <c r="G539" s="21" t="s">
        <v>12</v>
      </c>
      <c r="H539" s="21" t="s">
        <v>13</v>
      </c>
      <c r="I539" s="15" t="s">
        <v>633</v>
      </c>
      <c r="J539" s="31">
        <v>36562500</v>
      </c>
      <c r="K539" s="10" t="s">
        <v>80</v>
      </c>
      <c r="L539" s="10">
        <v>197</v>
      </c>
      <c r="M539" s="21" t="s">
        <v>95</v>
      </c>
      <c r="N539" s="10" t="s">
        <v>96</v>
      </c>
    </row>
    <row r="540" spans="1:14" ht="56.25" customHeight="1">
      <c r="A540" s="18" t="s">
        <v>1804</v>
      </c>
      <c r="B540" s="3">
        <v>80000000</v>
      </c>
      <c r="C540" s="2" t="s">
        <v>1814</v>
      </c>
      <c r="D540" s="28">
        <v>322</v>
      </c>
      <c r="E540" s="29">
        <v>45735</v>
      </c>
      <c r="F540" s="30" t="s">
        <v>645</v>
      </c>
      <c r="G540" s="21" t="s">
        <v>12</v>
      </c>
      <c r="H540" s="21" t="s">
        <v>13</v>
      </c>
      <c r="I540" s="15" t="s">
        <v>646</v>
      </c>
      <c r="J540" s="31">
        <v>26000000</v>
      </c>
      <c r="K540" s="10" t="s">
        <v>171</v>
      </c>
      <c r="L540" s="10">
        <v>180</v>
      </c>
      <c r="M540" s="21" t="s">
        <v>95</v>
      </c>
      <c r="N540" s="10" t="s">
        <v>96</v>
      </c>
    </row>
    <row r="541" spans="1:14" ht="71.25" customHeight="1">
      <c r="A541" s="18" t="s">
        <v>1804</v>
      </c>
      <c r="B541" s="3">
        <v>80000000</v>
      </c>
      <c r="C541" s="2" t="s">
        <v>1814</v>
      </c>
      <c r="D541" s="28">
        <v>323</v>
      </c>
      <c r="E541" s="29">
        <v>45735</v>
      </c>
      <c r="F541" s="30" t="s">
        <v>647</v>
      </c>
      <c r="G541" s="21" t="s">
        <v>12</v>
      </c>
      <c r="H541" s="21" t="s">
        <v>13</v>
      </c>
      <c r="I541" s="15" t="s">
        <v>648</v>
      </c>
      <c r="J541" s="31">
        <v>16250000</v>
      </c>
      <c r="K541" s="10" t="s">
        <v>80</v>
      </c>
      <c r="L541" s="10">
        <v>197</v>
      </c>
      <c r="M541" s="21" t="s">
        <v>95</v>
      </c>
      <c r="N541" s="10" t="s">
        <v>96</v>
      </c>
    </row>
    <row r="542" spans="1:14" ht="64.5" customHeight="1">
      <c r="A542" s="18" t="s">
        <v>1804</v>
      </c>
      <c r="B542" s="1">
        <v>80000000</v>
      </c>
      <c r="C542" s="4" t="s">
        <v>1805</v>
      </c>
      <c r="D542" s="28">
        <v>324</v>
      </c>
      <c r="E542" s="29">
        <v>45735</v>
      </c>
      <c r="F542" s="30" t="s">
        <v>649</v>
      </c>
      <c r="G542" s="21" t="s">
        <v>12</v>
      </c>
      <c r="H542" s="21" t="s">
        <v>20</v>
      </c>
      <c r="I542" s="15" t="s">
        <v>650</v>
      </c>
      <c r="J542" s="31">
        <v>15400000</v>
      </c>
      <c r="K542" s="10" t="s">
        <v>232</v>
      </c>
      <c r="L542" s="10">
        <v>210</v>
      </c>
      <c r="M542" s="21" t="s">
        <v>233</v>
      </c>
      <c r="N542" s="10" t="s">
        <v>234</v>
      </c>
    </row>
    <row r="543" spans="1:14" ht="57" customHeight="1">
      <c r="A543" s="18" t="s">
        <v>1804</v>
      </c>
      <c r="B543" s="3">
        <v>80000000</v>
      </c>
      <c r="C543" s="2" t="s">
        <v>1814</v>
      </c>
      <c r="D543" s="28">
        <v>326</v>
      </c>
      <c r="E543" s="29">
        <v>45735</v>
      </c>
      <c r="F543" s="30" t="s">
        <v>654</v>
      </c>
      <c r="G543" s="21" t="s">
        <v>12</v>
      </c>
      <c r="H543" s="21" t="s">
        <v>13</v>
      </c>
      <c r="I543" s="15" t="s">
        <v>655</v>
      </c>
      <c r="J543" s="31">
        <v>19175000</v>
      </c>
      <c r="K543" s="10" t="s">
        <v>80</v>
      </c>
      <c r="L543" s="10">
        <v>197</v>
      </c>
      <c r="M543" s="21" t="s">
        <v>95</v>
      </c>
      <c r="N543" s="10" t="s">
        <v>96</v>
      </c>
    </row>
    <row r="544" spans="1:14" ht="85.5" customHeight="1">
      <c r="A544" s="18" t="s">
        <v>1804</v>
      </c>
      <c r="B544" s="1">
        <v>80000000</v>
      </c>
      <c r="C544" s="4" t="s">
        <v>1805</v>
      </c>
      <c r="D544" s="28">
        <v>327</v>
      </c>
      <c r="E544" s="29">
        <v>45735</v>
      </c>
      <c r="F544" s="30" t="s">
        <v>656</v>
      </c>
      <c r="G544" s="21" t="s">
        <v>12</v>
      </c>
      <c r="H544" s="21" t="s">
        <v>20</v>
      </c>
      <c r="I544" s="15" t="s">
        <v>657</v>
      </c>
      <c r="J544" s="31">
        <v>13000000</v>
      </c>
      <c r="K544" s="10" t="s">
        <v>80</v>
      </c>
      <c r="L544" s="10">
        <v>197</v>
      </c>
      <c r="M544" s="21" t="s">
        <v>111</v>
      </c>
      <c r="N544" s="10" t="s">
        <v>112</v>
      </c>
    </row>
    <row r="545" spans="1:14" ht="45.75" customHeight="1">
      <c r="A545" s="18" t="s">
        <v>1804</v>
      </c>
      <c r="B545" s="3">
        <v>80000000</v>
      </c>
      <c r="C545" s="2" t="s">
        <v>1814</v>
      </c>
      <c r="D545" s="28">
        <v>330</v>
      </c>
      <c r="E545" s="29">
        <v>45736</v>
      </c>
      <c r="F545" s="30" t="s">
        <v>660</v>
      </c>
      <c r="G545" s="21" t="s">
        <v>12</v>
      </c>
      <c r="H545" s="21" t="s">
        <v>13</v>
      </c>
      <c r="I545" s="15" t="s">
        <v>661</v>
      </c>
      <c r="J545" s="31">
        <v>9000000</v>
      </c>
      <c r="K545" s="10" t="s">
        <v>100</v>
      </c>
      <c r="L545" s="10">
        <v>61</v>
      </c>
      <c r="M545" s="21" t="s">
        <v>95</v>
      </c>
      <c r="N545" s="10" t="s">
        <v>96</v>
      </c>
    </row>
    <row r="546" spans="1:14" ht="53.25" customHeight="1">
      <c r="A546" s="18" t="s">
        <v>1804</v>
      </c>
      <c r="B546" s="1">
        <v>80000000</v>
      </c>
      <c r="C546" s="4" t="s">
        <v>1805</v>
      </c>
      <c r="D546" s="28">
        <v>332</v>
      </c>
      <c r="E546" s="29">
        <v>45737</v>
      </c>
      <c r="F546" s="30" t="s">
        <v>663</v>
      </c>
      <c r="G546" s="21" t="s">
        <v>12</v>
      </c>
      <c r="H546" s="21" t="s">
        <v>20</v>
      </c>
      <c r="I546" s="15" t="s">
        <v>240</v>
      </c>
      <c r="J546" s="31">
        <v>12950000</v>
      </c>
      <c r="K546" s="10" t="s">
        <v>321</v>
      </c>
      <c r="L546" s="10">
        <v>210</v>
      </c>
      <c r="M546" s="21" t="s">
        <v>233</v>
      </c>
      <c r="N546" s="10" t="s">
        <v>234</v>
      </c>
    </row>
    <row r="547" spans="1:14" ht="77.25" customHeight="1">
      <c r="A547" s="18" t="s">
        <v>1804</v>
      </c>
      <c r="B547" s="3">
        <v>80000000</v>
      </c>
      <c r="C547" s="2" t="s">
        <v>1814</v>
      </c>
      <c r="D547" s="28">
        <v>333</v>
      </c>
      <c r="E547" s="29">
        <v>45737</v>
      </c>
      <c r="F547" s="30" t="s">
        <v>664</v>
      </c>
      <c r="G547" s="21" t="s">
        <v>12</v>
      </c>
      <c r="H547" s="21" t="s">
        <v>13</v>
      </c>
      <c r="I547" s="15" t="s">
        <v>665</v>
      </c>
      <c r="J547" s="31">
        <v>18211375</v>
      </c>
      <c r="K547" s="10" t="s">
        <v>80</v>
      </c>
      <c r="L547" s="10">
        <v>197</v>
      </c>
      <c r="M547" s="21" t="s">
        <v>111</v>
      </c>
      <c r="N547" s="10" t="s">
        <v>112</v>
      </c>
    </row>
    <row r="548" spans="1:14" ht="89.25" customHeight="1">
      <c r="A548" s="18" t="s">
        <v>1804</v>
      </c>
      <c r="B548" s="1">
        <v>80000000</v>
      </c>
      <c r="C548" s="4" t="s">
        <v>1805</v>
      </c>
      <c r="D548" s="28">
        <v>334</v>
      </c>
      <c r="E548" s="29">
        <v>45737</v>
      </c>
      <c r="F548" s="30" t="s">
        <v>666</v>
      </c>
      <c r="G548" s="21" t="s">
        <v>12</v>
      </c>
      <c r="H548" s="21" t="s">
        <v>20</v>
      </c>
      <c r="I548" s="15" t="s">
        <v>667</v>
      </c>
      <c r="J548" s="31">
        <v>6500000</v>
      </c>
      <c r="K548" s="10" t="s">
        <v>588</v>
      </c>
      <c r="L548" s="10">
        <v>150</v>
      </c>
      <c r="M548" s="21" t="s">
        <v>95</v>
      </c>
      <c r="N548" s="10" t="s">
        <v>96</v>
      </c>
    </row>
    <row r="549" spans="1:14" ht="53.25" customHeight="1">
      <c r="A549" s="18" t="s">
        <v>1804</v>
      </c>
      <c r="B549" s="1">
        <v>80000000</v>
      </c>
      <c r="C549" s="4" t="s">
        <v>1805</v>
      </c>
      <c r="D549" s="28">
        <v>335</v>
      </c>
      <c r="E549" s="29">
        <v>45737</v>
      </c>
      <c r="F549" s="30" t="s">
        <v>668</v>
      </c>
      <c r="G549" s="21" t="s">
        <v>12</v>
      </c>
      <c r="H549" s="21" t="s">
        <v>20</v>
      </c>
      <c r="I549" s="15" t="s">
        <v>279</v>
      </c>
      <c r="J549" s="31">
        <v>15400000</v>
      </c>
      <c r="K549" s="10" t="s">
        <v>321</v>
      </c>
      <c r="L549" s="10">
        <v>210</v>
      </c>
      <c r="M549" s="21" t="s">
        <v>233</v>
      </c>
      <c r="N549" s="10" t="s">
        <v>234</v>
      </c>
    </row>
    <row r="550" spans="1:14" ht="79.5" customHeight="1">
      <c r="A550" s="18" t="s">
        <v>1804</v>
      </c>
      <c r="B550" s="3">
        <v>80000000</v>
      </c>
      <c r="C550" s="2" t="s">
        <v>1814</v>
      </c>
      <c r="D550" s="28">
        <v>336</v>
      </c>
      <c r="E550" s="29">
        <v>45737</v>
      </c>
      <c r="F550" s="30" t="s">
        <v>669</v>
      </c>
      <c r="G550" s="21" t="s">
        <v>12</v>
      </c>
      <c r="H550" s="21" t="s">
        <v>13</v>
      </c>
      <c r="I550" s="15" t="s">
        <v>670</v>
      </c>
      <c r="J550" s="31">
        <v>20800000</v>
      </c>
      <c r="K550" s="10" t="s">
        <v>80</v>
      </c>
      <c r="L550" s="10">
        <v>197</v>
      </c>
      <c r="M550" s="21" t="s">
        <v>74</v>
      </c>
      <c r="N550" s="10" t="s">
        <v>75</v>
      </c>
    </row>
    <row r="551" spans="1:14" ht="72" customHeight="1">
      <c r="A551" s="18" t="s">
        <v>1804</v>
      </c>
      <c r="B551" s="1">
        <v>80000000</v>
      </c>
      <c r="C551" s="4" t="s">
        <v>1805</v>
      </c>
      <c r="D551" s="28">
        <v>337</v>
      </c>
      <c r="E551" s="29">
        <v>45737</v>
      </c>
      <c r="F551" s="30" t="s">
        <v>671</v>
      </c>
      <c r="G551" s="21" t="s">
        <v>12</v>
      </c>
      <c r="H551" s="21" t="s">
        <v>20</v>
      </c>
      <c r="I551" s="15" t="s">
        <v>672</v>
      </c>
      <c r="J551" s="31">
        <v>7500000</v>
      </c>
      <c r="K551" s="10" t="s">
        <v>35</v>
      </c>
      <c r="L551" s="10">
        <v>150</v>
      </c>
      <c r="M551" s="21" t="s">
        <v>39</v>
      </c>
      <c r="N551" s="10" t="s">
        <v>262</v>
      </c>
    </row>
    <row r="552" spans="1:14" ht="52.5" customHeight="1">
      <c r="A552" s="37" t="s">
        <v>1804</v>
      </c>
      <c r="B552" s="1">
        <v>80000000</v>
      </c>
      <c r="C552" s="4" t="s">
        <v>1805</v>
      </c>
      <c r="D552" s="28">
        <v>338</v>
      </c>
      <c r="E552" s="29">
        <v>45737</v>
      </c>
      <c r="F552" s="30" t="s">
        <v>673</v>
      </c>
      <c r="G552" s="21" t="s">
        <v>12</v>
      </c>
      <c r="H552" s="21" t="s">
        <v>185</v>
      </c>
      <c r="I552" s="15" t="s">
        <v>1907</v>
      </c>
      <c r="J552" s="31">
        <v>20000000</v>
      </c>
      <c r="K552" s="10" t="s">
        <v>622</v>
      </c>
      <c r="L552" s="10">
        <v>270</v>
      </c>
      <c r="M552" s="21" t="s">
        <v>74</v>
      </c>
      <c r="N552" s="10" t="s">
        <v>75</v>
      </c>
    </row>
    <row r="553" spans="1:14" ht="45" customHeight="1">
      <c r="A553" s="18" t="s">
        <v>1804</v>
      </c>
      <c r="B553" s="3">
        <v>80000000</v>
      </c>
      <c r="C553" s="2" t="s">
        <v>1814</v>
      </c>
      <c r="D553" s="28">
        <v>339</v>
      </c>
      <c r="E553" s="29">
        <v>45737</v>
      </c>
      <c r="F553" s="30" t="s">
        <v>45</v>
      </c>
      <c r="G553" s="21" t="s">
        <v>12</v>
      </c>
      <c r="H553" s="21" t="s">
        <v>13</v>
      </c>
      <c r="I553" s="15" t="s">
        <v>674</v>
      </c>
      <c r="J553" s="31">
        <v>6400000</v>
      </c>
      <c r="K553" s="10" t="s">
        <v>675</v>
      </c>
      <c r="L553" s="10">
        <v>60</v>
      </c>
      <c r="M553" s="21" t="s">
        <v>16</v>
      </c>
      <c r="N553" s="10" t="s">
        <v>127</v>
      </c>
    </row>
    <row r="554" spans="1:14" ht="51.75" customHeight="1">
      <c r="A554" s="18" t="s">
        <v>1804</v>
      </c>
      <c r="B554" s="3">
        <v>80000000</v>
      </c>
      <c r="C554" s="2" t="s">
        <v>1814</v>
      </c>
      <c r="D554" s="28">
        <v>341</v>
      </c>
      <c r="E554" s="29">
        <v>45741</v>
      </c>
      <c r="F554" s="30" t="s">
        <v>678</v>
      </c>
      <c r="G554" s="21" t="s">
        <v>12</v>
      </c>
      <c r="H554" s="21" t="s">
        <v>13</v>
      </c>
      <c r="I554" s="15" t="s">
        <v>679</v>
      </c>
      <c r="J554" s="31">
        <v>16200000</v>
      </c>
      <c r="K554" s="10" t="s">
        <v>171</v>
      </c>
      <c r="L554" s="10">
        <v>180</v>
      </c>
      <c r="M554" s="21" t="s">
        <v>74</v>
      </c>
      <c r="N554" s="10" t="s">
        <v>75</v>
      </c>
    </row>
    <row r="555" spans="1:14" ht="54.75" customHeight="1">
      <c r="A555" s="18" t="s">
        <v>1804</v>
      </c>
      <c r="B555" s="3">
        <v>80000000</v>
      </c>
      <c r="C555" s="2" t="s">
        <v>1814</v>
      </c>
      <c r="D555" s="28">
        <v>343</v>
      </c>
      <c r="E555" s="29">
        <v>45741</v>
      </c>
      <c r="F555" s="30" t="s">
        <v>683</v>
      </c>
      <c r="G555" s="21"/>
      <c r="H555" s="21" t="s">
        <v>13</v>
      </c>
      <c r="I555" s="15" t="s">
        <v>684</v>
      </c>
      <c r="J555" s="31">
        <v>15400000</v>
      </c>
      <c r="K555" s="10" t="s">
        <v>100</v>
      </c>
      <c r="L555" s="10">
        <v>60</v>
      </c>
      <c r="M555" s="21" t="s">
        <v>95</v>
      </c>
      <c r="N555" s="10" t="s">
        <v>96</v>
      </c>
    </row>
    <row r="556" spans="1:14" ht="70.5" customHeight="1">
      <c r="A556" s="18" t="s">
        <v>1804</v>
      </c>
      <c r="B556" s="1">
        <v>80000000</v>
      </c>
      <c r="C556" s="4" t="s">
        <v>1805</v>
      </c>
      <c r="D556" s="28">
        <v>344</v>
      </c>
      <c r="E556" s="29">
        <v>45741</v>
      </c>
      <c r="F556" s="30" t="s">
        <v>681</v>
      </c>
      <c r="G556" s="21" t="s">
        <v>12</v>
      </c>
      <c r="H556" s="21" t="s">
        <v>20</v>
      </c>
      <c r="I556" s="15" t="s">
        <v>682</v>
      </c>
      <c r="J556" s="31">
        <v>9000000</v>
      </c>
      <c r="K556" s="10" t="s">
        <v>232</v>
      </c>
      <c r="L556" s="10">
        <v>210</v>
      </c>
      <c r="M556" s="21" t="s">
        <v>233</v>
      </c>
      <c r="N556" s="10" t="s">
        <v>234</v>
      </c>
    </row>
    <row r="557" spans="1:14" ht="57" customHeight="1">
      <c r="A557" s="18" t="s">
        <v>1804</v>
      </c>
      <c r="B557" s="3">
        <v>80000000</v>
      </c>
      <c r="C557" s="2" t="s">
        <v>1814</v>
      </c>
      <c r="D557" s="28">
        <v>348</v>
      </c>
      <c r="E557" s="29">
        <v>45743</v>
      </c>
      <c r="F557" s="30" t="s">
        <v>691</v>
      </c>
      <c r="G557" s="21" t="s">
        <v>12</v>
      </c>
      <c r="H557" s="21" t="s">
        <v>13</v>
      </c>
      <c r="I557" s="15" t="s">
        <v>692</v>
      </c>
      <c r="J557" s="31">
        <v>11767350</v>
      </c>
      <c r="K557" s="10" t="s">
        <v>693</v>
      </c>
      <c r="L557" s="10">
        <v>90</v>
      </c>
      <c r="M557" s="21" t="s">
        <v>22</v>
      </c>
      <c r="N557" s="10" t="s">
        <v>23</v>
      </c>
    </row>
    <row r="558" spans="1:14" ht="50.25" customHeight="1">
      <c r="A558" s="18" t="s">
        <v>1804</v>
      </c>
      <c r="B558" s="1">
        <v>80000000</v>
      </c>
      <c r="C558" s="4" t="s">
        <v>1805</v>
      </c>
      <c r="D558" s="28">
        <v>350</v>
      </c>
      <c r="E558" s="29">
        <v>45743</v>
      </c>
      <c r="F558" s="30" t="s">
        <v>696</v>
      </c>
      <c r="G558" s="21" t="s">
        <v>12</v>
      </c>
      <c r="H558" s="21" t="s">
        <v>20</v>
      </c>
      <c r="I558" s="15" t="s">
        <v>697</v>
      </c>
      <c r="J558" s="31">
        <v>4000000</v>
      </c>
      <c r="K558" s="10" t="s">
        <v>698</v>
      </c>
      <c r="L558" s="10">
        <v>20</v>
      </c>
      <c r="M558" s="21" t="s">
        <v>95</v>
      </c>
      <c r="N558" s="10" t="s">
        <v>96</v>
      </c>
    </row>
    <row r="559" spans="1:14" ht="56.25" customHeight="1">
      <c r="A559" s="18" t="s">
        <v>1804</v>
      </c>
      <c r="B559" s="1">
        <v>80000000</v>
      </c>
      <c r="C559" s="4" t="s">
        <v>1805</v>
      </c>
      <c r="D559" s="28">
        <v>352</v>
      </c>
      <c r="E559" s="29">
        <v>45743</v>
      </c>
      <c r="F559" s="30" t="s">
        <v>701</v>
      </c>
      <c r="G559" s="21" t="s">
        <v>12</v>
      </c>
      <c r="H559" s="21" t="s">
        <v>20</v>
      </c>
      <c r="I559" s="15" t="s">
        <v>702</v>
      </c>
      <c r="J559" s="31">
        <v>16026010</v>
      </c>
      <c r="K559" s="10" t="s">
        <v>80</v>
      </c>
      <c r="L559" s="10">
        <v>197</v>
      </c>
      <c r="M559" s="21" t="s">
        <v>16</v>
      </c>
      <c r="N559" s="10" t="s">
        <v>127</v>
      </c>
    </row>
    <row r="560" spans="1:14" ht="75.75" customHeight="1">
      <c r="A560" s="37" t="s">
        <v>1804</v>
      </c>
      <c r="B560" s="1">
        <v>80000000</v>
      </c>
      <c r="C560" s="4" t="s">
        <v>1805</v>
      </c>
      <c r="D560" s="28">
        <v>353</v>
      </c>
      <c r="E560" s="29">
        <v>45743</v>
      </c>
      <c r="F560" s="30" t="s">
        <v>703</v>
      </c>
      <c r="G560" s="21" t="s">
        <v>12</v>
      </c>
      <c r="H560" s="21" t="s">
        <v>185</v>
      </c>
      <c r="I560" s="15" t="s">
        <v>1908</v>
      </c>
      <c r="J560" s="31">
        <v>70000000</v>
      </c>
      <c r="K560" s="10" t="s">
        <v>622</v>
      </c>
      <c r="L560" s="10">
        <v>270</v>
      </c>
      <c r="M560" s="21" t="s">
        <v>233</v>
      </c>
      <c r="N560" s="10" t="s">
        <v>234</v>
      </c>
    </row>
    <row r="561" spans="1:14" ht="87.75" customHeight="1">
      <c r="A561" s="18" t="s">
        <v>1804</v>
      </c>
      <c r="B561" s="1">
        <v>80000000</v>
      </c>
      <c r="C561" s="4" t="s">
        <v>1805</v>
      </c>
      <c r="D561" s="28">
        <v>356</v>
      </c>
      <c r="E561" s="32">
        <v>45743</v>
      </c>
      <c r="F561" s="30" t="s">
        <v>707</v>
      </c>
      <c r="G561" s="21" t="s">
        <v>12</v>
      </c>
      <c r="H561" s="21" t="s">
        <v>20</v>
      </c>
      <c r="I561" s="15" t="s">
        <v>708</v>
      </c>
      <c r="J561" s="31">
        <v>11100000</v>
      </c>
      <c r="K561" s="10" t="s">
        <v>588</v>
      </c>
      <c r="L561" s="10">
        <v>150</v>
      </c>
      <c r="M561" s="21" t="s">
        <v>111</v>
      </c>
      <c r="N561" s="10" t="s">
        <v>112</v>
      </c>
    </row>
    <row r="562" spans="1:14" ht="63.75" customHeight="1">
      <c r="A562" s="18" t="s">
        <v>1804</v>
      </c>
      <c r="B562" s="1">
        <v>80000000</v>
      </c>
      <c r="C562" s="4" t="s">
        <v>1805</v>
      </c>
      <c r="D562" s="28">
        <v>357</v>
      </c>
      <c r="E562" s="29">
        <v>45744</v>
      </c>
      <c r="F562" s="30" t="s">
        <v>709</v>
      </c>
      <c r="G562" s="21" t="s">
        <v>12</v>
      </c>
      <c r="H562" s="21" t="s">
        <v>20</v>
      </c>
      <c r="I562" s="15" t="s">
        <v>136</v>
      </c>
      <c r="J562" s="31">
        <v>15000000</v>
      </c>
      <c r="K562" s="10" t="s">
        <v>171</v>
      </c>
      <c r="L562" s="10">
        <v>180</v>
      </c>
      <c r="M562" s="21" t="s">
        <v>22</v>
      </c>
      <c r="N562" s="10" t="s">
        <v>23</v>
      </c>
    </row>
    <row r="563" spans="1:14" ht="81.75" customHeight="1">
      <c r="A563" s="18" t="s">
        <v>1804</v>
      </c>
      <c r="B563" s="3">
        <v>80000000</v>
      </c>
      <c r="C563" s="2" t="s">
        <v>1814</v>
      </c>
      <c r="D563" s="28">
        <v>361</v>
      </c>
      <c r="E563" s="29">
        <v>45744</v>
      </c>
      <c r="F563" s="30" t="s">
        <v>712</v>
      </c>
      <c r="G563" s="21" t="s">
        <v>12</v>
      </c>
      <c r="H563" s="21" t="s">
        <v>13</v>
      </c>
      <c r="I563" s="15" t="s">
        <v>713</v>
      </c>
      <c r="J563" s="31">
        <v>24039015</v>
      </c>
      <c r="K563" s="10" t="s">
        <v>80</v>
      </c>
      <c r="L563" s="10">
        <v>197</v>
      </c>
      <c r="M563" s="21" t="s">
        <v>111</v>
      </c>
      <c r="N563" s="10" t="s">
        <v>112</v>
      </c>
    </row>
    <row r="564" spans="1:14" ht="76.5" customHeight="1">
      <c r="A564" s="18" t="s">
        <v>1804</v>
      </c>
      <c r="B564" s="3">
        <v>80000000</v>
      </c>
      <c r="C564" s="2" t="s">
        <v>1814</v>
      </c>
      <c r="D564" s="28">
        <v>362</v>
      </c>
      <c r="E564" s="29">
        <v>45747</v>
      </c>
      <c r="F564" s="30" t="s">
        <v>714</v>
      </c>
      <c r="G564" s="21" t="s">
        <v>12</v>
      </c>
      <c r="H564" s="21" t="s">
        <v>13</v>
      </c>
      <c r="I564" s="15" t="s">
        <v>715</v>
      </c>
      <c r="J564" s="31">
        <v>9409420</v>
      </c>
      <c r="K564" s="10" t="s">
        <v>100</v>
      </c>
      <c r="L564" s="10">
        <v>61</v>
      </c>
      <c r="M564" s="21" t="s">
        <v>95</v>
      </c>
      <c r="N564" s="10" t="s">
        <v>96</v>
      </c>
    </row>
    <row r="565" spans="1:14" ht="123" customHeight="1">
      <c r="A565" s="18" t="s">
        <v>1804</v>
      </c>
      <c r="B565" s="1">
        <v>80000000</v>
      </c>
      <c r="C565" s="4" t="s">
        <v>1805</v>
      </c>
      <c r="D565" s="28">
        <v>363</v>
      </c>
      <c r="E565" s="29">
        <v>45747</v>
      </c>
      <c r="F565" s="30" t="s">
        <v>716</v>
      </c>
      <c r="G565" s="21" t="s">
        <v>12</v>
      </c>
      <c r="H565" s="21" t="s">
        <v>20</v>
      </c>
      <c r="I565" s="15" t="s">
        <v>717</v>
      </c>
      <c r="J565" s="31">
        <v>15400000</v>
      </c>
      <c r="K565" s="10" t="s">
        <v>232</v>
      </c>
      <c r="L565" s="10">
        <v>210</v>
      </c>
      <c r="M565" s="21" t="s">
        <v>233</v>
      </c>
      <c r="N565" s="10" t="s">
        <v>234</v>
      </c>
    </row>
    <row r="566" spans="1:14" ht="46.5" customHeight="1">
      <c r="A566" s="18" t="s">
        <v>1804</v>
      </c>
      <c r="B566" s="3">
        <v>80000000</v>
      </c>
      <c r="C566" s="2" t="s">
        <v>1814</v>
      </c>
      <c r="D566" s="28">
        <v>364</v>
      </c>
      <c r="E566" s="29">
        <v>45747</v>
      </c>
      <c r="F566" s="30" t="s">
        <v>718</v>
      </c>
      <c r="G566" s="21" t="s">
        <v>12</v>
      </c>
      <c r="H566" s="21" t="s">
        <v>13</v>
      </c>
      <c r="I566" s="15" t="s">
        <v>719</v>
      </c>
      <c r="J566" s="31">
        <v>22750000</v>
      </c>
      <c r="K566" s="18" t="s">
        <v>720</v>
      </c>
      <c r="L566" s="18">
        <v>197</v>
      </c>
      <c r="M566" s="21" t="s">
        <v>95</v>
      </c>
      <c r="N566" s="10" t="s">
        <v>96</v>
      </c>
    </row>
    <row r="567" spans="1:14" ht="81.75" customHeight="1">
      <c r="A567" s="18" t="s">
        <v>1804</v>
      </c>
      <c r="B567" s="3">
        <v>80000000</v>
      </c>
      <c r="C567" s="2" t="s">
        <v>1814</v>
      </c>
      <c r="D567" s="28">
        <v>365</v>
      </c>
      <c r="E567" s="29">
        <v>45747</v>
      </c>
      <c r="F567" s="30" t="s">
        <v>721</v>
      </c>
      <c r="G567" s="21" t="s">
        <v>12</v>
      </c>
      <c r="H567" s="21" t="s">
        <v>13</v>
      </c>
      <c r="I567" s="15" t="s">
        <v>722</v>
      </c>
      <c r="J567" s="31">
        <v>8400000</v>
      </c>
      <c r="K567" s="10" t="s">
        <v>100</v>
      </c>
      <c r="L567" s="10">
        <v>60</v>
      </c>
      <c r="M567" s="21" t="s">
        <v>95</v>
      </c>
      <c r="N567" s="10" t="s">
        <v>96</v>
      </c>
    </row>
    <row r="568" spans="1:14" ht="54" customHeight="1">
      <c r="A568" s="18" t="s">
        <v>1804</v>
      </c>
      <c r="B568" s="3">
        <v>80000000</v>
      </c>
      <c r="C568" s="2" t="s">
        <v>1814</v>
      </c>
      <c r="D568" s="28">
        <v>366</v>
      </c>
      <c r="E568" s="29">
        <v>45748</v>
      </c>
      <c r="F568" s="34" t="s">
        <v>723</v>
      </c>
      <c r="G568" s="21" t="s">
        <v>12</v>
      </c>
      <c r="H568" s="21" t="s">
        <v>13</v>
      </c>
      <c r="I568" s="18" t="s">
        <v>724</v>
      </c>
      <c r="J568" s="35">
        <v>26832000</v>
      </c>
      <c r="K568" s="18" t="s">
        <v>720</v>
      </c>
      <c r="L568" s="18">
        <v>197</v>
      </c>
      <c r="M568" s="21" t="s">
        <v>39</v>
      </c>
      <c r="N568" s="18" t="s">
        <v>262</v>
      </c>
    </row>
    <row r="569" spans="1:14" ht="64.5" customHeight="1">
      <c r="A569" s="18" t="s">
        <v>1804</v>
      </c>
      <c r="B569" s="3">
        <v>80000000</v>
      </c>
      <c r="C569" s="2" t="s">
        <v>1814</v>
      </c>
      <c r="D569" s="28">
        <v>367</v>
      </c>
      <c r="E569" s="29">
        <v>45749</v>
      </c>
      <c r="F569" s="30" t="s">
        <v>725</v>
      </c>
      <c r="G569" s="21" t="s">
        <v>12</v>
      </c>
      <c r="H569" s="21" t="s">
        <v>13</v>
      </c>
      <c r="I569" s="15" t="s">
        <v>726</v>
      </c>
      <c r="J569" s="31">
        <v>4000000</v>
      </c>
      <c r="K569" s="10" t="s">
        <v>47</v>
      </c>
      <c r="L569" s="10">
        <v>30</v>
      </c>
      <c r="M569" s="21" t="s">
        <v>95</v>
      </c>
      <c r="N569" s="10" t="s">
        <v>96</v>
      </c>
    </row>
    <row r="570" spans="1:14" ht="82.5" customHeight="1">
      <c r="A570" s="18" t="s">
        <v>1804</v>
      </c>
      <c r="B570" s="3">
        <v>80000000</v>
      </c>
      <c r="C570" s="2" t="s">
        <v>1814</v>
      </c>
      <c r="D570" s="28">
        <v>368</v>
      </c>
      <c r="E570" s="29">
        <v>45749</v>
      </c>
      <c r="F570" s="30" t="s">
        <v>727</v>
      </c>
      <c r="G570" s="21" t="s">
        <v>12</v>
      </c>
      <c r="H570" s="21" t="s">
        <v>13</v>
      </c>
      <c r="I570" s="15" t="s">
        <v>728</v>
      </c>
      <c r="J570" s="31">
        <v>8000000</v>
      </c>
      <c r="K570" s="10" t="s">
        <v>396</v>
      </c>
      <c r="L570" s="10">
        <v>120</v>
      </c>
      <c r="M570" s="21" t="s">
        <v>95</v>
      </c>
      <c r="N570" s="10" t="s">
        <v>96</v>
      </c>
    </row>
    <row r="571" spans="1:14" ht="47.25" customHeight="1">
      <c r="A571" s="37" t="s">
        <v>1804</v>
      </c>
      <c r="B571" s="1">
        <v>80000000</v>
      </c>
      <c r="C571" s="4" t="s">
        <v>1805</v>
      </c>
      <c r="D571" s="28">
        <v>369</v>
      </c>
      <c r="E571" s="29">
        <v>45749</v>
      </c>
      <c r="F571" s="30" t="s">
        <v>729</v>
      </c>
      <c r="G571" s="21" t="s">
        <v>12</v>
      </c>
      <c r="H571" s="21" t="s">
        <v>185</v>
      </c>
      <c r="I571" s="15" t="s">
        <v>730</v>
      </c>
      <c r="J571" s="31">
        <v>120000000</v>
      </c>
      <c r="K571" s="10" t="s">
        <v>203</v>
      </c>
      <c r="L571" s="10">
        <v>240</v>
      </c>
      <c r="M571" s="21" t="s">
        <v>95</v>
      </c>
      <c r="N571" s="10" t="s">
        <v>96</v>
      </c>
    </row>
    <row r="572" spans="1:14" ht="79.5" customHeight="1">
      <c r="A572" s="18" t="s">
        <v>1804</v>
      </c>
      <c r="B572" s="3">
        <v>80000000</v>
      </c>
      <c r="C572" s="2" t="s">
        <v>1814</v>
      </c>
      <c r="D572" s="28">
        <v>370</v>
      </c>
      <c r="E572" s="29">
        <v>45750</v>
      </c>
      <c r="F572" s="30" t="s">
        <v>731</v>
      </c>
      <c r="G572" s="21" t="s">
        <v>12</v>
      </c>
      <c r="H572" s="21" t="s">
        <v>13</v>
      </c>
      <c r="I572" s="15" t="s">
        <v>405</v>
      </c>
      <c r="J572" s="31">
        <v>19500000</v>
      </c>
      <c r="K572" s="18" t="s">
        <v>80</v>
      </c>
      <c r="L572" s="18">
        <v>197</v>
      </c>
      <c r="M572" s="21" t="s">
        <v>16</v>
      </c>
      <c r="N572" s="10" t="s">
        <v>127</v>
      </c>
    </row>
    <row r="573" spans="1:14" ht="67.5" customHeight="1">
      <c r="A573" s="18" t="s">
        <v>1804</v>
      </c>
      <c r="B573" s="3">
        <v>80000000</v>
      </c>
      <c r="C573" s="2" t="s">
        <v>1814</v>
      </c>
      <c r="D573" s="28">
        <v>371</v>
      </c>
      <c r="E573" s="29">
        <v>45750</v>
      </c>
      <c r="F573" s="30" t="s">
        <v>732</v>
      </c>
      <c r="G573" s="21" t="s">
        <v>12</v>
      </c>
      <c r="H573" s="21" t="s">
        <v>13</v>
      </c>
      <c r="I573" s="15" t="s">
        <v>733</v>
      </c>
      <c r="J573" s="31">
        <v>14114131</v>
      </c>
      <c r="K573" s="10" t="s">
        <v>100</v>
      </c>
      <c r="L573" s="10">
        <v>60</v>
      </c>
      <c r="M573" s="21" t="s">
        <v>95</v>
      </c>
      <c r="N573" s="10" t="s">
        <v>96</v>
      </c>
    </row>
    <row r="574" spans="1:14" ht="46.5" customHeight="1">
      <c r="A574" s="18" t="s">
        <v>1804</v>
      </c>
      <c r="B574" s="3">
        <v>80000000</v>
      </c>
      <c r="C574" s="2" t="s">
        <v>1814</v>
      </c>
      <c r="D574" s="28">
        <v>376</v>
      </c>
      <c r="E574" s="29">
        <v>45751</v>
      </c>
      <c r="F574" s="30" t="s">
        <v>743</v>
      </c>
      <c r="G574" s="21" t="s">
        <v>12</v>
      </c>
      <c r="H574" s="21" t="s">
        <v>13</v>
      </c>
      <c r="I574" s="15" t="s">
        <v>744</v>
      </c>
      <c r="J574" s="31">
        <v>21000000</v>
      </c>
      <c r="K574" s="10" t="s">
        <v>745</v>
      </c>
      <c r="L574" s="10">
        <v>180</v>
      </c>
      <c r="M574" s="21" t="s">
        <v>16</v>
      </c>
      <c r="N574" s="10" t="s">
        <v>127</v>
      </c>
    </row>
    <row r="575" spans="1:14" ht="34.5" customHeight="1">
      <c r="A575" s="18" t="s">
        <v>1804</v>
      </c>
      <c r="B575" s="1">
        <v>80000000</v>
      </c>
      <c r="C575" s="4" t="s">
        <v>1805</v>
      </c>
      <c r="D575" s="28">
        <v>381</v>
      </c>
      <c r="E575" s="29">
        <v>45754</v>
      </c>
      <c r="F575" s="30" t="s">
        <v>753</v>
      </c>
      <c r="G575" s="21" t="s">
        <v>12</v>
      </c>
      <c r="H575" s="21" t="s">
        <v>20</v>
      </c>
      <c r="I575" s="15" t="s">
        <v>240</v>
      </c>
      <c r="J575" s="31">
        <v>12950000</v>
      </c>
      <c r="K575" s="10" t="s">
        <v>232</v>
      </c>
      <c r="L575" s="10">
        <v>210</v>
      </c>
      <c r="M575" s="21" t="s">
        <v>233</v>
      </c>
      <c r="N575" s="10" t="s">
        <v>234</v>
      </c>
    </row>
    <row r="576" spans="1:14" ht="48.75" customHeight="1">
      <c r="A576" s="18" t="s">
        <v>1804</v>
      </c>
      <c r="B576" s="3">
        <v>80000000</v>
      </c>
      <c r="C576" s="2" t="s">
        <v>1814</v>
      </c>
      <c r="D576" s="28">
        <v>383</v>
      </c>
      <c r="E576" s="29">
        <v>45754</v>
      </c>
      <c r="F576" s="30" t="s">
        <v>755</v>
      </c>
      <c r="G576" s="21" t="s">
        <v>12</v>
      </c>
      <c r="H576" s="21" t="s">
        <v>13</v>
      </c>
      <c r="I576" s="15" t="s">
        <v>71</v>
      </c>
      <c r="J576" s="31">
        <v>13000000</v>
      </c>
      <c r="K576" s="18" t="s">
        <v>80</v>
      </c>
      <c r="L576" s="18">
        <v>197</v>
      </c>
      <c r="M576" s="21" t="s">
        <v>74</v>
      </c>
      <c r="N576" s="10" t="s">
        <v>75</v>
      </c>
    </row>
    <row r="577" spans="1:14" ht="39" customHeight="1">
      <c r="A577" s="18" t="s">
        <v>1804</v>
      </c>
      <c r="B577" s="1">
        <v>80000000</v>
      </c>
      <c r="C577" s="4" t="s">
        <v>1805</v>
      </c>
      <c r="D577" s="28">
        <v>384</v>
      </c>
      <c r="E577" s="29">
        <v>45754</v>
      </c>
      <c r="F577" s="30" t="s">
        <v>756</v>
      </c>
      <c r="G577" s="21" t="s">
        <v>12</v>
      </c>
      <c r="H577" s="21" t="s">
        <v>20</v>
      </c>
      <c r="I577" s="15" t="s">
        <v>344</v>
      </c>
      <c r="J577" s="31">
        <v>15400000</v>
      </c>
      <c r="K577" s="10" t="s">
        <v>232</v>
      </c>
      <c r="L577" s="10">
        <v>210</v>
      </c>
      <c r="M577" s="21" t="s">
        <v>233</v>
      </c>
      <c r="N577" s="10" t="s">
        <v>234</v>
      </c>
    </row>
    <row r="578" spans="1:14" ht="47.25" customHeight="1">
      <c r="A578" s="18" t="s">
        <v>1804</v>
      </c>
      <c r="B578" s="3">
        <v>80000000</v>
      </c>
      <c r="C578" s="2" t="s">
        <v>1814</v>
      </c>
      <c r="D578" s="28">
        <v>386</v>
      </c>
      <c r="E578" s="29">
        <v>45754</v>
      </c>
      <c r="F578" s="30" t="s">
        <v>759</v>
      </c>
      <c r="G578" s="21" t="s">
        <v>12</v>
      </c>
      <c r="H578" s="21" t="s">
        <v>13</v>
      </c>
      <c r="I578" s="15" t="s">
        <v>760</v>
      </c>
      <c r="J578" s="31">
        <v>19500000</v>
      </c>
      <c r="K578" s="18" t="s">
        <v>80</v>
      </c>
      <c r="L578" s="18">
        <v>197</v>
      </c>
      <c r="M578" s="21" t="s">
        <v>16</v>
      </c>
      <c r="N578" s="10" t="s">
        <v>127</v>
      </c>
    </row>
    <row r="579" spans="1:14" ht="53.25" customHeight="1">
      <c r="A579" s="18" t="s">
        <v>1804</v>
      </c>
      <c r="B579" s="1">
        <v>80000000</v>
      </c>
      <c r="C579" s="4" t="s">
        <v>1805</v>
      </c>
      <c r="D579" s="28">
        <v>391</v>
      </c>
      <c r="E579" s="29">
        <v>45755</v>
      </c>
      <c r="F579" s="30" t="s">
        <v>769</v>
      </c>
      <c r="G579" s="21" t="s">
        <v>12</v>
      </c>
      <c r="H579" s="21" t="s">
        <v>20</v>
      </c>
      <c r="I579" s="15" t="s">
        <v>770</v>
      </c>
      <c r="J579" s="31">
        <v>12000000</v>
      </c>
      <c r="K579" s="10" t="s">
        <v>171</v>
      </c>
      <c r="L579" s="10">
        <v>180</v>
      </c>
      <c r="M579" s="21" t="s">
        <v>95</v>
      </c>
      <c r="N579" s="10" t="s">
        <v>96</v>
      </c>
    </row>
    <row r="580" spans="1:14" ht="52.5" customHeight="1">
      <c r="A580" s="18" t="s">
        <v>1804</v>
      </c>
      <c r="B580" s="3">
        <v>80000000</v>
      </c>
      <c r="C580" s="2" t="s">
        <v>1814</v>
      </c>
      <c r="D580" s="28">
        <v>392</v>
      </c>
      <c r="E580" s="29">
        <v>45755</v>
      </c>
      <c r="F580" s="30" t="s">
        <v>771</v>
      </c>
      <c r="G580" s="21" t="s">
        <v>12</v>
      </c>
      <c r="H580" s="21" t="s">
        <v>13</v>
      </c>
      <c r="I580" s="15" t="s">
        <v>772</v>
      </c>
      <c r="J580" s="31">
        <v>4000000</v>
      </c>
      <c r="K580" s="10" t="s">
        <v>736</v>
      </c>
      <c r="L580" s="10">
        <v>30</v>
      </c>
      <c r="M580" s="21" t="s">
        <v>95</v>
      </c>
      <c r="N580" s="10" t="s">
        <v>96</v>
      </c>
    </row>
    <row r="581" spans="1:14" ht="66.75" customHeight="1">
      <c r="A581" s="18" t="s">
        <v>1804</v>
      </c>
      <c r="B581" s="3">
        <v>80000000</v>
      </c>
      <c r="C581" s="2" t="s">
        <v>1814</v>
      </c>
      <c r="D581" s="28">
        <v>393</v>
      </c>
      <c r="E581" s="29">
        <v>45755</v>
      </c>
      <c r="F581" s="30" t="s">
        <v>773</v>
      </c>
      <c r="G581" s="21" t="s">
        <v>12</v>
      </c>
      <c r="H581" s="21" t="s">
        <v>13</v>
      </c>
      <c r="I581" s="15" t="s">
        <v>1998</v>
      </c>
      <c r="J581" s="31">
        <v>4000000</v>
      </c>
      <c r="K581" s="10" t="s">
        <v>736</v>
      </c>
      <c r="L581" s="10">
        <v>30</v>
      </c>
      <c r="M581" s="21" t="s">
        <v>95</v>
      </c>
      <c r="N581" s="10" t="s">
        <v>96</v>
      </c>
    </row>
    <row r="582" spans="1:14" ht="50.25" customHeight="1">
      <c r="A582" s="18" t="s">
        <v>1804</v>
      </c>
      <c r="B582" s="3">
        <v>80000000</v>
      </c>
      <c r="C582" s="2" t="s">
        <v>1814</v>
      </c>
      <c r="D582" s="28">
        <v>395</v>
      </c>
      <c r="E582" s="29">
        <v>45755</v>
      </c>
      <c r="F582" s="30" t="s">
        <v>775</v>
      </c>
      <c r="G582" s="21" t="s">
        <v>12</v>
      </c>
      <c r="H582" s="21" t="s">
        <v>13</v>
      </c>
      <c r="I582" s="44" t="s">
        <v>776</v>
      </c>
      <c r="J582" s="31">
        <v>26000000</v>
      </c>
      <c r="K582" s="18" t="s">
        <v>80</v>
      </c>
      <c r="L582" s="18">
        <v>197</v>
      </c>
      <c r="M582" s="21" t="s">
        <v>39</v>
      </c>
      <c r="N582" s="10" t="s">
        <v>262</v>
      </c>
    </row>
    <row r="583" spans="1:14" ht="77.25" customHeight="1">
      <c r="A583" s="18" t="s">
        <v>1804</v>
      </c>
      <c r="B583" s="1">
        <v>80000000</v>
      </c>
      <c r="C583" s="4" t="s">
        <v>1805</v>
      </c>
      <c r="D583" s="28">
        <v>397</v>
      </c>
      <c r="E583" s="29">
        <v>45756</v>
      </c>
      <c r="F583" s="30" t="s">
        <v>778</v>
      </c>
      <c r="G583" s="21" t="s">
        <v>12</v>
      </c>
      <c r="H583" s="21" t="s">
        <v>20</v>
      </c>
      <c r="I583" s="15" t="s">
        <v>240</v>
      </c>
      <c r="J583" s="38">
        <v>12950000</v>
      </c>
      <c r="K583" s="10" t="s">
        <v>232</v>
      </c>
      <c r="L583" s="10">
        <v>210</v>
      </c>
      <c r="M583" s="21" t="s">
        <v>233</v>
      </c>
      <c r="N583" s="10" t="s">
        <v>234</v>
      </c>
    </row>
    <row r="584" spans="1:14" ht="55.5" customHeight="1">
      <c r="A584" s="18" t="s">
        <v>1804</v>
      </c>
      <c r="B584" s="1">
        <v>80000000</v>
      </c>
      <c r="C584" s="4" t="s">
        <v>1805</v>
      </c>
      <c r="D584" s="28">
        <v>398</v>
      </c>
      <c r="E584" s="29">
        <v>45756</v>
      </c>
      <c r="F584" s="30" t="s">
        <v>779</v>
      </c>
      <c r="G584" s="21" t="s">
        <v>12</v>
      </c>
      <c r="H584" s="21" t="s">
        <v>20</v>
      </c>
      <c r="I584" s="15" t="s">
        <v>780</v>
      </c>
      <c r="J584" s="31">
        <v>6000000</v>
      </c>
      <c r="K584" s="10" t="s">
        <v>100</v>
      </c>
      <c r="L584" s="10">
        <v>30</v>
      </c>
      <c r="M584" s="21" t="s">
        <v>95</v>
      </c>
      <c r="N584" s="10" t="s">
        <v>96</v>
      </c>
    </row>
    <row r="585" spans="1:14" ht="69.75" customHeight="1">
      <c r="A585" s="18" t="s">
        <v>1804</v>
      </c>
      <c r="B585" s="3">
        <v>80000000</v>
      </c>
      <c r="C585" s="2" t="s">
        <v>1814</v>
      </c>
      <c r="D585" s="28">
        <v>402</v>
      </c>
      <c r="E585" s="29">
        <v>45757</v>
      </c>
      <c r="F585" s="30" t="s">
        <v>787</v>
      </c>
      <c r="G585" s="21" t="s">
        <v>12</v>
      </c>
      <c r="H585" s="21" t="s">
        <v>185</v>
      </c>
      <c r="I585" s="15" t="s">
        <v>1911</v>
      </c>
      <c r="J585" s="31">
        <v>12000000</v>
      </c>
      <c r="K585" s="10" t="s">
        <v>171</v>
      </c>
      <c r="L585" s="10">
        <v>180</v>
      </c>
      <c r="M585" s="21" t="s">
        <v>95</v>
      </c>
      <c r="N585" s="10" t="s">
        <v>96</v>
      </c>
    </row>
    <row r="586" spans="1:14" ht="57" customHeight="1">
      <c r="A586" s="18" t="s">
        <v>1804</v>
      </c>
      <c r="B586" s="3">
        <v>80000000</v>
      </c>
      <c r="C586" s="2" t="s">
        <v>1814</v>
      </c>
      <c r="D586" s="28">
        <v>403</v>
      </c>
      <c r="E586" s="29">
        <v>45757</v>
      </c>
      <c r="F586" s="30" t="s">
        <v>788</v>
      </c>
      <c r="G586" s="21" t="s">
        <v>12</v>
      </c>
      <c r="H586" s="21" t="s">
        <v>13</v>
      </c>
      <c r="I586" s="15" t="s">
        <v>789</v>
      </c>
      <c r="J586" s="31">
        <v>19800000</v>
      </c>
      <c r="K586" s="10" t="s">
        <v>171</v>
      </c>
      <c r="L586" s="10">
        <v>180</v>
      </c>
      <c r="M586" s="21" t="s">
        <v>95</v>
      </c>
      <c r="N586" s="10" t="s">
        <v>96</v>
      </c>
    </row>
    <row r="587" spans="1:14" ht="43.5" customHeight="1">
      <c r="A587" s="18" t="s">
        <v>1804</v>
      </c>
      <c r="B587" s="1">
        <v>80000000</v>
      </c>
      <c r="C587" s="4" t="s">
        <v>1805</v>
      </c>
      <c r="D587" s="28">
        <v>409</v>
      </c>
      <c r="E587" s="29">
        <v>45758</v>
      </c>
      <c r="F587" s="30" t="s">
        <v>798</v>
      </c>
      <c r="G587" s="21" t="s">
        <v>12</v>
      </c>
      <c r="H587" s="21" t="s">
        <v>20</v>
      </c>
      <c r="I587" s="15" t="s">
        <v>799</v>
      </c>
      <c r="J587" s="31">
        <v>25000000</v>
      </c>
      <c r="K587" s="10" t="s">
        <v>203</v>
      </c>
      <c r="L587" s="10">
        <v>240</v>
      </c>
      <c r="M587" s="21" t="s">
        <v>95</v>
      </c>
      <c r="N587" s="10" t="s">
        <v>96</v>
      </c>
    </row>
    <row r="588" spans="1:14" ht="38.25" customHeight="1">
      <c r="A588" s="18" t="s">
        <v>1804</v>
      </c>
      <c r="B588" s="1">
        <v>80000000</v>
      </c>
      <c r="C588" s="4" t="s">
        <v>1805</v>
      </c>
      <c r="D588" s="28">
        <v>412</v>
      </c>
      <c r="E588" s="29">
        <v>45768</v>
      </c>
      <c r="F588" s="30" t="s">
        <v>804</v>
      </c>
      <c r="G588" s="21" t="s">
        <v>12</v>
      </c>
      <c r="H588" s="21" t="s">
        <v>20</v>
      </c>
      <c r="I588" s="15" t="s">
        <v>805</v>
      </c>
      <c r="J588" s="31">
        <v>16026010</v>
      </c>
      <c r="K588" s="10" t="s">
        <v>80</v>
      </c>
      <c r="L588" s="10">
        <v>197</v>
      </c>
      <c r="M588" s="21" t="s">
        <v>16</v>
      </c>
      <c r="N588" s="10" t="s">
        <v>127</v>
      </c>
    </row>
    <row r="589" spans="1:14" ht="41.25" customHeight="1">
      <c r="A589" s="18" t="s">
        <v>1804</v>
      </c>
      <c r="B589" s="3">
        <v>80000000</v>
      </c>
      <c r="C589" s="2" t="s">
        <v>1814</v>
      </c>
      <c r="D589" s="28">
        <v>413</v>
      </c>
      <c r="E589" s="29">
        <v>45768</v>
      </c>
      <c r="F589" s="30" t="s">
        <v>806</v>
      </c>
      <c r="G589" s="21" t="s">
        <v>12</v>
      </c>
      <c r="H589" s="21" t="s">
        <v>13</v>
      </c>
      <c r="I589" s="15" t="s">
        <v>807</v>
      </c>
      <c r="J589" s="31">
        <v>12000000</v>
      </c>
      <c r="K589" s="10" t="s">
        <v>171</v>
      </c>
      <c r="L589" s="10">
        <v>180</v>
      </c>
      <c r="M589" s="21" t="s">
        <v>95</v>
      </c>
      <c r="N589" s="10" t="s">
        <v>96</v>
      </c>
    </row>
    <row r="590" spans="1:14" ht="48" customHeight="1">
      <c r="A590" s="18" t="s">
        <v>1804</v>
      </c>
      <c r="B590" s="3">
        <v>80000000</v>
      </c>
      <c r="C590" s="2" t="s">
        <v>1814</v>
      </c>
      <c r="D590" s="28">
        <v>414</v>
      </c>
      <c r="E590" s="29">
        <v>45768</v>
      </c>
      <c r="F590" s="30" t="s">
        <v>808</v>
      </c>
      <c r="G590" s="21" t="s">
        <v>12</v>
      </c>
      <c r="H590" s="21" t="s">
        <v>13</v>
      </c>
      <c r="I590" s="15" t="s">
        <v>809</v>
      </c>
      <c r="J590" s="31">
        <v>32000000</v>
      </c>
      <c r="K590" s="10" t="s">
        <v>203</v>
      </c>
      <c r="L590" s="10">
        <v>240</v>
      </c>
      <c r="M590" s="21" t="s">
        <v>95</v>
      </c>
      <c r="N590" s="10" t="s">
        <v>96</v>
      </c>
    </row>
    <row r="591" spans="1:14" ht="34.5" customHeight="1">
      <c r="A591" s="18" t="s">
        <v>1804</v>
      </c>
      <c r="B591" s="3">
        <v>80000000</v>
      </c>
      <c r="C591" s="2" t="s">
        <v>1814</v>
      </c>
      <c r="D591" s="28">
        <v>416</v>
      </c>
      <c r="E591" s="29">
        <v>45768</v>
      </c>
      <c r="F591" s="30" t="s">
        <v>812</v>
      </c>
      <c r="G591" s="21" t="s">
        <v>12</v>
      </c>
      <c r="H591" s="21" t="s">
        <v>185</v>
      </c>
      <c r="I591" s="15" t="s">
        <v>813</v>
      </c>
      <c r="J591" s="31">
        <v>170000000</v>
      </c>
      <c r="K591" s="10" t="s">
        <v>266</v>
      </c>
      <c r="L591" s="10">
        <v>300</v>
      </c>
      <c r="M591" s="21" t="s">
        <v>22</v>
      </c>
      <c r="N591" s="10" t="s">
        <v>814</v>
      </c>
    </row>
    <row r="592" spans="1:14" ht="69.75" customHeight="1">
      <c r="A592" s="18" t="s">
        <v>1804</v>
      </c>
      <c r="B592" s="1">
        <v>80000000</v>
      </c>
      <c r="C592" s="4" t="s">
        <v>1805</v>
      </c>
      <c r="D592" s="28">
        <v>419</v>
      </c>
      <c r="E592" s="29">
        <v>45769</v>
      </c>
      <c r="F592" s="30" t="s">
        <v>820</v>
      </c>
      <c r="G592" s="21" t="s">
        <v>12</v>
      </c>
      <c r="H592" s="21" t="s">
        <v>20</v>
      </c>
      <c r="I592" s="15" t="s">
        <v>821</v>
      </c>
      <c r="J592" s="31">
        <v>10666664</v>
      </c>
      <c r="K592" s="10" t="s">
        <v>396</v>
      </c>
      <c r="L592" s="10">
        <v>120</v>
      </c>
      <c r="M592" s="21" t="s">
        <v>95</v>
      </c>
      <c r="N592" s="10" t="s">
        <v>96</v>
      </c>
    </row>
    <row r="593" spans="1:14" ht="42" customHeight="1">
      <c r="A593" s="18" t="s">
        <v>1804</v>
      </c>
      <c r="B593" s="3">
        <v>80000000</v>
      </c>
      <c r="C593" s="2" t="s">
        <v>1814</v>
      </c>
      <c r="D593" s="28">
        <v>420</v>
      </c>
      <c r="E593" s="29">
        <v>45769</v>
      </c>
      <c r="F593" s="30" t="s">
        <v>60</v>
      </c>
      <c r="G593" s="21" t="s">
        <v>12</v>
      </c>
      <c r="H593" s="21" t="s">
        <v>13</v>
      </c>
      <c r="I593" s="15" t="s">
        <v>822</v>
      </c>
      <c r="J593" s="31">
        <v>21853650</v>
      </c>
      <c r="K593" s="10" t="s">
        <v>823</v>
      </c>
      <c r="L593" s="10">
        <v>197</v>
      </c>
      <c r="M593" s="21" t="s">
        <v>16</v>
      </c>
      <c r="N593" s="10" t="s">
        <v>127</v>
      </c>
    </row>
    <row r="594" spans="1:14" ht="42" customHeight="1">
      <c r="A594" s="18" t="s">
        <v>1804</v>
      </c>
      <c r="B594" s="3">
        <v>80000000</v>
      </c>
      <c r="C594" s="2" t="s">
        <v>1814</v>
      </c>
      <c r="D594" s="28">
        <v>421</v>
      </c>
      <c r="E594" s="29">
        <v>45769</v>
      </c>
      <c r="F594" s="30" t="s">
        <v>824</v>
      </c>
      <c r="G594" s="21" t="s">
        <v>12</v>
      </c>
      <c r="H594" s="21" t="s">
        <v>13</v>
      </c>
      <c r="I594" s="15" t="s">
        <v>825</v>
      </c>
      <c r="J594" s="31">
        <v>13500000</v>
      </c>
      <c r="K594" s="10" t="s">
        <v>35</v>
      </c>
      <c r="L594" s="10" t="s">
        <v>826</v>
      </c>
      <c r="M594" s="21" t="s">
        <v>95</v>
      </c>
      <c r="N594" s="10" t="s">
        <v>96</v>
      </c>
    </row>
    <row r="595" spans="1:14" ht="42.75" customHeight="1">
      <c r="A595" s="18" t="s">
        <v>1804</v>
      </c>
      <c r="B595" s="3">
        <v>80000000</v>
      </c>
      <c r="C595" s="2" t="s">
        <v>1814</v>
      </c>
      <c r="D595" s="28">
        <v>422</v>
      </c>
      <c r="E595" s="29">
        <v>45769</v>
      </c>
      <c r="F595" s="30" t="s">
        <v>66</v>
      </c>
      <c r="G595" s="21" t="s">
        <v>12</v>
      </c>
      <c r="H595" s="21" t="s">
        <v>13</v>
      </c>
      <c r="I595" s="15" t="s">
        <v>827</v>
      </c>
      <c r="J595" s="31">
        <v>24000000</v>
      </c>
      <c r="K595" s="10" t="s">
        <v>171</v>
      </c>
      <c r="L595" s="10">
        <v>180</v>
      </c>
      <c r="M595" s="21" t="s">
        <v>16</v>
      </c>
      <c r="N595" s="10" t="s">
        <v>127</v>
      </c>
    </row>
    <row r="596" spans="1:14" ht="42" customHeight="1">
      <c r="A596" s="18" t="s">
        <v>1804</v>
      </c>
      <c r="B596" s="3">
        <v>80000000</v>
      </c>
      <c r="C596" s="2" t="s">
        <v>1814</v>
      </c>
      <c r="D596" s="28">
        <v>423</v>
      </c>
      <c r="E596" s="29">
        <v>45769</v>
      </c>
      <c r="F596" s="30" t="s">
        <v>828</v>
      </c>
      <c r="G596" s="21" t="s">
        <v>12</v>
      </c>
      <c r="H596" s="21" t="s">
        <v>185</v>
      </c>
      <c r="I596" s="15" t="s">
        <v>829</v>
      </c>
      <c r="J596" s="31">
        <v>40000000</v>
      </c>
      <c r="K596" s="10" t="s">
        <v>203</v>
      </c>
      <c r="L596" s="10">
        <v>240</v>
      </c>
      <c r="M596" s="21" t="s">
        <v>74</v>
      </c>
      <c r="N596" s="10" t="s">
        <v>75</v>
      </c>
    </row>
    <row r="597" spans="1:14" ht="45" customHeight="1">
      <c r="A597" s="18" t="s">
        <v>1804</v>
      </c>
      <c r="B597" s="1">
        <v>80000000</v>
      </c>
      <c r="C597" s="4" t="s">
        <v>1805</v>
      </c>
      <c r="D597" s="28">
        <v>429</v>
      </c>
      <c r="E597" s="29">
        <v>45771</v>
      </c>
      <c r="F597" s="30" t="s">
        <v>840</v>
      </c>
      <c r="G597" s="21" t="s">
        <v>12</v>
      </c>
      <c r="H597" s="21" t="s">
        <v>20</v>
      </c>
      <c r="I597" s="15" t="s">
        <v>841</v>
      </c>
      <c r="J597" s="31">
        <v>19500000</v>
      </c>
      <c r="K597" s="10" t="s">
        <v>823</v>
      </c>
      <c r="L597" s="10">
        <v>197</v>
      </c>
      <c r="M597" s="21" t="s">
        <v>16</v>
      </c>
      <c r="N597" s="10" t="s">
        <v>127</v>
      </c>
    </row>
    <row r="598" spans="1:14" ht="41.25" customHeight="1">
      <c r="A598" s="18" t="s">
        <v>1804</v>
      </c>
      <c r="B598" s="3">
        <v>80000000</v>
      </c>
      <c r="C598" s="2" t="s">
        <v>1814</v>
      </c>
      <c r="D598" s="28">
        <v>430</v>
      </c>
      <c r="E598" s="29">
        <v>45772</v>
      </c>
      <c r="F598" s="30" t="s">
        <v>842</v>
      </c>
      <c r="G598" s="21" t="s">
        <v>12</v>
      </c>
      <c r="H598" s="21" t="s">
        <v>13</v>
      </c>
      <c r="I598" s="15" t="s">
        <v>843</v>
      </c>
      <c r="J598" s="31">
        <v>19500000</v>
      </c>
      <c r="K598" s="10" t="s">
        <v>823</v>
      </c>
      <c r="L598" s="10">
        <v>197</v>
      </c>
      <c r="M598" s="21" t="s">
        <v>95</v>
      </c>
      <c r="N598" s="10" t="s">
        <v>96</v>
      </c>
    </row>
    <row r="599" spans="1:14" ht="93.75" customHeight="1">
      <c r="A599" s="18" t="s">
        <v>1804</v>
      </c>
      <c r="B599" s="3">
        <v>80000000</v>
      </c>
      <c r="C599" s="2" t="s">
        <v>1814</v>
      </c>
      <c r="D599" s="28">
        <v>431</v>
      </c>
      <c r="E599" s="29">
        <v>45772</v>
      </c>
      <c r="F599" s="30" t="s">
        <v>56</v>
      </c>
      <c r="G599" s="21" t="s">
        <v>12</v>
      </c>
      <c r="H599" s="21" t="s">
        <v>13</v>
      </c>
      <c r="I599" s="15" t="s">
        <v>57</v>
      </c>
      <c r="J599" s="31">
        <v>29700000</v>
      </c>
      <c r="K599" s="10" t="s">
        <v>171</v>
      </c>
      <c r="L599" s="10">
        <v>180</v>
      </c>
      <c r="M599" s="21" t="s">
        <v>22</v>
      </c>
      <c r="N599" s="10" t="s">
        <v>814</v>
      </c>
    </row>
    <row r="600" spans="1:14" ht="51.75" customHeight="1">
      <c r="A600" s="18" t="s">
        <v>1804</v>
      </c>
      <c r="B600" s="3">
        <v>80000000</v>
      </c>
      <c r="C600" s="2" t="s">
        <v>1814</v>
      </c>
      <c r="D600" s="28">
        <v>432</v>
      </c>
      <c r="E600" s="29">
        <v>45772</v>
      </c>
      <c r="F600" s="46" t="s">
        <v>54</v>
      </c>
      <c r="G600" s="21" t="s">
        <v>12</v>
      </c>
      <c r="H600" s="21" t="s">
        <v>13</v>
      </c>
      <c r="I600" s="15" t="s">
        <v>844</v>
      </c>
      <c r="J600" s="31">
        <v>29700000</v>
      </c>
      <c r="K600" s="10" t="s">
        <v>171</v>
      </c>
      <c r="L600" s="10">
        <v>180</v>
      </c>
      <c r="M600" s="21" t="s">
        <v>22</v>
      </c>
      <c r="N600" s="10" t="s">
        <v>814</v>
      </c>
    </row>
    <row r="601" spans="1:14" ht="41.25" customHeight="1">
      <c r="A601" s="18" t="s">
        <v>1804</v>
      </c>
      <c r="B601" s="3">
        <v>80000000</v>
      </c>
      <c r="C601" s="2" t="s">
        <v>1814</v>
      </c>
      <c r="D601" s="28">
        <v>433</v>
      </c>
      <c r="E601" s="29">
        <v>45775</v>
      </c>
      <c r="F601" s="30" t="s">
        <v>845</v>
      </c>
      <c r="G601" s="21" t="s">
        <v>12</v>
      </c>
      <c r="H601" s="21" t="s">
        <v>13</v>
      </c>
      <c r="I601" s="15" t="s">
        <v>846</v>
      </c>
      <c r="J601" s="38">
        <v>12811764</v>
      </c>
      <c r="K601" s="10" t="s">
        <v>100</v>
      </c>
      <c r="L601" s="10">
        <v>60</v>
      </c>
      <c r="M601" s="21" t="s">
        <v>95</v>
      </c>
      <c r="N601" s="10" t="s">
        <v>96</v>
      </c>
    </row>
    <row r="602" spans="1:14" ht="60.75" customHeight="1">
      <c r="A602" s="18" t="s">
        <v>1804</v>
      </c>
      <c r="B602" s="1">
        <v>80000000</v>
      </c>
      <c r="C602" s="4" t="s">
        <v>1805</v>
      </c>
      <c r="D602" s="28">
        <v>434</v>
      </c>
      <c r="E602" s="29">
        <v>45775</v>
      </c>
      <c r="F602" s="30" t="s">
        <v>847</v>
      </c>
      <c r="G602" s="21" t="s">
        <v>12</v>
      </c>
      <c r="H602" s="21" t="s">
        <v>20</v>
      </c>
      <c r="I602" s="15" t="s">
        <v>848</v>
      </c>
      <c r="J602" s="31">
        <v>18200000</v>
      </c>
      <c r="K602" s="10" t="s">
        <v>80</v>
      </c>
      <c r="L602" s="10">
        <v>197</v>
      </c>
      <c r="M602" s="21" t="s">
        <v>16</v>
      </c>
      <c r="N602" s="10" t="s">
        <v>127</v>
      </c>
    </row>
    <row r="603" spans="1:14" ht="66.75" customHeight="1">
      <c r="A603" s="18" t="s">
        <v>1804</v>
      </c>
      <c r="B603" s="1">
        <v>80000000</v>
      </c>
      <c r="C603" s="4" t="s">
        <v>1805</v>
      </c>
      <c r="D603" s="28">
        <v>435</v>
      </c>
      <c r="E603" s="29">
        <v>45775</v>
      </c>
      <c r="F603" s="30" t="s">
        <v>849</v>
      </c>
      <c r="G603" s="21" t="s">
        <v>12</v>
      </c>
      <c r="H603" s="21" t="s">
        <v>20</v>
      </c>
      <c r="I603" s="15" t="s">
        <v>850</v>
      </c>
      <c r="J603" s="31">
        <v>18200000</v>
      </c>
      <c r="K603" s="10" t="s">
        <v>80</v>
      </c>
      <c r="L603" s="10">
        <v>197</v>
      </c>
      <c r="M603" s="21" t="s">
        <v>16</v>
      </c>
      <c r="N603" s="10" t="s">
        <v>127</v>
      </c>
    </row>
    <row r="604" spans="1:14" ht="43.5" customHeight="1">
      <c r="A604" s="18" t="s">
        <v>1804</v>
      </c>
      <c r="B604" s="3">
        <v>80000000</v>
      </c>
      <c r="C604" s="2" t="s">
        <v>1814</v>
      </c>
      <c r="D604" s="28">
        <v>436</v>
      </c>
      <c r="E604" s="29">
        <v>45776</v>
      </c>
      <c r="F604" s="30" t="s">
        <v>84</v>
      </c>
      <c r="G604" s="21" t="s">
        <v>12</v>
      </c>
      <c r="H604" s="21" t="s">
        <v>13</v>
      </c>
      <c r="I604" s="15" t="s">
        <v>851</v>
      </c>
      <c r="J604" s="31">
        <v>29700000</v>
      </c>
      <c r="K604" s="10" t="s">
        <v>171</v>
      </c>
      <c r="L604" s="10">
        <v>180</v>
      </c>
      <c r="M604" s="21" t="s">
        <v>22</v>
      </c>
      <c r="N604" s="10" t="s">
        <v>23</v>
      </c>
    </row>
    <row r="605" spans="1:14" ht="30.75" customHeight="1">
      <c r="A605" s="18" t="s">
        <v>1804</v>
      </c>
      <c r="B605" s="3">
        <v>80000000</v>
      </c>
      <c r="C605" s="2" t="s">
        <v>1814</v>
      </c>
      <c r="D605" s="28">
        <v>439</v>
      </c>
      <c r="E605" s="29">
        <v>45777</v>
      </c>
      <c r="F605" s="30" t="s">
        <v>855</v>
      </c>
      <c r="G605" s="21" t="s">
        <v>12</v>
      </c>
      <c r="H605" s="21" t="s">
        <v>13</v>
      </c>
      <c r="I605" s="15" t="s">
        <v>856</v>
      </c>
      <c r="J605" s="31">
        <v>19500000</v>
      </c>
      <c r="K605" s="10" t="s">
        <v>80</v>
      </c>
      <c r="L605" s="10">
        <v>197</v>
      </c>
      <c r="M605" s="21" t="s">
        <v>16</v>
      </c>
      <c r="N605" s="10" t="s">
        <v>127</v>
      </c>
    </row>
    <row r="606" spans="1:14" ht="30.75" customHeight="1">
      <c r="A606" s="18" t="s">
        <v>1804</v>
      </c>
      <c r="B606" s="3">
        <v>80000000</v>
      </c>
      <c r="C606" s="2" t="s">
        <v>1814</v>
      </c>
      <c r="D606" s="28">
        <v>442</v>
      </c>
      <c r="E606" s="29">
        <v>45779</v>
      </c>
      <c r="F606" s="30" t="s">
        <v>860</v>
      </c>
      <c r="G606" s="21" t="s">
        <v>12</v>
      </c>
      <c r="H606" s="21" t="s">
        <v>13</v>
      </c>
      <c r="I606" s="15" t="s">
        <v>861</v>
      </c>
      <c r="J606" s="31">
        <v>10500000</v>
      </c>
      <c r="K606" s="10" t="s">
        <v>35</v>
      </c>
      <c r="L606" s="36">
        <v>180</v>
      </c>
      <c r="M606" s="21" t="s">
        <v>22</v>
      </c>
      <c r="N606" s="36" t="s">
        <v>23</v>
      </c>
    </row>
    <row r="607" spans="1:14" ht="66" customHeight="1">
      <c r="A607" s="18" t="s">
        <v>1804</v>
      </c>
      <c r="B607" s="1">
        <v>80000000</v>
      </c>
      <c r="C607" s="4" t="s">
        <v>1805</v>
      </c>
      <c r="D607" s="28">
        <v>446</v>
      </c>
      <c r="E607" s="29">
        <v>45782</v>
      </c>
      <c r="F607" s="30" t="s">
        <v>868</v>
      </c>
      <c r="G607" s="21" t="s">
        <v>12</v>
      </c>
      <c r="H607" s="21" t="s">
        <v>20</v>
      </c>
      <c r="I607" s="15" t="s">
        <v>869</v>
      </c>
      <c r="J607" s="31">
        <v>15000000</v>
      </c>
      <c r="K607" s="10" t="s">
        <v>171</v>
      </c>
      <c r="L607" s="36">
        <v>180</v>
      </c>
      <c r="M607" s="21" t="s">
        <v>22</v>
      </c>
      <c r="N607" s="36" t="s">
        <v>23</v>
      </c>
    </row>
    <row r="608" spans="1:14" ht="52.5" customHeight="1">
      <c r="A608" s="18" t="s">
        <v>1804</v>
      </c>
      <c r="B608" s="3">
        <v>80000000</v>
      </c>
      <c r="C608" s="2" t="s">
        <v>1814</v>
      </c>
      <c r="D608" s="28">
        <v>447</v>
      </c>
      <c r="E608" s="29">
        <v>45782</v>
      </c>
      <c r="F608" s="47" t="s">
        <v>870</v>
      </c>
      <c r="G608" s="21" t="s">
        <v>12</v>
      </c>
      <c r="H608" s="21" t="s">
        <v>13</v>
      </c>
      <c r="I608" s="15" t="s">
        <v>871</v>
      </c>
      <c r="J608" s="31">
        <v>21000000</v>
      </c>
      <c r="K608" s="10" t="s">
        <v>232</v>
      </c>
      <c r="L608" s="36">
        <v>210</v>
      </c>
      <c r="M608" s="21" t="s">
        <v>95</v>
      </c>
      <c r="N608" s="36" t="s">
        <v>96</v>
      </c>
    </row>
    <row r="609" spans="1:14" ht="42" customHeight="1">
      <c r="A609" s="18" t="s">
        <v>1804</v>
      </c>
      <c r="B609" s="3">
        <v>80000000</v>
      </c>
      <c r="C609" s="2" t="s">
        <v>1814</v>
      </c>
      <c r="D609" s="28">
        <v>450</v>
      </c>
      <c r="E609" s="29">
        <v>45782</v>
      </c>
      <c r="F609" s="30" t="s">
        <v>876</v>
      </c>
      <c r="G609" s="21" t="s">
        <v>12</v>
      </c>
      <c r="H609" s="21" t="s">
        <v>13</v>
      </c>
      <c r="I609" s="15" t="s">
        <v>877</v>
      </c>
      <c r="J609" s="31">
        <v>13836705</v>
      </c>
      <c r="K609" s="10" t="s">
        <v>100</v>
      </c>
      <c r="L609" s="36">
        <v>60</v>
      </c>
      <c r="M609" s="21" t="s">
        <v>95</v>
      </c>
      <c r="N609" s="36" t="s">
        <v>96</v>
      </c>
    </row>
    <row r="610" spans="1:14" ht="55.5" customHeight="1">
      <c r="A610" s="18" t="s">
        <v>1804</v>
      </c>
      <c r="B610" s="3">
        <v>80000000</v>
      </c>
      <c r="C610" s="2" t="s">
        <v>1814</v>
      </c>
      <c r="D610" s="28">
        <v>453</v>
      </c>
      <c r="E610" s="29">
        <v>45782</v>
      </c>
      <c r="F610" s="30" t="s">
        <v>880</v>
      </c>
      <c r="G610" s="10" t="s">
        <v>12</v>
      </c>
      <c r="H610" s="10" t="s">
        <v>13</v>
      </c>
      <c r="I610" s="15" t="s">
        <v>881</v>
      </c>
      <c r="J610" s="31">
        <v>33699456</v>
      </c>
      <c r="K610" s="10" t="s">
        <v>232</v>
      </c>
      <c r="L610" s="36">
        <v>210</v>
      </c>
      <c r="M610" s="21" t="s">
        <v>95</v>
      </c>
      <c r="N610" s="36" t="s">
        <v>96</v>
      </c>
    </row>
    <row r="611" spans="1:14" ht="46.5" customHeight="1">
      <c r="A611" s="18" t="s">
        <v>1804</v>
      </c>
      <c r="B611" s="3">
        <v>80000000</v>
      </c>
      <c r="C611" s="2" t="s">
        <v>1814</v>
      </c>
      <c r="D611" s="28">
        <v>456</v>
      </c>
      <c r="E611" s="29">
        <v>45783</v>
      </c>
      <c r="F611" s="30" t="s">
        <v>886</v>
      </c>
      <c r="G611" s="21" t="s">
        <v>12</v>
      </c>
      <c r="H611" s="21" t="s">
        <v>13</v>
      </c>
      <c r="I611" s="15" t="s">
        <v>887</v>
      </c>
      <c r="J611" s="38">
        <v>14924000</v>
      </c>
      <c r="K611" s="10" t="s">
        <v>396</v>
      </c>
      <c r="L611" s="36">
        <v>120</v>
      </c>
      <c r="M611" s="21" t="s">
        <v>95</v>
      </c>
      <c r="N611" s="36" t="s">
        <v>96</v>
      </c>
    </row>
    <row r="612" spans="1:14" ht="36.75" customHeight="1">
      <c r="A612" s="18" t="s">
        <v>1804</v>
      </c>
      <c r="B612" s="1">
        <v>80000000</v>
      </c>
      <c r="C612" s="4" t="s">
        <v>1805</v>
      </c>
      <c r="D612" s="28">
        <v>458</v>
      </c>
      <c r="E612" s="29">
        <v>45783</v>
      </c>
      <c r="F612" s="30" t="s">
        <v>890</v>
      </c>
      <c r="G612" s="21" t="s">
        <v>12</v>
      </c>
      <c r="H612" s="21" t="s">
        <v>20</v>
      </c>
      <c r="I612" s="15" t="s">
        <v>489</v>
      </c>
      <c r="J612" s="31">
        <v>15400000</v>
      </c>
      <c r="K612" s="10" t="s">
        <v>232</v>
      </c>
      <c r="L612" s="36">
        <v>210</v>
      </c>
      <c r="M612" s="21" t="s">
        <v>233</v>
      </c>
      <c r="N612" s="36" t="s">
        <v>234</v>
      </c>
    </row>
    <row r="613" spans="1:14" ht="65.25" customHeight="1">
      <c r="A613" s="18" t="s">
        <v>1804</v>
      </c>
      <c r="B613" s="3">
        <v>80000000</v>
      </c>
      <c r="C613" s="2" t="s">
        <v>1814</v>
      </c>
      <c r="D613" s="28">
        <v>459</v>
      </c>
      <c r="E613" s="29">
        <v>45784</v>
      </c>
      <c r="F613" s="30" t="s">
        <v>891</v>
      </c>
      <c r="G613" s="21" t="s">
        <v>12</v>
      </c>
      <c r="H613" s="21" t="s">
        <v>13</v>
      </c>
      <c r="I613" s="15" t="s">
        <v>892</v>
      </c>
      <c r="J613" s="31">
        <v>27673410</v>
      </c>
      <c r="K613" s="10" t="s">
        <v>396</v>
      </c>
      <c r="L613" s="36">
        <v>120</v>
      </c>
      <c r="M613" s="21" t="s">
        <v>95</v>
      </c>
      <c r="N613" s="36" t="s">
        <v>96</v>
      </c>
    </row>
    <row r="614" spans="1:14" ht="28.5" customHeight="1">
      <c r="A614" s="18" t="s">
        <v>1804</v>
      </c>
      <c r="B614" s="3">
        <v>80000000</v>
      </c>
      <c r="C614" s="2" t="s">
        <v>1814</v>
      </c>
      <c r="D614" s="28">
        <v>461</v>
      </c>
      <c r="E614" s="29">
        <v>45784</v>
      </c>
      <c r="F614" s="30" t="s">
        <v>894</v>
      </c>
      <c r="G614" s="21" t="s">
        <v>12</v>
      </c>
      <c r="H614" s="21" t="s">
        <v>13</v>
      </c>
      <c r="I614" s="15" t="s">
        <v>895</v>
      </c>
      <c r="J614" s="31">
        <v>8288000</v>
      </c>
      <c r="K614" s="10" t="s">
        <v>100</v>
      </c>
      <c r="L614" s="36">
        <v>60</v>
      </c>
      <c r="M614" s="21" t="s">
        <v>95</v>
      </c>
      <c r="N614" s="36" t="s">
        <v>96</v>
      </c>
    </row>
    <row r="615" spans="1:14" ht="34.5" customHeight="1">
      <c r="A615" s="18" t="s">
        <v>1804</v>
      </c>
      <c r="B615" s="3">
        <v>80000000</v>
      </c>
      <c r="C615" s="2" t="s">
        <v>1814</v>
      </c>
      <c r="D615" s="28">
        <v>464</v>
      </c>
      <c r="E615" s="29">
        <v>45789</v>
      </c>
      <c r="F615" s="30" t="s">
        <v>901</v>
      </c>
      <c r="G615" s="21" t="s">
        <v>12</v>
      </c>
      <c r="H615" s="21" t="s">
        <v>13</v>
      </c>
      <c r="I615" s="15" t="s">
        <v>902</v>
      </c>
      <c r="J615" s="31">
        <v>57120000</v>
      </c>
      <c r="K615" s="10" t="s">
        <v>171</v>
      </c>
      <c r="L615" s="36">
        <v>180</v>
      </c>
      <c r="M615" s="21" t="s">
        <v>39</v>
      </c>
      <c r="N615" s="36" t="s">
        <v>262</v>
      </c>
    </row>
    <row r="616" spans="1:14" ht="42.75" customHeight="1">
      <c r="A616" s="18" t="s">
        <v>1804</v>
      </c>
      <c r="B616" s="3">
        <v>80000000</v>
      </c>
      <c r="C616" s="2" t="s">
        <v>1814</v>
      </c>
      <c r="D616" s="28">
        <v>466</v>
      </c>
      <c r="E616" s="29">
        <v>45789</v>
      </c>
      <c r="F616" s="30" t="s">
        <v>903</v>
      </c>
      <c r="G616" s="21" t="s">
        <v>12</v>
      </c>
      <c r="H616" s="21" t="s">
        <v>13</v>
      </c>
      <c r="I616" s="15" t="s">
        <v>904</v>
      </c>
      <c r="J616" s="31">
        <v>26000000</v>
      </c>
      <c r="K616" s="10" t="s">
        <v>80</v>
      </c>
      <c r="L616" s="36">
        <v>197</v>
      </c>
      <c r="M616" s="21" t="s">
        <v>16</v>
      </c>
      <c r="N616" s="36" t="s">
        <v>127</v>
      </c>
    </row>
    <row r="617" spans="1:14" ht="39" customHeight="1">
      <c r="A617" s="18" t="s">
        <v>1804</v>
      </c>
      <c r="B617" s="1">
        <v>80000000</v>
      </c>
      <c r="C617" s="4" t="s">
        <v>1805</v>
      </c>
      <c r="D617" s="28">
        <v>467</v>
      </c>
      <c r="E617" s="29">
        <v>45789</v>
      </c>
      <c r="F617" s="30" t="s">
        <v>905</v>
      </c>
      <c r="G617" s="21" t="s">
        <v>12</v>
      </c>
      <c r="H617" s="21" t="s">
        <v>20</v>
      </c>
      <c r="I617" s="15" t="s">
        <v>906</v>
      </c>
      <c r="J617" s="38">
        <v>12950000</v>
      </c>
      <c r="K617" s="10" t="s">
        <v>232</v>
      </c>
      <c r="L617" s="36">
        <v>210</v>
      </c>
      <c r="M617" s="21" t="s">
        <v>233</v>
      </c>
      <c r="N617" s="36" t="s">
        <v>234</v>
      </c>
    </row>
    <row r="618" spans="1:14" ht="39" customHeight="1">
      <c r="A618" s="18" t="s">
        <v>1804</v>
      </c>
      <c r="B618" s="3">
        <v>80000000</v>
      </c>
      <c r="C618" s="2" t="s">
        <v>1814</v>
      </c>
      <c r="D618" s="28">
        <v>469</v>
      </c>
      <c r="E618" s="33">
        <v>45790</v>
      </c>
      <c r="F618" s="34" t="s">
        <v>909</v>
      </c>
      <c r="G618" s="21" t="s">
        <v>12</v>
      </c>
      <c r="H618" s="21" t="s">
        <v>185</v>
      </c>
      <c r="I618" s="18" t="s">
        <v>910</v>
      </c>
      <c r="J618" s="48">
        <v>14583331</v>
      </c>
      <c r="K618" s="18" t="s">
        <v>698</v>
      </c>
      <c r="L618" s="27">
        <v>20</v>
      </c>
      <c r="M618" s="21" t="s">
        <v>111</v>
      </c>
      <c r="N618" s="27" t="s">
        <v>112</v>
      </c>
    </row>
    <row r="619" spans="1:14" ht="63.75" customHeight="1">
      <c r="A619" s="18" t="s">
        <v>1804</v>
      </c>
      <c r="B619" s="1">
        <v>80000000</v>
      </c>
      <c r="C619" s="4" t="s">
        <v>1805</v>
      </c>
      <c r="D619" s="28">
        <v>473</v>
      </c>
      <c r="E619" s="29">
        <v>45791</v>
      </c>
      <c r="F619" s="30" t="s">
        <v>914</v>
      </c>
      <c r="G619" s="21" t="s">
        <v>12</v>
      </c>
      <c r="H619" s="21" t="s">
        <v>20</v>
      </c>
      <c r="I619" s="15" t="s">
        <v>915</v>
      </c>
      <c r="J619" s="31">
        <v>12000000</v>
      </c>
      <c r="K619" s="10" t="s">
        <v>203</v>
      </c>
      <c r="L619" s="36">
        <v>240</v>
      </c>
      <c r="M619" s="21" t="s">
        <v>95</v>
      </c>
      <c r="N619" s="36" t="s">
        <v>96</v>
      </c>
    </row>
    <row r="620" spans="1:14" ht="47.25" customHeight="1">
      <c r="A620" s="18" t="s">
        <v>1804</v>
      </c>
      <c r="B620" s="1">
        <v>80000000</v>
      </c>
      <c r="C620" s="4" t="s">
        <v>1805</v>
      </c>
      <c r="D620" s="28">
        <v>474</v>
      </c>
      <c r="E620" s="29">
        <v>45791</v>
      </c>
      <c r="F620" s="30" t="s">
        <v>916</v>
      </c>
      <c r="G620" s="21" t="s">
        <v>12</v>
      </c>
      <c r="H620" s="21" t="s">
        <v>20</v>
      </c>
      <c r="I620" s="15" t="s">
        <v>917</v>
      </c>
      <c r="J620" s="31">
        <v>12000000</v>
      </c>
      <c r="K620" s="10" t="s">
        <v>203</v>
      </c>
      <c r="L620" s="36">
        <v>240</v>
      </c>
      <c r="M620" s="21" t="s">
        <v>95</v>
      </c>
      <c r="N620" s="36" t="s">
        <v>96</v>
      </c>
    </row>
    <row r="621" spans="1:14" ht="60">
      <c r="A621" s="18" t="s">
        <v>1804</v>
      </c>
      <c r="B621" s="3">
        <v>80000000</v>
      </c>
      <c r="C621" s="2" t="s">
        <v>1814</v>
      </c>
      <c r="D621" s="28">
        <v>475</v>
      </c>
      <c r="E621" s="29">
        <v>45791</v>
      </c>
      <c r="F621" s="30" t="s">
        <v>918</v>
      </c>
      <c r="G621" s="21" t="s">
        <v>12</v>
      </c>
      <c r="H621" s="21" t="s">
        <v>13</v>
      </c>
      <c r="I621" s="15" t="s">
        <v>919</v>
      </c>
      <c r="J621" s="38">
        <v>2460000</v>
      </c>
      <c r="K621" s="10" t="s">
        <v>100</v>
      </c>
      <c r="L621" s="36">
        <v>60</v>
      </c>
      <c r="M621" s="21" t="s">
        <v>95</v>
      </c>
      <c r="N621" s="36" t="s">
        <v>96</v>
      </c>
    </row>
    <row r="622" spans="1:14" ht="60">
      <c r="A622" s="18" t="s">
        <v>1804</v>
      </c>
      <c r="B622" s="1">
        <v>80000000</v>
      </c>
      <c r="C622" s="4" t="s">
        <v>1805</v>
      </c>
      <c r="D622" s="28">
        <v>476</v>
      </c>
      <c r="E622" s="49">
        <v>45791</v>
      </c>
      <c r="F622" s="50" t="s">
        <v>920</v>
      </c>
      <c r="G622" s="51" t="s">
        <v>12</v>
      </c>
      <c r="H622" s="51" t="s">
        <v>20</v>
      </c>
      <c r="I622" s="52" t="s">
        <v>921</v>
      </c>
      <c r="J622" s="53">
        <v>12000000</v>
      </c>
      <c r="K622" s="13" t="s">
        <v>171</v>
      </c>
      <c r="L622" s="54">
        <v>180</v>
      </c>
      <c r="M622" s="51" t="s">
        <v>111</v>
      </c>
      <c r="N622" s="54" t="s">
        <v>112</v>
      </c>
    </row>
    <row r="623" spans="1:14" ht="60">
      <c r="A623" s="18" t="s">
        <v>1804</v>
      </c>
      <c r="B623" s="3">
        <v>80000000</v>
      </c>
      <c r="C623" s="2" t="s">
        <v>1814</v>
      </c>
      <c r="D623" s="28">
        <v>479</v>
      </c>
      <c r="E623" s="29">
        <v>45791</v>
      </c>
      <c r="F623" s="30" t="s">
        <v>926</v>
      </c>
      <c r="G623" s="21" t="s">
        <v>12</v>
      </c>
      <c r="H623" s="21" t="s">
        <v>13</v>
      </c>
      <c r="I623" s="15" t="s">
        <v>927</v>
      </c>
      <c r="J623" s="38">
        <v>109000000</v>
      </c>
      <c r="K623" s="10" t="s">
        <v>588</v>
      </c>
      <c r="L623" s="36">
        <v>150</v>
      </c>
      <c r="M623" s="21" t="s">
        <v>95</v>
      </c>
      <c r="N623" s="36" t="s">
        <v>96</v>
      </c>
    </row>
    <row r="624" spans="1:14" ht="60">
      <c r="A624" s="18" t="s">
        <v>1804</v>
      </c>
      <c r="B624" s="1">
        <v>80000000</v>
      </c>
      <c r="C624" s="4" t="s">
        <v>1805</v>
      </c>
      <c r="D624" s="28">
        <v>480</v>
      </c>
      <c r="E624" s="29">
        <v>45792</v>
      </c>
      <c r="F624" s="30" t="s">
        <v>928</v>
      </c>
      <c r="G624" s="21" t="s">
        <v>12</v>
      </c>
      <c r="H624" s="21" t="s">
        <v>20</v>
      </c>
      <c r="I624" s="15" t="s">
        <v>929</v>
      </c>
      <c r="J624" s="31">
        <v>15600000</v>
      </c>
      <c r="K624" s="10" t="s">
        <v>171</v>
      </c>
      <c r="L624" s="36">
        <v>180</v>
      </c>
      <c r="M624" s="21" t="s">
        <v>111</v>
      </c>
      <c r="N624" s="36" t="s">
        <v>112</v>
      </c>
    </row>
    <row r="625" spans="1:14" ht="60">
      <c r="A625" s="18" t="s">
        <v>1804</v>
      </c>
      <c r="B625" s="1">
        <v>80000000</v>
      </c>
      <c r="C625" s="4" t="s">
        <v>1805</v>
      </c>
      <c r="D625" s="28">
        <v>481</v>
      </c>
      <c r="E625" s="29">
        <v>45792</v>
      </c>
      <c r="F625" s="30" t="s">
        <v>930</v>
      </c>
      <c r="G625" s="21" t="s">
        <v>12</v>
      </c>
      <c r="H625" s="21" t="s">
        <v>20</v>
      </c>
      <c r="I625" s="15" t="s">
        <v>931</v>
      </c>
      <c r="J625" s="31">
        <v>16754465</v>
      </c>
      <c r="K625" s="10" t="s">
        <v>80</v>
      </c>
      <c r="L625" s="36">
        <v>197</v>
      </c>
      <c r="M625" s="21" t="s">
        <v>111</v>
      </c>
      <c r="N625" s="36" t="s">
        <v>112</v>
      </c>
    </row>
    <row r="626" spans="1:14" ht="67.5">
      <c r="A626" s="18" t="s">
        <v>1804</v>
      </c>
      <c r="B626" s="3">
        <v>80000000</v>
      </c>
      <c r="C626" s="2" t="s">
        <v>1814</v>
      </c>
      <c r="D626" s="28">
        <v>484</v>
      </c>
      <c r="E626" s="29">
        <v>45792</v>
      </c>
      <c r="F626" s="30" t="s">
        <v>936</v>
      </c>
      <c r="G626" s="21" t="s">
        <v>12</v>
      </c>
      <c r="H626" s="21" t="s">
        <v>13</v>
      </c>
      <c r="I626" s="15" t="s">
        <v>937</v>
      </c>
      <c r="J626" s="31">
        <v>10029696</v>
      </c>
      <c r="K626" s="10" t="s">
        <v>396</v>
      </c>
      <c r="L626" s="36">
        <v>120</v>
      </c>
      <c r="M626" s="21" t="s">
        <v>95</v>
      </c>
      <c r="N626" s="36" t="s">
        <v>96</v>
      </c>
    </row>
    <row r="627" spans="1:14" ht="30" customHeight="1">
      <c r="A627" s="18" t="s">
        <v>1804</v>
      </c>
      <c r="B627" s="3">
        <v>80000000</v>
      </c>
      <c r="C627" s="2" t="s">
        <v>1814</v>
      </c>
      <c r="D627" s="28">
        <v>486</v>
      </c>
      <c r="E627" s="55">
        <v>45792</v>
      </c>
      <c r="F627" s="56" t="s">
        <v>939</v>
      </c>
      <c r="G627" s="57" t="s">
        <v>12</v>
      </c>
      <c r="H627" s="57" t="s">
        <v>13</v>
      </c>
      <c r="I627" s="58" t="s">
        <v>940</v>
      </c>
      <c r="J627" s="59">
        <v>36777132</v>
      </c>
      <c r="K627" s="60" t="s">
        <v>38</v>
      </c>
      <c r="L627" s="60">
        <v>330</v>
      </c>
      <c r="M627" s="57" t="s">
        <v>95</v>
      </c>
      <c r="N627" s="61" t="s">
        <v>96</v>
      </c>
    </row>
    <row r="628" spans="1:14" ht="60">
      <c r="A628" s="18" t="s">
        <v>1804</v>
      </c>
      <c r="B628" s="3">
        <v>80000000</v>
      </c>
      <c r="C628" s="2" t="s">
        <v>1814</v>
      </c>
      <c r="D628" s="28">
        <v>487</v>
      </c>
      <c r="E628" s="29">
        <v>45796</v>
      </c>
      <c r="F628" s="30" t="s">
        <v>941</v>
      </c>
      <c r="G628" s="21" t="s">
        <v>12</v>
      </c>
      <c r="H628" s="21" t="s">
        <v>13</v>
      </c>
      <c r="I628" s="15" t="s">
        <v>942</v>
      </c>
      <c r="J628" s="31">
        <v>41000000</v>
      </c>
      <c r="K628" s="10" t="s">
        <v>171</v>
      </c>
      <c r="L628" s="36">
        <v>180</v>
      </c>
      <c r="M628" s="21" t="s">
        <v>95</v>
      </c>
      <c r="N628" s="36" t="s">
        <v>96</v>
      </c>
    </row>
    <row r="629" spans="1:14" ht="94.5">
      <c r="A629" s="18" t="s">
        <v>1804</v>
      </c>
      <c r="B629" s="3">
        <v>80000000</v>
      </c>
      <c r="C629" s="2" t="s">
        <v>1814</v>
      </c>
      <c r="D629" s="28">
        <v>488</v>
      </c>
      <c r="E629" s="29">
        <v>45796</v>
      </c>
      <c r="F629" s="30" t="s">
        <v>943</v>
      </c>
      <c r="G629" s="21" t="s">
        <v>12</v>
      </c>
      <c r="H629" s="21" t="s">
        <v>13</v>
      </c>
      <c r="I629" s="15" t="s">
        <v>944</v>
      </c>
      <c r="J629" s="31">
        <v>8288000</v>
      </c>
      <c r="K629" s="10" t="s">
        <v>100</v>
      </c>
      <c r="L629" s="36">
        <v>60</v>
      </c>
      <c r="M629" s="21" t="s">
        <v>95</v>
      </c>
      <c r="N629" s="36" t="s">
        <v>96</v>
      </c>
    </row>
    <row r="630" spans="1:14" ht="60">
      <c r="A630" s="18" t="s">
        <v>1804</v>
      </c>
      <c r="B630" s="3">
        <v>80000000</v>
      </c>
      <c r="C630" s="2" t="s">
        <v>1814</v>
      </c>
      <c r="D630" s="28">
        <v>489</v>
      </c>
      <c r="E630" s="29">
        <v>45796</v>
      </c>
      <c r="F630" s="30" t="s">
        <v>945</v>
      </c>
      <c r="G630" s="21" t="s">
        <v>12</v>
      </c>
      <c r="H630" s="21" t="s">
        <v>13</v>
      </c>
      <c r="I630" s="15" t="s">
        <v>946</v>
      </c>
      <c r="J630" s="31">
        <v>28000000</v>
      </c>
      <c r="K630" s="10" t="s">
        <v>232</v>
      </c>
      <c r="L630" s="36">
        <v>210</v>
      </c>
      <c r="M630" s="21" t="s">
        <v>95</v>
      </c>
      <c r="N630" s="36" t="s">
        <v>96</v>
      </c>
    </row>
    <row r="631" spans="1:14" ht="60">
      <c r="A631" s="18" t="s">
        <v>1804</v>
      </c>
      <c r="B631" s="1">
        <v>80000000</v>
      </c>
      <c r="C631" s="4" t="s">
        <v>1805</v>
      </c>
      <c r="D631" s="28">
        <v>498</v>
      </c>
      <c r="E631" s="29">
        <v>45797</v>
      </c>
      <c r="F631" s="30" t="s">
        <v>957</v>
      </c>
      <c r="G631" s="21" t="s">
        <v>12</v>
      </c>
      <c r="H631" s="21" t="s">
        <v>20</v>
      </c>
      <c r="I631" s="15" t="s">
        <v>958</v>
      </c>
      <c r="J631" s="31">
        <v>14495000</v>
      </c>
      <c r="K631" s="10" t="s">
        <v>80</v>
      </c>
      <c r="L631" s="36">
        <v>197</v>
      </c>
      <c r="M631" s="21" t="s">
        <v>111</v>
      </c>
      <c r="N631" s="36" t="s">
        <v>112</v>
      </c>
    </row>
    <row r="632" spans="1:14" ht="60">
      <c r="A632" s="18" t="s">
        <v>1804</v>
      </c>
      <c r="B632" s="1">
        <v>80000000</v>
      </c>
      <c r="C632" s="4" t="s">
        <v>1805</v>
      </c>
      <c r="D632" s="28">
        <v>499</v>
      </c>
      <c r="E632" s="29">
        <v>45797</v>
      </c>
      <c r="F632" s="30" t="s">
        <v>959</v>
      </c>
      <c r="G632" s="21" t="s">
        <v>12</v>
      </c>
      <c r="H632" s="21" t="s">
        <v>185</v>
      </c>
      <c r="I632" s="15" t="s">
        <v>1918</v>
      </c>
      <c r="J632" s="31">
        <v>62615463</v>
      </c>
      <c r="K632" s="10" t="s">
        <v>495</v>
      </c>
      <c r="L632" s="36">
        <v>45</v>
      </c>
      <c r="M632" s="21" t="s">
        <v>22</v>
      </c>
      <c r="N632" s="36" t="s">
        <v>23</v>
      </c>
    </row>
    <row r="633" spans="1:14" ht="60">
      <c r="A633" s="18" t="s">
        <v>1804</v>
      </c>
      <c r="B633" s="3">
        <v>80000000</v>
      </c>
      <c r="C633" s="2" t="s">
        <v>1814</v>
      </c>
      <c r="D633" s="28">
        <v>500</v>
      </c>
      <c r="E633" s="29">
        <v>45797</v>
      </c>
      <c r="F633" s="30" t="s">
        <v>960</v>
      </c>
      <c r="G633" s="21" t="s">
        <v>12</v>
      </c>
      <c r="H633" s="21" t="s">
        <v>185</v>
      </c>
      <c r="I633" s="15" t="s">
        <v>961</v>
      </c>
      <c r="J633" s="31">
        <v>141984850</v>
      </c>
      <c r="K633" s="10" t="s">
        <v>232</v>
      </c>
      <c r="L633" s="36">
        <v>210</v>
      </c>
      <c r="M633" s="21" t="s">
        <v>22</v>
      </c>
      <c r="N633" s="36" t="s">
        <v>23</v>
      </c>
    </row>
    <row r="634" spans="1:14" ht="60">
      <c r="A634" s="18" t="s">
        <v>1804</v>
      </c>
      <c r="B634" s="3">
        <v>80000000</v>
      </c>
      <c r="C634" s="2" t="s">
        <v>1814</v>
      </c>
      <c r="D634" s="28">
        <v>503</v>
      </c>
      <c r="E634" s="29">
        <v>45798</v>
      </c>
      <c r="F634" s="30" t="s">
        <v>967</v>
      </c>
      <c r="G634" s="21" t="s">
        <v>12</v>
      </c>
      <c r="H634" s="21" t="s">
        <v>13</v>
      </c>
      <c r="I634" s="15" t="s">
        <v>968</v>
      </c>
      <c r="J634" s="31">
        <v>3700000</v>
      </c>
      <c r="K634" s="10" t="s">
        <v>47</v>
      </c>
      <c r="L634" s="36">
        <v>30</v>
      </c>
      <c r="M634" s="21" t="s">
        <v>95</v>
      </c>
      <c r="N634" s="36" t="s">
        <v>96</v>
      </c>
    </row>
    <row r="635" spans="1:14" ht="60">
      <c r="A635" s="18" t="s">
        <v>1804</v>
      </c>
      <c r="B635" s="3">
        <v>80000000</v>
      </c>
      <c r="C635" s="2" t="s">
        <v>1814</v>
      </c>
      <c r="D635" s="28">
        <v>504</v>
      </c>
      <c r="E635" s="29">
        <v>45798</v>
      </c>
      <c r="F635" s="30" t="s">
        <v>969</v>
      </c>
      <c r="G635" s="21" t="s">
        <v>12</v>
      </c>
      <c r="H635" s="21" t="s">
        <v>13</v>
      </c>
      <c r="I635" s="15" t="s">
        <v>970</v>
      </c>
      <c r="J635" s="31">
        <v>18000000</v>
      </c>
      <c r="K635" s="10" t="s">
        <v>171</v>
      </c>
      <c r="L635" s="36">
        <v>180</v>
      </c>
      <c r="M635" s="21" t="s">
        <v>111</v>
      </c>
      <c r="N635" s="36" t="s">
        <v>112</v>
      </c>
    </row>
    <row r="636" spans="1:14" ht="60">
      <c r="A636" s="18" t="s">
        <v>1804</v>
      </c>
      <c r="B636" s="1">
        <v>80000000</v>
      </c>
      <c r="C636" s="4" t="s">
        <v>1805</v>
      </c>
      <c r="D636" s="28">
        <v>505</v>
      </c>
      <c r="E636" s="29">
        <v>45799</v>
      </c>
      <c r="F636" s="30" t="s">
        <v>971</v>
      </c>
      <c r="G636" s="21" t="s">
        <v>12</v>
      </c>
      <c r="H636" s="21" t="s">
        <v>20</v>
      </c>
      <c r="I636" s="15" t="s">
        <v>972</v>
      </c>
      <c r="J636" s="38">
        <v>5000000</v>
      </c>
      <c r="K636" s="10" t="s">
        <v>47</v>
      </c>
      <c r="L636" s="36">
        <v>30</v>
      </c>
      <c r="M636" s="21" t="s">
        <v>22</v>
      </c>
      <c r="N636" s="36" t="s">
        <v>112</v>
      </c>
    </row>
    <row r="637" spans="1:14" ht="60">
      <c r="A637" s="18" t="s">
        <v>1804</v>
      </c>
      <c r="B637" s="1">
        <v>80000000</v>
      </c>
      <c r="C637" s="4" t="s">
        <v>1805</v>
      </c>
      <c r="D637" s="28">
        <v>506</v>
      </c>
      <c r="E637" s="29">
        <v>45799</v>
      </c>
      <c r="F637" s="30" t="s">
        <v>973</v>
      </c>
      <c r="G637" s="21" t="s">
        <v>12</v>
      </c>
      <c r="H637" s="21" t="s">
        <v>20</v>
      </c>
      <c r="I637" s="15" t="s">
        <v>972</v>
      </c>
      <c r="J637" s="38">
        <v>5000000</v>
      </c>
      <c r="K637" s="10" t="s">
        <v>47</v>
      </c>
      <c r="L637" s="36">
        <v>30</v>
      </c>
      <c r="M637" s="21" t="s">
        <v>22</v>
      </c>
      <c r="N637" s="36" t="s">
        <v>112</v>
      </c>
    </row>
    <row r="638" spans="1:14" ht="60">
      <c r="A638" s="18" t="s">
        <v>1804</v>
      </c>
      <c r="B638" s="3">
        <v>80000000</v>
      </c>
      <c r="C638" s="2" t="s">
        <v>1814</v>
      </c>
      <c r="D638" s="28">
        <v>507</v>
      </c>
      <c r="E638" s="29">
        <v>45799</v>
      </c>
      <c r="F638" s="30" t="s">
        <v>974</v>
      </c>
      <c r="G638" s="21" t="s">
        <v>12</v>
      </c>
      <c r="H638" s="21" t="s">
        <v>185</v>
      </c>
      <c r="I638" s="15" t="s">
        <v>1919</v>
      </c>
      <c r="J638" s="31">
        <v>16619540</v>
      </c>
      <c r="K638" s="10" t="s">
        <v>100</v>
      </c>
      <c r="L638" s="36">
        <v>60</v>
      </c>
      <c r="M638" s="21" t="s">
        <v>111</v>
      </c>
      <c r="N638" s="36" t="s">
        <v>112</v>
      </c>
    </row>
    <row r="639" spans="1:14" ht="60">
      <c r="A639" s="18" t="s">
        <v>1804</v>
      </c>
      <c r="B639" s="3">
        <v>80000000</v>
      </c>
      <c r="C639" s="2" t="s">
        <v>1814</v>
      </c>
      <c r="D639" s="28">
        <v>508</v>
      </c>
      <c r="E639" s="29">
        <v>45799</v>
      </c>
      <c r="F639" s="30" t="s">
        <v>975</v>
      </c>
      <c r="G639" s="21" t="s">
        <v>12</v>
      </c>
      <c r="H639" s="21" t="s">
        <v>185</v>
      </c>
      <c r="I639" s="15" t="s">
        <v>976</v>
      </c>
      <c r="J639" s="38">
        <v>25000000</v>
      </c>
      <c r="K639" s="10" t="s">
        <v>232</v>
      </c>
      <c r="L639" s="36">
        <v>210</v>
      </c>
      <c r="M639" s="21" t="s">
        <v>111</v>
      </c>
      <c r="N639" s="36" t="s">
        <v>112</v>
      </c>
    </row>
    <row r="640" spans="1:14" ht="60">
      <c r="A640" s="18" t="s">
        <v>1804</v>
      </c>
      <c r="B640" s="3">
        <v>80000000</v>
      </c>
      <c r="C640" s="2" t="s">
        <v>1814</v>
      </c>
      <c r="D640" s="28">
        <v>512</v>
      </c>
      <c r="E640" s="29">
        <v>45800</v>
      </c>
      <c r="F640" s="34" t="s">
        <v>980</v>
      </c>
      <c r="G640" s="21" t="s">
        <v>12</v>
      </c>
      <c r="H640" s="21" t="s">
        <v>185</v>
      </c>
      <c r="I640" s="15" t="s">
        <v>981</v>
      </c>
      <c r="J640" s="38">
        <v>100000000</v>
      </c>
      <c r="K640" s="10" t="s">
        <v>35</v>
      </c>
      <c r="L640" s="36">
        <v>90</v>
      </c>
      <c r="M640" s="21" t="s">
        <v>39</v>
      </c>
      <c r="N640" s="36" t="s">
        <v>262</v>
      </c>
    </row>
    <row r="641" spans="1:14" ht="60">
      <c r="A641" s="18" t="s">
        <v>1804</v>
      </c>
      <c r="B641" s="3">
        <v>80000000</v>
      </c>
      <c r="C641" s="2" t="s">
        <v>1814</v>
      </c>
      <c r="D641" s="28">
        <v>514</v>
      </c>
      <c r="E641" s="29">
        <v>45800</v>
      </c>
      <c r="F641" s="30" t="s">
        <v>982</v>
      </c>
      <c r="G641" s="21" t="s">
        <v>12</v>
      </c>
      <c r="H641" s="21" t="s">
        <v>13</v>
      </c>
      <c r="I641" s="15" t="s">
        <v>983</v>
      </c>
      <c r="J641" s="31">
        <v>10000000</v>
      </c>
      <c r="K641" s="10" t="s">
        <v>47</v>
      </c>
      <c r="L641" s="36">
        <v>30</v>
      </c>
      <c r="M641" s="21" t="s">
        <v>95</v>
      </c>
      <c r="N641" s="36" t="s">
        <v>96</v>
      </c>
    </row>
    <row r="642" spans="1:14" ht="67.5">
      <c r="A642" s="18" t="s">
        <v>1804</v>
      </c>
      <c r="B642" s="3">
        <v>80000000</v>
      </c>
      <c r="C642" s="2" t="s">
        <v>1814</v>
      </c>
      <c r="D642" s="28">
        <v>515</v>
      </c>
      <c r="E642" s="29">
        <v>45800</v>
      </c>
      <c r="F642" s="30" t="s">
        <v>984</v>
      </c>
      <c r="G642" s="21" t="s">
        <v>12</v>
      </c>
      <c r="H642" s="21" t="s">
        <v>13</v>
      </c>
      <c r="I642" s="15" t="s">
        <v>985</v>
      </c>
      <c r="J642" s="31">
        <v>14209347</v>
      </c>
      <c r="K642" s="10" t="s">
        <v>986</v>
      </c>
      <c r="L642" s="36">
        <v>145</v>
      </c>
      <c r="M642" s="21" t="s">
        <v>95</v>
      </c>
      <c r="N642" s="36" t="s">
        <v>96</v>
      </c>
    </row>
    <row r="643" spans="1:14" ht="67.5">
      <c r="A643" s="18" t="s">
        <v>1804</v>
      </c>
      <c r="B643" s="3">
        <v>80000000</v>
      </c>
      <c r="C643" s="2" t="s">
        <v>1814</v>
      </c>
      <c r="D643" s="28">
        <v>518</v>
      </c>
      <c r="E643" s="29">
        <v>45804</v>
      </c>
      <c r="F643" s="30" t="s">
        <v>989</v>
      </c>
      <c r="G643" s="21" t="s">
        <v>12</v>
      </c>
      <c r="H643" s="21" t="s">
        <v>13</v>
      </c>
      <c r="I643" s="15" t="s">
        <v>990</v>
      </c>
      <c r="J643" s="31">
        <v>16400000</v>
      </c>
      <c r="K643" s="10" t="s">
        <v>588</v>
      </c>
      <c r="L643" s="36">
        <v>150</v>
      </c>
      <c r="M643" s="21" t="s">
        <v>95</v>
      </c>
      <c r="N643" s="36" t="s">
        <v>96</v>
      </c>
    </row>
    <row r="644" spans="1:14" ht="67.5">
      <c r="A644" s="18" t="s">
        <v>1804</v>
      </c>
      <c r="B644" s="3">
        <v>80000000</v>
      </c>
      <c r="C644" s="2" t="s">
        <v>1814</v>
      </c>
      <c r="D644" s="28">
        <v>519</v>
      </c>
      <c r="E644" s="29">
        <v>45804</v>
      </c>
      <c r="F644" s="30" t="s">
        <v>991</v>
      </c>
      <c r="G644" s="21" t="s">
        <v>12</v>
      </c>
      <c r="H644" s="21" t="s">
        <v>13</v>
      </c>
      <c r="I644" s="15" t="s">
        <v>992</v>
      </c>
      <c r="J644" s="38">
        <v>36777132</v>
      </c>
      <c r="K644" s="10" t="s">
        <v>38</v>
      </c>
      <c r="L644" s="36">
        <v>330</v>
      </c>
      <c r="M644" s="21" t="s">
        <v>95</v>
      </c>
      <c r="N644" s="36" t="s">
        <v>96</v>
      </c>
    </row>
    <row r="645" spans="1:14" ht="60">
      <c r="A645" s="18" t="s">
        <v>1804</v>
      </c>
      <c r="B645" s="1">
        <v>80000000</v>
      </c>
      <c r="C645" s="4" t="s">
        <v>1805</v>
      </c>
      <c r="D645" s="28">
        <v>521</v>
      </c>
      <c r="E645" s="29">
        <v>45806</v>
      </c>
      <c r="F645" s="30" t="s">
        <v>994</v>
      </c>
      <c r="G645" s="21" t="s">
        <v>12</v>
      </c>
      <c r="H645" s="21" t="s">
        <v>20</v>
      </c>
      <c r="I645" s="15" t="s">
        <v>995</v>
      </c>
      <c r="J645" s="31">
        <v>13000000</v>
      </c>
      <c r="K645" s="10" t="s">
        <v>80</v>
      </c>
      <c r="L645" s="10">
        <v>197</v>
      </c>
      <c r="M645" s="21" t="s">
        <v>111</v>
      </c>
      <c r="N645" s="10" t="s">
        <v>112</v>
      </c>
    </row>
    <row r="646" spans="1:14" ht="94.5">
      <c r="A646" s="18" t="s">
        <v>1804</v>
      </c>
      <c r="B646" s="3">
        <v>80000000</v>
      </c>
      <c r="C646" s="2" t="s">
        <v>1814</v>
      </c>
      <c r="D646" s="28">
        <v>522</v>
      </c>
      <c r="E646" s="29">
        <v>45806</v>
      </c>
      <c r="F646" s="30" t="s">
        <v>996</v>
      </c>
      <c r="G646" s="21" t="s">
        <v>12</v>
      </c>
      <c r="H646" s="21" t="s">
        <v>13</v>
      </c>
      <c r="I646" s="15" t="s">
        <v>997</v>
      </c>
      <c r="J646" s="31">
        <v>28000000</v>
      </c>
      <c r="K646" s="10" t="s">
        <v>266</v>
      </c>
      <c r="L646" s="10">
        <v>300</v>
      </c>
      <c r="M646" s="21" t="s">
        <v>95</v>
      </c>
      <c r="N646" s="10" t="s">
        <v>96</v>
      </c>
    </row>
    <row r="647" spans="1:14" ht="81">
      <c r="A647" s="18" t="s">
        <v>1804</v>
      </c>
      <c r="B647" s="3">
        <v>80000000</v>
      </c>
      <c r="C647" s="2" t="s">
        <v>1814</v>
      </c>
      <c r="D647" s="28">
        <v>523</v>
      </c>
      <c r="E647" s="29">
        <v>45806</v>
      </c>
      <c r="F647" s="30" t="s">
        <v>998</v>
      </c>
      <c r="G647" s="21" t="s">
        <v>12</v>
      </c>
      <c r="H647" s="21" t="s">
        <v>13</v>
      </c>
      <c r="I647" s="15" t="s">
        <v>999</v>
      </c>
      <c r="J647" s="31">
        <v>44400000</v>
      </c>
      <c r="K647" s="10" t="s">
        <v>434</v>
      </c>
      <c r="L647" s="10">
        <v>360</v>
      </c>
      <c r="M647" s="21" t="s">
        <v>95</v>
      </c>
      <c r="N647" s="10" t="s">
        <v>96</v>
      </c>
    </row>
    <row r="648" spans="1:14" ht="67.5">
      <c r="A648" s="18" t="s">
        <v>1804</v>
      </c>
      <c r="B648" s="3">
        <v>80000000</v>
      </c>
      <c r="C648" s="2" t="s">
        <v>1814</v>
      </c>
      <c r="D648" s="28">
        <v>524</v>
      </c>
      <c r="E648" s="29">
        <v>45806</v>
      </c>
      <c r="F648" s="30" t="s">
        <v>1000</v>
      </c>
      <c r="G648" s="21" t="s">
        <v>12</v>
      </c>
      <c r="H648" s="21" t="s">
        <v>13</v>
      </c>
      <c r="I648" s="15" t="s">
        <v>1001</v>
      </c>
      <c r="J648" s="31">
        <v>36777132</v>
      </c>
      <c r="K648" s="10" t="s">
        <v>38</v>
      </c>
      <c r="L648" s="10">
        <v>330</v>
      </c>
      <c r="M648" s="21" t="s">
        <v>95</v>
      </c>
      <c r="N648" s="10" t="s">
        <v>96</v>
      </c>
    </row>
    <row r="649" spans="1:14" ht="81">
      <c r="A649" s="18" t="s">
        <v>1804</v>
      </c>
      <c r="B649" s="3">
        <v>80000000</v>
      </c>
      <c r="C649" s="2" t="s">
        <v>1814</v>
      </c>
      <c r="D649" s="28">
        <v>525</v>
      </c>
      <c r="E649" s="29">
        <v>45807</v>
      </c>
      <c r="F649" s="30" t="s">
        <v>1002</v>
      </c>
      <c r="G649" s="21" t="s">
        <v>12</v>
      </c>
      <c r="H649" s="21" t="s">
        <v>13</v>
      </c>
      <c r="I649" s="15" t="s">
        <v>1003</v>
      </c>
      <c r="J649" s="31">
        <v>27775736</v>
      </c>
      <c r="K649" s="10" t="s">
        <v>232</v>
      </c>
      <c r="L649" s="10">
        <v>210</v>
      </c>
      <c r="M649" s="21" t="s">
        <v>95</v>
      </c>
      <c r="N649" s="10" t="s">
        <v>96</v>
      </c>
    </row>
    <row r="650" spans="1:14" ht="45.75" customHeight="1">
      <c r="A650" s="18" t="s">
        <v>1804</v>
      </c>
      <c r="B650" s="3">
        <v>80000000</v>
      </c>
      <c r="C650" s="2" t="s">
        <v>1814</v>
      </c>
      <c r="D650" s="28">
        <v>528</v>
      </c>
      <c r="E650" s="29">
        <v>45811</v>
      </c>
      <c r="F650" s="34" t="s">
        <v>1006</v>
      </c>
      <c r="G650" s="21" t="s">
        <v>12</v>
      </c>
      <c r="H650" s="21" t="s">
        <v>13</v>
      </c>
      <c r="I650" s="18" t="s">
        <v>1007</v>
      </c>
      <c r="J650" s="35">
        <v>28000000</v>
      </c>
      <c r="K650" s="18" t="s">
        <v>266</v>
      </c>
      <c r="L650" s="18">
        <v>300</v>
      </c>
      <c r="M650" s="21" t="s">
        <v>95</v>
      </c>
      <c r="N650" s="18" t="s">
        <v>96</v>
      </c>
    </row>
    <row r="651" spans="1:14" ht="60">
      <c r="A651" s="18" t="s">
        <v>1804</v>
      </c>
      <c r="B651" s="3">
        <v>80000000</v>
      </c>
      <c r="C651" s="2" t="s">
        <v>1814</v>
      </c>
      <c r="D651" s="28">
        <v>529</v>
      </c>
      <c r="E651" s="29">
        <v>45812</v>
      </c>
      <c r="F651" s="30" t="s">
        <v>1008</v>
      </c>
      <c r="G651" s="21" t="s">
        <v>12</v>
      </c>
      <c r="H651" s="21" t="s">
        <v>13</v>
      </c>
      <c r="I651" s="15" t="s">
        <v>1009</v>
      </c>
      <c r="J651" s="31">
        <v>35400000</v>
      </c>
      <c r="K651" s="10" t="s">
        <v>35</v>
      </c>
      <c r="L651" s="10">
        <v>90</v>
      </c>
      <c r="M651" s="21" t="s">
        <v>111</v>
      </c>
      <c r="N651" s="10" t="s">
        <v>112</v>
      </c>
    </row>
    <row r="652" spans="1:14" ht="94.5">
      <c r="A652" s="18" t="s">
        <v>1804</v>
      </c>
      <c r="B652" s="3">
        <v>80000000</v>
      </c>
      <c r="C652" s="2" t="s">
        <v>1814</v>
      </c>
      <c r="D652" s="28">
        <v>530</v>
      </c>
      <c r="E652" s="29">
        <v>45813</v>
      </c>
      <c r="F652" s="30" t="s">
        <v>1010</v>
      </c>
      <c r="G652" s="21" t="s">
        <v>12</v>
      </c>
      <c r="H652" s="21" t="s">
        <v>13</v>
      </c>
      <c r="I652" s="15" t="s">
        <v>1011</v>
      </c>
      <c r="J652" s="31">
        <v>28000000</v>
      </c>
      <c r="K652" s="10" t="s">
        <v>266</v>
      </c>
      <c r="L652" s="10">
        <v>300</v>
      </c>
      <c r="M652" s="21" t="s">
        <v>95</v>
      </c>
      <c r="N652" s="10" t="s">
        <v>96</v>
      </c>
    </row>
    <row r="653" spans="1:14" ht="121.5">
      <c r="A653" s="18" t="s">
        <v>1804</v>
      </c>
      <c r="B653" s="3">
        <v>80000000</v>
      </c>
      <c r="C653" s="2" t="s">
        <v>1814</v>
      </c>
      <c r="D653" s="28">
        <v>532</v>
      </c>
      <c r="E653" s="29">
        <v>45813</v>
      </c>
      <c r="F653" s="30" t="s">
        <v>1013</v>
      </c>
      <c r="G653" s="21" t="s">
        <v>12</v>
      </c>
      <c r="H653" s="21" t="s">
        <v>13</v>
      </c>
      <c r="I653" s="15" t="s">
        <v>1014</v>
      </c>
      <c r="J653" s="31">
        <v>28000000</v>
      </c>
      <c r="K653" s="10" t="s">
        <v>266</v>
      </c>
      <c r="L653" s="10">
        <v>300</v>
      </c>
      <c r="M653" s="21" t="s">
        <v>95</v>
      </c>
      <c r="N653" s="10" t="s">
        <v>96</v>
      </c>
    </row>
    <row r="654" spans="1:14" ht="94.5">
      <c r="A654" s="18" t="s">
        <v>1804</v>
      </c>
      <c r="B654" s="1">
        <v>80000000</v>
      </c>
      <c r="C654" s="4" t="s">
        <v>1805</v>
      </c>
      <c r="D654" s="28">
        <v>533</v>
      </c>
      <c r="E654" s="29">
        <v>45813</v>
      </c>
      <c r="F654" s="30" t="s">
        <v>1015</v>
      </c>
      <c r="G654" s="21" t="s">
        <v>12</v>
      </c>
      <c r="H654" s="21" t="s">
        <v>20</v>
      </c>
      <c r="I654" s="15" t="s">
        <v>1016</v>
      </c>
      <c r="J654" s="31">
        <v>15000000</v>
      </c>
      <c r="K654" s="10" t="s">
        <v>266</v>
      </c>
      <c r="L654" s="10">
        <v>300</v>
      </c>
      <c r="M654" s="21" t="s">
        <v>95</v>
      </c>
      <c r="N654" s="10" t="s">
        <v>96</v>
      </c>
    </row>
    <row r="655" spans="1:14" ht="60">
      <c r="A655" s="18" t="s">
        <v>1804</v>
      </c>
      <c r="B655" s="1">
        <v>80000000</v>
      </c>
      <c r="C655" s="4" t="s">
        <v>1805</v>
      </c>
      <c r="D655" s="28">
        <v>534</v>
      </c>
      <c r="E655" s="29">
        <v>45814</v>
      </c>
      <c r="F655" s="30" t="s">
        <v>1017</v>
      </c>
      <c r="G655" s="21" t="s">
        <v>12</v>
      </c>
      <c r="H655" s="21" t="s">
        <v>20</v>
      </c>
      <c r="I655" s="15" t="s">
        <v>1018</v>
      </c>
      <c r="J655" s="31">
        <v>12000000</v>
      </c>
      <c r="K655" s="10" t="s">
        <v>203</v>
      </c>
      <c r="L655" s="10">
        <v>240</v>
      </c>
      <c r="M655" s="21" t="s">
        <v>95</v>
      </c>
      <c r="N655" s="10" t="s">
        <v>96</v>
      </c>
    </row>
    <row r="656" spans="1:14" ht="94.5">
      <c r="A656" s="18" t="s">
        <v>1804</v>
      </c>
      <c r="B656" s="3">
        <v>80000000</v>
      </c>
      <c r="C656" s="2" t="s">
        <v>1814</v>
      </c>
      <c r="D656" s="28">
        <v>535</v>
      </c>
      <c r="E656" s="29">
        <v>45814</v>
      </c>
      <c r="F656" s="30" t="s">
        <v>1019</v>
      </c>
      <c r="G656" s="21" t="s">
        <v>12</v>
      </c>
      <c r="H656" s="21" t="s">
        <v>13</v>
      </c>
      <c r="I656" s="15" t="s">
        <v>1020</v>
      </c>
      <c r="J656" s="31">
        <v>28000000</v>
      </c>
      <c r="K656" s="10" t="s">
        <v>266</v>
      </c>
      <c r="L656" s="10">
        <v>300</v>
      </c>
      <c r="M656" s="21" t="s">
        <v>95</v>
      </c>
      <c r="N656" s="10" t="s">
        <v>96</v>
      </c>
    </row>
    <row r="657" spans="1:14" ht="67.5">
      <c r="A657" s="18" t="s">
        <v>1804</v>
      </c>
      <c r="B657" s="3">
        <v>80000000</v>
      </c>
      <c r="C657" s="2" t="s">
        <v>1814</v>
      </c>
      <c r="D657" s="28">
        <v>539</v>
      </c>
      <c r="E657" s="29">
        <v>45814</v>
      </c>
      <c r="F657" s="30" t="s">
        <v>1027</v>
      </c>
      <c r="G657" s="21" t="s">
        <v>12</v>
      </c>
      <c r="H657" s="21" t="s">
        <v>13</v>
      </c>
      <c r="I657" s="15" t="s">
        <v>843</v>
      </c>
      <c r="J657" s="31">
        <v>19500000</v>
      </c>
      <c r="K657" s="10" t="s">
        <v>80</v>
      </c>
      <c r="L657" s="10">
        <v>197</v>
      </c>
      <c r="M657" s="21" t="s">
        <v>95</v>
      </c>
      <c r="N657" s="10" t="s">
        <v>96</v>
      </c>
    </row>
    <row r="658" spans="1:14" ht="81">
      <c r="A658" s="18" t="s">
        <v>1804</v>
      </c>
      <c r="B658" s="3">
        <v>80000000</v>
      </c>
      <c r="C658" s="2" t="s">
        <v>1814</v>
      </c>
      <c r="D658" s="28">
        <v>540</v>
      </c>
      <c r="E658" s="29">
        <v>45814</v>
      </c>
      <c r="F658" s="30" t="s">
        <v>1028</v>
      </c>
      <c r="G658" s="21" t="s">
        <v>12</v>
      </c>
      <c r="H658" s="21" t="s">
        <v>13</v>
      </c>
      <c r="I658" s="15" t="s">
        <v>1029</v>
      </c>
      <c r="J658" s="31">
        <v>44400000</v>
      </c>
      <c r="K658" s="10" t="s">
        <v>434</v>
      </c>
      <c r="L658" s="10">
        <v>360</v>
      </c>
      <c r="M658" s="21" t="s">
        <v>95</v>
      </c>
      <c r="N658" s="10" t="s">
        <v>96</v>
      </c>
    </row>
    <row r="659" spans="1:14" ht="67.5">
      <c r="A659" s="18" t="s">
        <v>1804</v>
      </c>
      <c r="B659" s="3">
        <v>80000000</v>
      </c>
      <c r="C659" s="2" t="s">
        <v>1814</v>
      </c>
      <c r="D659" s="28">
        <v>541</v>
      </c>
      <c r="E659" s="29">
        <v>45818</v>
      </c>
      <c r="F659" s="30" t="s">
        <v>1030</v>
      </c>
      <c r="G659" s="21" t="s">
        <v>12</v>
      </c>
      <c r="H659" s="21" t="s">
        <v>13</v>
      </c>
      <c r="I659" s="15" t="s">
        <v>1031</v>
      </c>
      <c r="J659" s="31">
        <v>6000000</v>
      </c>
      <c r="K659" s="10" t="s">
        <v>35</v>
      </c>
      <c r="L659" s="10">
        <v>180</v>
      </c>
      <c r="M659" s="21" t="s">
        <v>95</v>
      </c>
      <c r="N659" s="10" t="s">
        <v>96</v>
      </c>
    </row>
    <row r="660" spans="1:14" ht="60">
      <c r="A660" s="18" t="s">
        <v>1804</v>
      </c>
      <c r="B660" s="3">
        <v>80000000</v>
      </c>
      <c r="C660" s="2" t="s">
        <v>1814</v>
      </c>
      <c r="D660" s="28">
        <v>542</v>
      </c>
      <c r="E660" s="49">
        <v>45818</v>
      </c>
      <c r="F660" s="50" t="s">
        <v>1032</v>
      </c>
      <c r="G660" s="51" t="s">
        <v>12</v>
      </c>
      <c r="H660" s="51" t="s">
        <v>13</v>
      </c>
      <c r="I660" s="52" t="s">
        <v>1033</v>
      </c>
      <c r="J660" s="53">
        <v>50150625</v>
      </c>
      <c r="K660" s="13" t="s">
        <v>1034</v>
      </c>
      <c r="L660" s="13">
        <v>420</v>
      </c>
      <c r="M660" s="51" t="s">
        <v>95</v>
      </c>
      <c r="N660" s="13" t="s">
        <v>96</v>
      </c>
    </row>
    <row r="661" spans="1:14" ht="81">
      <c r="A661" s="18" t="s">
        <v>1804</v>
      </c>
      <c r="B661" s="3">
        <v>80000000</v>
      </c>
      <c r="C661" s="2" t="s">
        <v>1814</v>
      </c>
      <c r="D661" s="28">
        <v>547</v>
      </c>
      <c r="E661" s="29">
        <v>45818</v>
      </c>
      <c r="F661" s="30" t="s">
        <v>1042</v>
      </c>
      <c r="G661" s="21" t="s">
        <v>12</v>
      </c>
      <c r="H661" s="21" t="s">
        <v>13</v>
      </c>
      <c r="I661" s="15" t="s">
        <v>1043</v>
      </c>
      <c r="J661" s="31">
        <v>11400000</v>
      </c>
      <c r="K661" s="10" t="s">
        <v>35</v>
      </c>
      <c r="L661" s="10">
        <v>180</v>
      </c>
      <c r="M661" s="21" t="s">
        <v>95</v>
      </c>
      <c r="N661" s="10" t="s">
        <v>96</v>
      </c>
    </row>
    <row r="662" spans="1:14" ht="60">
      <c r="A662" s="18" t="s">
        <v>1804</v>
      </c>
      <c r="B662" s="3">
        <v>80000000</v>
      </c>
      <c r="C662" s="2" t="s">
        <v>1814</v>
      </c>
      <c r="D662" s="28">
        <v>548</v>
      </c>
      <c r="E662" s="29">
        <v>45819</v>
      </c>
      <c r="F662" s="30" t="s">
        <v>1044</v>
      </c>
      <c r="G662" s="21" t="s">
        <v>12</v>
      </c>
      <c r="H662" s="21" t="s">
        <v>185</v>
      </c>
      <c r="I662" s="15" t="s">
        <v>1045</v>
      </c>
      <c r="J662" s="31">
        <v>4198578</v>
      </c>
      <c r="K662" s="10" t="s">
        <v>171</v>
      </c>
      <c r="L662" s="10">
        <v>180</v>
      </c>
      <c r="M662" s="21" t="s">
        <v>74</v>
      </c>
      <c r="N662" s="10" t="s">
        <v>75</v>
      </c>
    </row>
    <row r="663" spans="1:14" ht="53.25" customHeight="1">
      <c r="A663" s="18" t="s">
        <v>1804</v>
      </c>
      <c r="B663" s="1">
        <v>80000000</v>
      </c>
      <c r="C663" s="4" t="s">
        <v>1805</v>
      </c>
      <c r="D663" s="28">
        <v>555</v>
      </c>
      <c r="E663" s="33">
        <v>45824</v>
      </c>
      <c r="F663" s="30" t="s">
        <v>1053</v>
      </c>
      <c r="G663" s="21" t="s">
        <v>12</v>
      </c>
      <c r="H663" s="21" t="s">
        <v>185</v>
      </c>
      <c r="I663" s="15" t="s">
        <v>1054</v>
      </c>
      <c r="J663" s="31">
        <v>1715100</v>
      </c>
      <c r="K663" s="10" t="s">
        <v>171</v>
      </c>
      <c r="L663" s="10">
        <v>180</v>
      </c>
      <c r="M663" s="21" t="s">
        <v>111</v>
      </c>
      <c r="N663" s="10" t="s">
        <v>112</v>
      </c>
    </row>
    <row r="664" spans="1:14" ht="60">
      <c r="A664" s="18" t="s">
        <v>1804</v>
      </c>
      <c r="B664" s="1">
        <v>80000000</v>
      </c>
      <c r="C664" s="4" t="s">
        <v>1805</v>
      </c>
      <c r="D664" s="28">
        <v>556</v>
      </c>
      <c r="E664" s="33">
        <v>45825</v>
      </c>
      <c r="F664" s="30" t="s">
        <v>58</v>
      </c>
      <c r="G664" s="21" t="s">
        <v>12</v>
      </c>
      <c r="H664" s="21" t="s">
        <v>20</v>
      </c>
      <c r="I664" s="15" t="s">
        <v>59</v>
      </c>
      <c r="J664" s="31">
        <v>7500000</v>
      </c>
      <c r="K664" s="10" t="s">
        <v>35</v>
      </c>
      <c r="L664" s="10">
        <v>90</v>
      </c>
      <c r="M664" s="21" t="s">
        <v>22</v>
      </c>
      <c r="N664" s="10" t="s">
        <v>23</v>
      </c>
    </row>
    <row r="665" spans="1:14" ht="60">
      <c r="A665" s="18" t="s">
        <v>1804</v>
      </c>
      <c r="B665" s="3">
        <v>80000000</v>
      </c>
      <c r="C665" s="2" t="s">
        <v>1814</v>
      </c>
      <c r="D665" s="28">
        <v>558</v>
      </c>
      <c r="E665" s="33">
        <v>45826</v>
      </c>
      <c r="F665" s="30" t="s">
        <v>508</v>
      </c>
      <c r="G665" s="21" t="s">
        <v>12</v>
      </c>
      <c r="H665" s="21" t="s">
        <v>13</v>
      </c>
      <c r="I665" s="15" t="s">
        <v>1057</v>
      </c>
      <c r="J665" s="31">
        <v>36000000</v>
      </c>
      <c r="K665" s="10" t="s">
        <v>396</v>
      </c>
      <c r="L665" s="10">
        <v>120</v>
      </c>
      <c r="M665" s="21" t="s">
        <v>95</v>
      </c>
      <c r="N665" s="10" t="s">
        <v>96</v>
      </c>
    </row>
    <row r="666" spans="1:14" ht="60">
      <c r="A666" s="18" t="s">
        <v>1804</v>
      </c>
      <c r="B666" s="1">
        <v>80000000</v>
      </c>
      <c r="C666" s="4" t="s">
        <v>1805</v>
      </c>
      <c r="D666" s="28">
        <v>563</v>
      </c>
      <c r="E666" s="29">
        <v>45827</v>
      </c>
      <c r="F666" s="30" t="s">
        <v>1063</v>
      </c>
      <c r="G666" s="21" t="s">
        <v>12</v>
      </c>
      <c r="H666" s="21" t="s">
        <v>20</v>
      </c>
      <c r="I666" s="15" t="s">
        <v>1064</v>
      </c>
      <c r="J666" s="31">
        <v>18000000</v>
      </c>
      <c r="K666" s="10" t="s">
        <v>171</v>
      </c>
      <c r="L666" s="10">
        <v>180</v>
      </c>
      <c r="M666" s="21" t="s">
        <v>22</v>
      </c>
      <c r="N666" s="10" t="s">
        <v>23</v>
      </c>
    </row>
    <row r="667" spans="1:14" ht="60">
      <c r="A667" s="18" t="s">
        <v>1804</v>
      </c>
      <c r="B667" s="1">
        <v>80000000</v>
      </c>
      <c r="C667" s="4" t="s">
        <v>1805</v>
      </c>
      <c r="D667" s="28">
        <v>564</v>
      </c>
      <c r="E667" s="29">
        <v>45827</v>
      </c>
      <c r="F667" s="30" t="s">
        <v>924</v>
      </c>
      <c r="G667" s="21" t="s">
        <v>12</v>
      </c>
      <c r="H667" s="21" t="s">
        <v>185</v>
      </c>
      <c r="I667" s="15" t="s">
        <v>1926</v>
      </c>
      <c r="J667" s="31">
        <v>10412500</v>
      </c>
      <c r="K667" s="10" t="s">
        <v>698</v>
      </c>
      <c r="L667" s="10">
        <v>20</v>
      </c>
      <c r="M667" s="21" t="s">
        <v>16</v>
      </c>
      <c r="N667" s="10" t="s">
        <v>1062</v>
      </c>
    </row>
    <row r="668" spans="1:14" ht="60">
      <c r="A668" s="18" t="s">
        <v>1804</v>
      </c>
      <c r="B668" s="1">
        <v>80000000</v>
      </c>
      <c r="C668" s="4" t="s">
        <v>1805</v>
      </c>
      <c r="D668" s="28">
        <v>566</v>
      </c>
      <c r="E668" s="29">
        <v>45827</v>
      </c>
      <c r="F668" s="30" t="s">
        <v>1066</v>
      </c>
      <c r="G668" s="21" t="s">
        <v>12</v>
      </c>
      <c r="H668" s="21" t="s">
        <v>185</v>
      </c>
      <c r="I668" s="15" t="s">
        <v>1067</v>
      </c>
      <c r="J668" s="31">
        <v>17728000</v>
      </c>
      <c r="K668" s="10" t="s">
        <v>100</v>
      </c>
      <c r="L668" s="10">
        <v>60</v>
      </c>
      <c r="M668" s="21" t="s">
        <v>95</v>
      </c>
      <c r="N668" s="10" t="s">
        <v>96</v>
      </c>
    </row>
    <row r="669" spans="1:14" ht="60">
      <c r="A669" s="18" t="s">
        <v>1804</v>
      </c>
      <c r="B669" s="1">
        <v>80000000</v>
      </c>
      <c r="C669" s="4" t="s">
        <v>1805</v>
      </c>
      <c r="D669" s="28">
        <v>569</v>
      </c>
      <c r="E669" s="29">
        <v>45827</v>
      </c>
      <c r="F669" s="30" t="s">
        <v>1072</v>
      </c>
      <c r="G669" s="21" t="s">
        <v>12</v>
      </c>
      <c r="H669" s="21" t="s">
        <v>20</v>
      </c>
      <c r="I669" s="15" t="s">
        <v>1073</v>
      </c>
      <c r="J669" s="31">
        <v>7800000</v>
      </c>
      <c r="K669" s="10" t="s">
        <v>588</v>
      </c>
      <c r="L669" s="10">
        <v>150</v>
      </c>
      <c r="M669" s="21" t="s">
        <v>95</v>
      </c>
      <c r="N669" s="10" t="s">
        <v>96</v>
      </c>
    </row>
    <row r="670" spans="1:14" ht="60">
      <c r="A670" s="18" t="s">
        <v>1804</v>
      </c>
      <c r="B670" s="3">
        <v>80000000</v>
      </c>
      <c r="C670" s="2" t="s">
        <v>1814</v>
      </c>
      <c r="D670" s="28">
        <v>572</v>
      </c>
      <c r="E670" s="29">
        <v>45832</v>
      </c>
      <c r="F670" s="30" t="s">
        <v>1079</v>
      </c>
      <c r="G670" s="21" t="s">
        <v>12</v>
      </c>
      <c r="H670" s="21" t="s">
        <v>13</v>
      </c>
      <c r="I670" s="15" t="s">
        <v>1080</v>
      </c>
      <c r="J670" s="31">
        <v>18000000</v>
      </c>
      <c r="K670" s="10" t="s">
        <v>171</v>
      </c>
      <c r="L670" s="10">
        <v>180</v>
      </c>
      <c r="M670" s="21" t="s">
        <v>233</v>
      </c>
      <c r="N670" s="10" t="s">
        <v>234</v>
      </c>
    </row>
    <row r="671" spans="1:14" ht="60">
      <c r="A671" s="18" t="s">
        <v>1804</v>
      </c>
      <c r="B671" s="1">
        <v>80000000</v>
      </c>
      <c r="C671" s="4" t="s">
        <v>1805</v>
      </c>
      <c r="D671" s="28">
        <v>574</v>
      </c>
      <c r="E671" s="29">
        <v>45833</v>
      </c>
      <c r="F671" s="30" t="s">
        <v>540</v>
      </c>
      <c r="G671" s="21" t="s">
        <v>12</v>
      </c>
      <c r="H671" s="21" t="s">
        <v>20</v>
      </c>
      <c r="I671" s="15" t="s">
        <v>541</v>
      </c>
      <c r="J671" s="31">
        <v>12500000</v>
      </c>
      <c r="K671" s="10" t="s">
        <v>588</v>
      </c>
      <c r="L671" s="10">
        <v>150</v>
      </c>
      <c r="M671" s="21" t="s">
        <v>22</v>
      </c>
      <c r="N671" s="10" t="s">
        <v>23</v>
      </c>
    </row>
    <row r="672" spans="1:14" ht="121.5">
      <c r="A672" s="18" t="s">
        <v>1804</v>
      </c>
      <c r="B672" s="3">
        <v>80000000</v>
      </c>
      <c r="C672" s="2" t="s">
        <v>1814</v>
      </c>
      <c r="D672" s="28">
        <v>576</v>
      </c>
      <c r="E672" s="29">
        <v>45833</v>
      </c>
      <c r="F672" s="30" t="s">
        <v>1086</v>
      </c>
      <c r="G672" s="21" t="s">
        <v>12</v>
      </c>
      <c r="H672" s="21" t="s">
        <v>13</v>
      </c>
      <c r="I672" s="15" t="s">
        <v>1087</v>
      </c>
      <c r="J672" s="31">
        <v>22400000</v>
      </c>
      <c r="K672" s="10" t="s">
        <v>203</v>
      </c>
      <c r="L672" s="10">
        <v>240</v>
      </c>
      <c r="M672" s="21" t="s">
        <v>95</v>
      </c>
      <c r="N672" s="10" t="s">
        <v>96</v>
      </c>
    </row>
    <row r="673" spans="1:14" ht="60">
      <c r="A673" s="18" t="s">
        <v>1804</v>
      </c>
      <c r="B673" s="3">
        <v>80000000</v>
      </c>
      <c r="C673" s="2" t="s">
        <v>1814</v>
      </c>
      <c r="D673" s="28">
        <v>578</v>
      </c>
      <c r="E673" s="29">
        <v>45834</v>
      </c>
      <c r="F673" s="30" t="s">
        <v>1090</v>
      </c>
      <c r="G673" s="21" t="s">
        <v>12</v>
      </c>
      <c r="H673" s="21" t="s">
        <v>13</v>
      </c>
      <c r="I673" s="15" t="s">
        <v>1091</v>
      </c>
      <c r="J673" s="31">
        <v>36000000</v>
      </c>
      <c r="K673" s="10" t="s">
        <v>35</v>
      </c>
      <c r="L673" s="10">
        <v>90</v>
      </c>
      <c r="M673" s="21" t="s">
        <v>95</v>
      </c>
      <c r="N673" s="10" t="s">
        <v>96</v>
      </c>
    </row>
    <row r="674" spans="1:14" ht="60">
      <c r="A674" s="18" t="s">
        <v>1804</v>
      </c>
      <c r="B674" s="3">
        <v>80000000</v>
      </c>
      <c r="C674" s="2" t="s">
        <v>1814</v>
      </c>
      <c r="D674" s="28">
        <v>579</v>
      </c>
      <c r="E674" s="29">
        <v>45835</v>
      </c>
      <c r="F674" s="30" t="s">
        <v>1092</v>
      </c>
      <c r="G674" s="21" t="s">
        <v>12</v>
      </c>
      <c r="H674" s="21" t="s">
        <v>13</v>
      </c>
      <c r="I674" s="15" t="s">
        <v>179</v>
      </c>
      <c r="J674" s="31">
        <v>18000000</v>
      </c>
      <c r="K674" s="10" t="s">
        <v>171</v>
      </c>
      <c r="L674" s="10">
        <v>180</v>
      </c>
      <c r="M674" s="21" t="s">
        <v>22</v>
      </c>
      <c r="N674" s="10" t="s">
        <v>23</v>
      </c>
    </row>
    <row r="675" spans="1:14" ht="67.5">
      <c r="A675" s="18" t="s">
        <v>1804</v>
      </c>
      <c r="B675" s="3">
        <v>80000000</v>
      </c>
      <c r="C675" s="2" t="s">
        <v>1814</v>
      </c>
      <c r="D675" s="28">
        <v>581</v>
      </c>
      <c r="E675" s="29">
        <v>45835</v>
      </c>
      <c r="F675" s="30" t="s">
        <v>1094</v>
      </c>
      <c r="G675" s="21" t="s">
        <v>12</v>
      </c>
      <c r="H675" s="21" t="s">
        <v>13</v>
      </c>
      <c r="I675" s="15" t="s">
        <v>1095</v>
      </c>
      <c r="J675" s="31">
        <v>29700000</v>
      </c>
      <c r="K675" s="10" t="s">
        <v>171</v>
      </c>
      <c r="L675" s="10">
        <v>180</v>
      </c>
      <c r="M675" s="21" t="s">
        <v>22</v>
      </c>
      <c r="N675" s="10" t="s">
        <v>23</v>
      </c>
    </row>
    <row r="676" spans="1:14" ht="60">
      <c r="A676" s="18" t="s">
        <v>1804</v>
      </c>
      <c r="B676" s="1">
        <v>80000000</v>
      </c>
      <c r="C676" s="4" t="s">
        <v>1805</v>
      </c>
      <c r="D676" s="28">
        <v>585</v>
      </c>
      <c r="E676" s="29">
        <v>45839</v>
      </c>
      <c r="F676" s="30" t="s">
        <v>1102</v>
      </c>
      <c r="G676" s="21" t="s">
        <v>12</v>
      </c>
      <c r="H676" s="21" t="s">
        <v>20</v>
      </c>
      <c r="I676" s="15" t="s">
        <v>1103</v>
      </c>
      <c r="J676" s="31">
        <v>7500000</v>
      </c>
      <c r="K676" s="10" t="s">
        <v>1104</v>
      </c>
      <c r="L676" s="10">
        <v>105</v>
      </c>
      <c r="M676" s="21" t="s">
        <v>16</v>
      </c>
      <c r="N676" s="10" t="s">
        <v>1062</v>
      </c>
    </row>
    <row r="677" spans="1:14" ht="67.5">
      <c r="A677" s="18" t="s">
        <v>1804</v>
      </c>
      <c r="B677" s="1">
        <v>80000000</v>
      </c>
      <c r="C677" s="4" t="s">
        <v>1805</v>
      </c>
      <c r="D677" s="28">
        <v>593</v>
      </c>
      <c r="E677" s="29">
        <v>45841</v>
      </c>
      <c r="F677" s="30" t="s">
        <v>1116</v>
      </c>
      <c r="G677" s="21" t="s">
        <v>12</v>
      </c>
      <c r="H677" s="21" t="s">
        <v>20</v>
      </c>
      <c r="I677" s="15" t="s">
        <v>682</v>
      </c>
      <c r="J677" s="31">
        <v>13200000</v>
      </c>
      <c r="K677" s="10" t="s">
        <v>588</v>
      </c>
      <c r="L677" s="10">
        <v>150</v>
      </c>
      <c r="M677" s="21" t="s">
        <v>233</v>
      </c>
      <c r="N677" s="10" t="s">
        <v>234</v>
      </c>
    </row>
    <row r="678" spans="1:14" ht="60">
      <c r="A678" s="18" t="s">
        <v>1804</v>
      </c>
      <c r="B678" s="3">
        <v>80000000</v>
      </c>
      <c r="C678" s="2" t="s">
        <v>1814</v>
      </c>
      <c r="D678" s="28">
        <v>595</v>
      </c>
      <c r="E678" s="29">
        <v>45841</v>
      </c>
      <c r="F678" s="30" t="s">
        <v>1119</v>
      </c>
      <c r="G678" s="21" t="s">
        <v>12</v>
      </c>
      <c r="H678" s="21" t="s">
        <v>13</v>
      </c>
      <c r="I678" s="15" t="s">
        <v>1120</v>
      </c>
      <c r="J678" s="31">
        <v>12000000</v>
      </c>
      <c r="K678" s="10" t="s">
        <v>396</v>
      </c>
      <c r="L678" s="10">
        <v>120</v>
      </c>
      <c r="M678" s="21" t="s">
        <v>95</v>
      </c>
      <c r="N678" s="10" t="s">
        <v>96</v>
      </c>
    </row>
    <row r="679" spans="1:14" ht="60">
      <c r="A679" s="18" t="s">
        <v>1804</v>
      </c>
      <c r="B679" s="1">
        <v>80000000</v>
      </c>
      <c r="C679" s="4" t="s">
        <v>1805</v>
      </c>
      <c r="D679" s="28">
        <v>596</v>
      </c>
      <c r="E679" s="29">
        <v>45841</v>
      </c>
      <c r="F679" s="30" t="s">
        <v>763</v>
      </c>
      <c r="G679" s="21" t="s">
        <v>12</v>
      </c>
      <c r="H679" s="21" t="s">
        <v>185</v>
      </c>
      <c r="I679" s="15" t="s">
        <v>1121</v>
      </c>
      <c r="J679" s="31">
        <v>963900</v>
      </c>
      <c r="K679" s="10" t="s">
        <v>736</v>
      </c>
      <c r="L679" s="10">
        <v>30</v>
      </c>
      <c r="M679" s="21" t="s">
        <v>95</v>
      </c>
      <c r="N679" s="10" t="s">
        <v>96</v>
      </c>
    </row>
    <row r="680" spans="1:14" ht="60">
      <c r="A680" s="18" t="s">
        <v>1804</v>
      </c>
      <c r="B680" s="3">
        <v>80000000</v>
      </c>
      <c r="C680" s="2" t="s">
        <v>1814</v>
      </c>
      <c r="D680" s="28">
        <v>598</v>
      </c>
      <c r="E680" s="29">
        <v>45841</v>
      </c>
      <c r="F680" s="30" t="s">
        <v>117</v>
      </c>
      <c r="G680" s="21" t="s">
        <v>12</v>
      </c>
      <c r="H680" s="21" t="s">
        <v>13</v>
      </c>
      <c r="I680" s="15" t="s">
        <v>1122</v>
      </c>
      <c r="J680" s="31">
        <v>21000000</v>
      </c>
      <c r="K680" s="10" t="s">
        <v>171</v>
      </c>
      <c r="L680" s="10">
        <v>180</v>
      </c>
      <c r="M680" s="21" t="s">
        <v>22</v>
      </c>
      <c r="N680" s="10" t="s">
        <v>23</v>
      </c>
    </row>
    <row r="681" spans="1:14" ht="60">
      <c r="A681" s="18" t="s">
        <v>1804</v>
      </c>
      <c r="B681" s="3">
        <v>80000000</v>
      </c>
      <c r="C681" s="2" t="s">
        <v>1814</v>
      </c>
      <c r="D681" s="28">
        <v>600</v>
      </c>
      <c r="E681" s="29">
        <v>45842</v>
      </c>
      <c r="F681" s="30" t="s">
        <v>1123</v>
      </c>
      <c r="G681" s="21" t="s">
        <v>12</v>
      </c>
      <c r="H681" s="21" t="s">
        <v>13</v>
      </c>
      <c r="I681" s="15" t="s">
        <v>1124</v>
      </c>
      <c r="J681" s="31">
        <v>6000000</v>
      </c>
      <c r="K681" s="10" t="s">
        <v>35</v>
      </c>
      <c r="L681" s="10">
        <v>90</v>
      </c>
      <c r="M681" s="21" t="s">
        <v>95</v>
      </c>
      <c r="N681" s="10" t="s">
        <v>96</v>
      </c>
    </row>
    <row r="682" spans="1:14" ht="60">
      <c r="A682" s="18" t="s">
        <v>1804</v>
      </c>
      <c r="B682" s="3">
        <v>80000000</v>
      </c>
      <c r="C682" s="2" t="s">
        <v>1814</v>
      </c>
      <c r="D682" s="28">
        <v>601</v>
      </c>
      <c r="E682" s="29">
        <v>45842</v>
      </c>
      <c r="F682" s="30" t="s">
        <v>1125</v>
      </c>
      <c r="G682" s="21" t="s">
        <v>12</v>
      </c>
      <c r="H682" s="21" t="s">
        <v>13</v>
      </c>
      <c r="I682" s="15" t="s">
        <v>1126</v>
      </c>
      <c r="J682" s="31">
        <v>9000000</v>
      </c>
      <c r="K682" s="10" t="s">
        <v>35</v>
      </c>
      <c r="L682" s="10">
        <v>90</v>
      </c>
      <c r="M682" s="21" t="s">
        <v>16</v>
      </c>
      <c r="N682" s="10" t="s">
        <v>1062</v>
      </c>
    </row>
    <row r="683" spans="1:14" ht="60">
      <c r="A683" s="18" t="s">
        <v>1804</v>
      </c>
      <c r="B683" s="1">
        <v>80000000</v>
      </c>
      <c r="C683" s="4" t="s">
        <v>1805</v>
      </c>
      <c r="D683" s="28">
        <v>602</v>
      </c>
      <c r="E683" s="29">
        <v>45842</v>
      </c>
      <c r="F683" s="30" t="s">
        <v>1127</v>
      </c>
      <c r="G683" s="21" t="s">
        <v>12</v>
      </c>
      <c r="H683" s="21" t="s">
        <v>20</v>
      </c>
      <c r="I683" s="15" t="s">
        <v>1927</v>
      </c>
      <c r="J683" s="31">
        <v>18000000</v>
      </c>
      <c r="K683" s="10" t="s">
        <v>171</v>
      </c>
      <c r="L683" s="10">
        <v>180</v>
      </c>
      <c r="M683" s="21" t="s">
        <v>111</v>
      </c>
      <c r="N683" s="10" t="s">
        <v>112</v>
      </c>
    </row>
    <row r="684" spans="1:14" ht="67.5">
      <c r="A684" s="18" t="s">
        <v>1804</v>
      </c>
      <c r="B684" s="1">
        <v>80000000</v>
      </c>
      <c r="C684" s="4" t="s">
        <v>1805</v>
      </c>
      <c r="D684" s="28">
        <v>607</v>
      </c>
      <c r="E684" s="29">
        <v>45846</v>
      </c>
      <c r="F684" s="30" t="s">
        <v>737</v>
      </c>
      <c r="G684" s="21" t="s">
        <v>12</v>
      </c>
      <c r="H684" s="21" t="s">
        <v>185</v>
      </c>
      <c r="I684" s="15" t="s">
        <v>1929</v>
      </c>
      <c r="J684" s="31">
        <v>1356600</v>
      </c>
      <c r="K684" s="10" t="s">
        <v>588</v>
      </c>
      <c r="L684" s="10">
        <v>150</v>
      </c>
      <c r="M684" s="21" t="s">
        <v>74</v>
      </c>
      <c r="N684" s="18" t="s">
        <v>75</v>
      </c>
    </row>
    <row r="685" spans="1:14" ht="60">
      <c r="A685" s="18" t="s">
        <v>1804</v>
      </c>
      <c r="B685" s="1">
        <v>80000000</v>
      </c>
      <c r="C685" s="4" t="s">
        <v>1805</v>
      </c>
      <c r="D685" s="28">
        <v>612</v>
      </c>
      <c r="E685" s="29">
        <v>45846</v>
      </c>
      <c r="F685" s="30" t="s">
        <v>1140</v>
      </c>
      <c r="G685" s="21" t="s">
        <v>12</v>
      </c>
      <c r="H685" s="21" t="s">
        <v>20</v>
      </c>
      <c r="I685" s="15" t="s">
        <v>1930</v>
      </c>
      <c r="J685" s="31">
        <v>6000000</v>
      </c>
      <c r="K685" s="10" t="s">
        <v>35</v>
      </c>
      <c r="L685" s="10">
        <v>90</v>
      </c>
      <c r="M685" s="21" t="s">
        <v>95</v>
      </c>
      <c r="N685" s="10" t="s">
        <v>96</v>
      </c>
    </row>
    <row r="686" spans="1:14" ht="60">
      <c r="A686" s="18" t="s">
        <v>1804</v>
      </c>
      <c r="B686" s="1">
        <v>80000000</v>
      </c>
      <c r="C686" s="4" t="s">
        <v>1805</v>
      </c>
      <c r="D686" s="28">
        <v>617</v>
      </c>
      <c r="E686" s="29">
        <v>45849</v>
      </c>
      <c r="F686" s="30" t="s">
        <v>1146</v>
      </c>
      <c r="G686" s="21" t="s">
        <v>12</v>
      </c>
      <c r="H686" s="21" t="s">
        <v>20</v>
      </c>
      <c r="I686" s="15" t="s">
        <v>1147</v>
      </c>
      <c r="J686" s="31">
        <v>7000000</v>
      </c>
      <c r="K686" s="10" t="s">
        <v>47</v>
      </c>
      <c r="L686" s="10">
        <v>30</v>
      </c>
      <c r="M686" s="21" t="s">
        <v>95</v>
      </c>
      <c r="N686" s="10" t="s">
        <v>96</v>
      </c>
    </row>
    <row r="687" spans="1:14" ht="121.5">
      <c r="A687" s="18" t="s">
        <v>1804</v>
      </c>
      <c r="B687" s="3">
        <v>80000000</v>
      </c>
      <c r="C687" s="2" t="s">
        <v>1814</v>
      </c>
      <c r="D687" s="28">
        <v>628</v>
      </c>
      <c r="E687" s="29">
        <v>45853</v>
      </c>
      <c r="F687" s="30" t="s">
        <v>1164</v>
      </c>
      <c r="G687" s="21" t="s">
        <v>12</v>
      </c>
      <c r="H687" s="21" t="s">
        <v>13</v>
      </c>
      <c r="I687" s="15" t="s">
        <v>1165</v>
      </c>
      <c r="J687" s="31">
        <v>4144000</v>
      </c>
      <c r="K687" s="10" t="s">
        <v>47</v>
      </c>
      <c r="L687" s="10">
        <v>30</v>
      </c>
      <c r="M687" s="21" t="s">
        <v>95</v>
      </c>
      <c r="N687" s="10" t="s">
        <v>96</v>
      </c>
    </row>
    <row r="688" spans="1:14" ht="94.5">
      <c r="A688" s="18" t="s">
        <v>1804</v>
      </c>
      <c r="B688" s="3">
        <v>80000000</v>
      </c>
      <c r="C688" s="2" t="s">
        <v>1814</v>
      </c>
      <c r="D688" s="28">
        <v>634</v>
      </c>
      <c r="E688" s="29">
        <v>45862</v>
      </c>
      <c r="F688" s="30" t="s">
        <v>1172</v>
      </c>
      <c r="G688" s="21" t="s">
        <v>12</v>
      </c>
      <c r="H688" s="21" t="s">
        <v>13</v>
      </c>
      <c r="I688" s="15" t="s">
        <v>1173</v>
      </c>
      <c r="J688" s="31">
        <v>9238000</v>
      </c>
      <c r="K688" s="10" t="s">
        <v>100</v>
      </c>
      <c r="L688" s="10">
        <v>60</v>
      </c>
      <c r="M688" s="21" t="s">
        <v>95</v>
      </c>
      <c r="N688" s="10" t="s">
        <v>96</v>
      </c>
    </row>
    <row r="689" spans="1:14" ht="60">
      <c r="A689" s="18" t="s">
        <v>1804</v>
      </c>
      <c r="B689" s="3">
        <v>80000000</v>
      </c>
      <c r="C689" s="2" t="s">
        <v>1814</v>
      </c>
      <c r="D689" s="28">
        <v>635</v>
      </c>
      <c r="E689" s="29">
        <v>45862</v>
      </c>
      <c r="F689" s="30" t="s">
        <v>1174</v>
      </c>
      <c r="G689" s="21" t="s">
        <v>12</v>
      </c>
      <c r="H689" s="21" t="s">
        <v>13</v>
      </c>
      <c r="I689" s="15" t="s">
        <v>1175</v>
      </c>
      <c r="J689" s="31">
        <v>28000000</v>
      </c>
      <c r="K689" s="10" t="s">
        <v>588</v>
      </c>
      <c r="L689" s="10">
        <v>150</v>
      </c>
      <c r="M689" s="21" t="s">
        <v>16</v>
      </c>
      <c r="N689" s="10" t="s">
        <v>127</v>
      </c>
    </row>
    <row r="690" spans="1:14" ht="60">
      <c r="A690" s="18" t="s">
        <v>1804</v>
      </c>
      <c r="B690" s="3">
        <v>80000000</v>
      </c>
      <c r="C690" s="2" t="s">
        <v>1814</v>
      </c>
      <c r="D690" s="28">
        <v>638</v>
      </c>
      <c r="E690" s="29">
        <v>45863</v>
      </c>
      <c r="F690" s="30" t="s">
        <v>1180</v>
      </c>
      <c r="G690" s="21" t="s">
        <v>12</v>
      </c>
      <c r="H690" s="21" t="s">
        <v>185</v>
      </c>
      <c r="I690" s="15" t="s">
        <v>1181</v>
      </c>
      <c r="J690" s="31">
        <v>1400000</v>
      </c>
      <c r="K690" s="10" t="s">
        <v>698</v>
      </c>
      <c r="L690" s="10">
        <v>20</v>
      </c>
      <c r="M690" s="21" t="s">
        <v>16</v>
      </c>
      <c r="N690" s="10" t="s">
        <v>127</v>
      </c>
    </row>
    <row r="691" spans="1:14" ht="60">
      <c r="A691" s="18" t="s">
        <v>1804</v>
      </c>
      <c r="B691" s="1">
        <v>80000000</v>
      </c>
      <c r="C691" s="4" t="s">
        <v>1805</v>
      </c>
      <c r="D691" s="28">
        <v>645</v>
      </c>
      <c r="E691" s="29">
        <v>45867</v>
      </c>
      <c r="F691" s="30" t="s">
        <v>62</v>
      </c>
      <c r="G691" s="21" t="s">
        <v>12</v>
      </c>
      <c r="H691" s="21" t="s">
        <v>20</v>
      </c>
      <c r="I691" s="15" t="s">
        <v>1188</v>
      </c>
      <c r="J691" s="31">
        <v>14300000</v>
      </c>
      <c r="K691" s="10" t="s">
        <v>1189</v>
      </c>
      <c r="L691" s="10">
        <v>143</v>
      </c>
      <c r="M691" s="21" t="s">
        <v>22</v>
      </c>
      <c r="N691" s="10" t="s">
        <v>23</v>
      </c>
    </row>
    <row r="692" spans="1:14" ht="60">
      <c r="A692" s="18" t="s">
        <v>1804</v>
      </c>
      <c r="B692" s="3">
        <v>80000000</v>
      </c>
      <c r="C692" s="2" t="s">
        <v>1814</v>
      </c>
      <c r="D692" s="28">
        <v>651</v>
      </c>
      <c r="E692" s="29">
        <v>45873</v>
      </c>
      <c r="F692" s="30" t="s">
        <v>691</v>
      </c>
      <c r="G692" s="21" t="s">
        <v>12</v>
      </c>
      <c r="H692" s="21" t="s">
        <v>13</v>
      </c>
      <c r="I692" s="15" t="s">
        <v>1198</v>
      </c>
      <c r="J692" s="31">
        <v>19612250</v>
      </c>
      <c r="K692" s="10" t="s">
        <v>588</v>
      </c>
      <c r="L692" s="10">
        <v>150</v>
      </c>
      <c r="M692" s="21" t="s">
        <v>22</v>
      </c>
      <c r="N692" s="10" t="s">
        <v>23</v>
      </c>
    </row>
    <row r="693" spans="1:14" ht="60">
      <c r="A693" s="18" t="s">
        <v>1804</v>
      </c>
      <c r="B693" s="3">
        <v>80000000</v>
      </c>
      <c r="C693" s="2" t="s">
        <v>1814</v>
      </c>
      <c r="D693" s="28">
        <v>652</v>
      </c>
      <c r="E693" s="29">
        <v>45873</v>
      </c>
      <c r="F693" s="30" t="s">
        <v>1199</v>
      </c>
      <c r="G693" s="21" t="s">
        <v>12</v>
      </c>
      <c r="H693" s="21" t="s">
        <v>185</v>
      </c>
      <c r="I693" s="15" t="s">
        <v>1200</v>
      </c>
      <c r="J693" s="31">
        <v>3280000</v>
      </c>
      <c r="K693" s="10" t="s">
        <v>100</v>
      </c>
      <c r="L693" s="10">
        <v>60</v>
      </c>
      <c r="M693" s="21" t="s">
        <v>39</v>
      </c>
      <c r="N693" s="10" t="s">
        <v>262</v>
      </c>
    </row>
    <row r="694" spans="1:14" ht="60">
      <c r="A694" s="18" t="s">
        <v>1804</v>
      </c>
      <c r="B694" s="3">
        <v>80000000</v>
      </c>
      <c r="C694" s="2" t="s">
        <v>1814</v>
      </c>
      <c r="D694" s="28">
        <v>653</v>
      </c>
      <c r="E694" s="29">
        <v>45873</v>
      </c>
      <c r="F694" s="30" t="s">
        <v>31</v>
      </c>
      <c r="G694" s="21" t="s">
        <v>12</v>
      </c>
      <c r="H694" s="21" t="s">
        <v>13</v>
      </c>
      <c r="I694" s="15" t="s">
        <v>1201</v>
      </c>
      <c r="J694" s="31">
        <v>13448400</v>
      </c>
      <c r="K694" s="10" t="s">
        <v>396</v>
      </c>
      <c r="L694" s="10">
        <v>120</v>
      </c>
      <c r="M694" s="21" t="s">
        <v>16</v>
      </c>
      <c r="N694" s="10" t="s">
        <v>127</v>
      </c>
    </row>
    <row r="695" spans="1:14" ht="60">
      <c r="A695" s="18" t="s">
        <v>1804</v>
      </c>
      <c r="B695" s="3">
        <v>80000000</v>
      </c>
      <c r="C695" s="2" t="s">
        <v>1814</v>
      </c>
      <c r="D695" s="28">
        <v>658</v>
      </c>
      <c r="E695" s="29">
        <v>45873</v>
      </c>
      <c r="F695" s="30" t="s">
        <v>1208</v>
      </c>
      <c r="G695" s="21" t="s">
        <v>12</v>
      </c>
      <c r="H695" s="21" t="s">
        <v>13</v>
      </c>
      <c r="I695" s="15" t="s">
        <v>1209</v>
      </c>
      <c r="J695" s="31">
        <v>84000000</v>
      </c>
      <c r="K695" s="10" t="s">
        <v>434</v>
      </c>
      <c r="L695" s="10">
        <v>365</v>
      </c>
      <c r="M695" s="21" t="s">
        <v>95</v>
      </c>
      <c r="N695" s="10" t="s">
        <v>96</v>
      </c>
    </row>
    <row r="696" spans="1:14" ht="60">
      <c r="A696" s="18" t="s">
        <v>1804</v>
      </c>
      <c r="B696" s="3">
        <v>80000000</v>
      </c>
      <c r="C696" s="2" t="s">
        <v>1814</v>
      </c>
      <c r="D696" s="28">
        <v>661</v>
      </c>
      <c r="E696" s="29">
        <v>45874</v>
      </c>
      <c r="F696" s="30" t="s">
        <v>1212</v>
      </c>
      <c r="G696" s="21" t="s">
        <v>12</v>
      </c>
      <c r="H696" s="21" t="s">
        <v>13</v>
      </c>
      <c r="I696" s="15" t="s">
        <v>1213</v>
      </c>
      <c r="J696" s="31">
        <v>40000000</v>
      </c>
      <c r="K696" s="10" t="s">
        <v>396</v>
      </c>
      <c r="L696" s="10">
        <v>120</v>
      </c>
      <c r="M696" s="21" t="s">
        <v>95</v>
      </c>
      <c r="N696" s="10" t="s">
        <v>96</v>
      </c>
    </row>
    <row r="697" spans="1:14" ht="60">
      <c r="A697" s="18" t="s">
        <v>1804</v>
      </c>
      <c r="B697" s="3">
        <v>80000000</v>
      </c>
      <c r="C697" s="2" t="s">
        <v>1814</v>
      </c>
      <c r="D697" s="28">
        <v>662</v>
      </c>
      <c r="E697" s="29">
        <v>45874</v>
      </c>
      <c r="F697" s="34" t="s">
        <v>1214</v>
      </c>
      <c r="G697" s="21" t="s">
        <v>12</v>
      </c>
      <c r="H697" s="21" t="s">
        <v>13</v>
      </c>
      <c r="I697" s="18" t="s">
        <v>1215</v>
      </c>
      <c r="J697" s="35">
        <v>60000000</v>
      </c>
      <c r="K697" s="10" t="s">
        <v>396</v>
      </c>
      <c r="L697" s="10">
        <v>120</v>
      </c>
      <c r="M697" s="21" t="s">
        <v>95</v>
      </c>
      <c r="N697" s="10" t="s">
        <v>96</v>
      </c>
    </row>
    <row r="698" spans="1:14" ht="60">
      <c r="A698" s="18" t="s">
        <v>1804</v>
      </c>
      <c r="B698" s="1">
        <v>80000000</v>
      </c>
      <c r="C698" s="4" t="s">
        <v>1805</v>
      </c>
      <c r="D698" s="28">
        <v>664</v>
      </c>
      <c r="E698" s="29">
        <v>45874</v>
      </c>
      <c r="F698" s="30" t="s">
        <v>1217</v>
      </c>
      <c r="G698" s="21" t="s">
        <v>12</v>
      </c>
      <c r="H698" s="21" t="s">
        <v>20</v>
      </c>
      <c r="I698" s="15" t="s">
        <v>1218</v>
      </c>
      <c r="J698" s="31">
        <v>15000000</v>
      </c>
      <c r="K698" s="10" t="s">
        <v>588</v>
      </c>
      <c r="L698" s="10">
        <v>150</v>
      </c>
      <c r="M698" s="21" t="s">
        <v>95</v>
      </c>
      <c r="N698" s="10" t="s">
        <v>96</v>
      </c>
    </row>
    <row r="699" spans="1:14" ht="60">
      <c r="A699" s="18" t="s">
        <v>1804</v>
      </c>
      <c r="B699" s="1">
        <v>80000000</v>
      </c>
      <c r="C699" s="4" t="s">
        <v>1805</v>
      </c>
      <c r="D699" s="28">
        <v>666</v>
      </c>
      <c r="E699" s="29">
        <v>45874</v>
      </c>
      <c r="F699" s="30" t="s">
        <v>1221</v>
      </c>
      <c r="G699" s="21" t="s">
        <v>12</v>
      </c>
      <c r="H699" s="21" t="s">
        <v>185</v>
      </c>
      <c r="I699" s="15" t="s">
        <v>1222</v>
      </c>
      <c r="J699" s="31">
        <v>19030000</v>
      </c>
      <c r="K699" s="10" t="s">
        <v>35</v>
      </c>
      <c r="L699" s="10">
        <v>90</v>
      </c>
      <c r="M699" s="21" t="s">
        <v>111</v>
      </c>
      <c r="N699" s="10" t="s">
        <v>112</v>
      </c>
    </row>
    <row r="700" spans="1:14" ht="60">
      <c r="A700" s="18" t="s">
        <v>1804</v>
      </c>
      <c r="B700" s="1">
        <v>80000000</v>
      </c>
      <c r="C700" s="4" t="s">
        <v>1805</v>
      </c>
      <c r="D700" s="28">
        <v>668</v>
      </c>
      <c r="E700" s="29">
        <v>45874</v>
      </c>
      <c r="F700" s="30" t="s">
        <v>1224</v>
      </c>
      <c r="G700" s="21" t="s">
        <v>12</v>
      </c>
      <c r="H700" s="21" t="s">
        <v>20</v>
      </c>
      <c r="I700" s="15" t="s">
        <v>1225</v>
      </c>
      <c r="J700" s="31">
        <v>2941000</v>
      </c>
      <c r="K700" s="10" t="s">
        <v>100</v>
      </c>
      <c r="L700" s="10">
        <v>60</v>
      </c>
      <c r="M700" s="21" t="s">
        <v>95</v>
      </c>
      <c r="N700" s="10" t="s">
        <v>96</v>
      </c>
    </row>
    <row r="701" spans="1:14" ht="60">
      <c r="A701" s="18" t="s">
        <v>1804</v>
      </c>
      <c r="B701" s="3">
        <v>80000000</v>
      </c>
      <c r="C701" s="2" t="s">
        <v>1814</v>
      </c>
      <c r="D701" s="28">
        <v>669</v>
      </c>
      <c r="E701" s="29">
        <v>45874</v>
      </c>
      <c r="F701" s="30" t="s">
        <v>820</v>
      </c>
      <c r="G701" s="21" t="s">
        <v>12</v>
      </c>
      <c r="H701" s="21" t="s">
        <v>13</v>
      </c>
      <c r="I701" s="15" t="s">
        <v>1226</v>
      </c>
      <c r="J701" s="31">
        <v>55200000</v>
      </c>
      <c r="K701" s="10" t="s">
        <v>434</v>
      </c>
      <c r="L701" s="10">
        <v>365</v>
      </c>
      <c r="M701" s="21" t="s">
        <v>95</v>
      </c>
      <c r="N701" s="10" t="s">
        <v>96</v>
      </c>
    </row>
    <row r="702" spans="1:14" ht="60">
      <c r="A702" s="18" t="s">
        <v>1804</v>
      </c>
      <c r="B702" s="3">
        <v>80000000</v>
      </c>
      <c r="C702" s="2" t="s">
        <v>1814</v>
      </c>
      <c r="D702" s="28">
        <v>670</v>
      </c>
      <c r="E702" s="29">
        <v>45874</v>
      </c>
      <c r="F702" s="30" t="s">
        <v>51</v>
      </c>
      <c r="G702" s="21" t="s">
        <v>12</v>
      </c>
      <c r="H702" s="21" t="s">
        <v>13</v>
      </c>
      <c r="I702" s="15" t="s">
        <v>1227</v>
      </c>
      <c r="J702" s="31">
        <v>17033333</v>
      </c>
      <c r="K702" s="10" t="s">
        <v>1228</v>
      </c>
      <c r="L702" s="10">
        <v>146</v>
      </c>
      <c r="M702" s="21" t="s">
        <v>22</v>
      </c>
      <c r="N702" s="10" t="s">
        <v>23</v>
      </c>
    </row>
    <row r="703" spans="1:14" ht="60">
      <c r="A703" s="18" t="s">
        <v>1804</v>
      </c>
      <c r="B703" s="3">
        <v>80000000</v>
      </c>
      <c r="C703" s="2" t="s">
        <v>1814</v>
      </c>
      <c r="D703" s="28">
        <v>672</v>
      </c>
      <c r="E703" s="29">
        <v>45875</v>
      </c>
      <c r="F703" s="30" t="s">
        <v>119</v>
      </c>
      <c r="G703" s="21" t="s">
        <v>12</v>
      </c>
      <c r="H703" s="21" t="s">
        <v>13</v>
      </c>
      <c r="I703" s="15" t="s">
        <v>1230</v>
      </c>
      <c r="J703" s="31">
        <v>17033333</v>
      </c>
      <c r="K703" s="10" t="s">
        <v>1228</v>
      </c>
      <c r="L703" s="10">
        <v>146</v>
      </c>
      <c r="M703" s="21" t="s">
        <v>22</v>
      </c>
      <c r="N703" s="10" t="s">
        <v>23</v>
      </c>
    </row>
    <row r="704" spans="1:14" ht="60">
      <c r="A704" s="18" t="s">
        <v>1804</v>
      </c>
      <c r="B704" s="1">
        <v>80000000</v>
      </c>
      <c r="C704" s="4" t="s">
        <v>1805</v>
      </c>
      <c r="D704" s="28">
        <v>673</v>
      </c>
      <c r="E704" s="29">
        <v>45881</v>
      </c>
      <c r="F704" s="34" t="s">
        <v>1231</v>
      </c>
      <c r="G704" s="21" t="s">
        <v>12</v>
      </c>
      <c r="H704" s="21" t="s">
        <v>20</v>
      </c>
      <c r="I704" s="18" t="s">
        <v>1232</v>
      </c>
      <c r="J704" s="35">
        <v>12166666</v>
      </c>
      <c r="K704" s="10" t="s">
        <v>1228</v>
      </c>
      <c r="L704" s="10">
        <v>146</v>
      </c>
      <c r="M704" s="21" t="s">
        <v>22</v>
      </c>
      <c r="N704" s="10" t="s">
        <v>23</v>
      </c>
    </row>
    <row r="705" spans="1:14" ht="60">
      <c r="A705" s="18" t="s">
        <v>1804</v>
      </c>
      <c r="B705" s="1">
        <v>80000000</v>
      </c>
      <c r="C705" s="4" t="s">
        <v>1805</v>
      </c>
      <c r="D705" s="28">
        <v>674</v>
      </c>
      <c r="E705" s="29">
        <v>45881</v>
      </c>
      <c r="F705" s="34" t="s">
        <v>180</v>
      </c>
      <c r="G705" s="21" t="s">
        <v>12</v>
      </c>
      <c r="H705" s="21" t="s">
        <v>20</v>
      </c>
      <c r="I705" s="18" t="s">
        <v>1233</v>
      </c>
      <c r="J705" s="35">
        <v>12000000</v>
      </c>
      <c r="K705" s="18" t="s">
        <v>396</v>
      </c>
      <c r="L705" s="18">
        <v>120</v>
      </c>
      <c r="M705" s="21" t="s">
        <v>22</v>
      </c>
      <c r="N705" s="10" t="s">
        <v>23</v>
      </c>
    </row>
    <row r="706" spans="1:14" ht="60">
      <c r="A706" s="18" t="s">
        <v>1804</v>
      </c>
      <c r="B706" s="3">
        <v>80000000</v>
      </c>
      <c r="C706" s="2" t="s">
        <v>1814</v>
      </c>
      <c r="D706" s="28">
        <v>676</v>
      </c>
      <c r="E706" s="29">
        <v>45883</v>
      </c>
      <c r="F706" s="30" t="s">
        <v>143</v>
      </c>
      <c r="G706" s="21" t="s">
        <v>12</v>
      </c>
      <c r="H706" s="21" t="s">
        <v>13</v>
      </c>
      <c r="I706" s="15" t="s">
        <v>144</v>
      </c>
      <c r="J706" s="31">
        <v>14120820</v>
      </c>
      <c r="K706" s="18" t="s">
        <v>396</v>
      </c>
      <c r="L706" s="18">
        <v>120</v>
      </c>
      <c r="M706" s="21" t="s">
        <v>16</v>
      </c>
      <c r="N706" s="10" t="s">
        <v>127</v>
      </c>
    </row>
    <row r="707" spans="1:14" ht="60">
      <c r="A707" s="18" t="s">
        <v>1804</v>
      </c>
      <c r="B707" s="3">
        <v>80000000</v>
      </c>
      <c r="C707" s="2" t="s">
        <v>1814</v>
      </c>
      <c r="D707" s="28">
        <v>677</v>
      </c>
      <c r="E707" s="29">
        <v>45883</v>
      </c>
      <c r="F707" s="30" t="s">
        <v>81</v>
      </c>
      <c r="G707" s="21" t="s">
        <v>12</v>
      </c>
      <c r="H707" s="21" t="s">
        <v>13</v>
      </c>
      <c r="I707" s="15" t="s">
        <v>79</v>
      </c>
      <c r="J707" s="31">
        <v>12103560</v>
      </c>
      <c r="K707" s="18" t="s">
        <v>396</v>
      </c>
      <c r="L707" s="18">
        <v>120</v>
      </c>
      <c r="M707" s="21" t="s">
        <v>16</v>
      </c>
      <c r="N707" s="10" t="s">
        <v>127</v>
      </c>
    </row>
    <row r="708" spans="1:14" ht="60">
      <c r="A708" s="18" t="s">
        <v>1804</v>
      </c>
      <c r="B708" s="3">
        <v>80000000</v>
      </c>
      <c r="C708" s="2" t="s">
        <v>1814</v>
      </c>
      <c r="D708" s="28">
        <v>678</v>
      </c>
      <c r="E708" s="29">
        <v>45883</v>
      </c>
      <c r="F708" s="30" t="s">
        <v>158</v>
      </c>
      <c r="G708" s="21" t="s">
        <v>12</v>
      </c>
      <c r="H708" s="21" t="s">
        <v>13</v>
      </c>
      <c r="I708" s="15" t="s">
        <v>1235</v>
      </c>
      <c r="J708" s="31">
        <v>12980000</v>
      </c>
      <c r="K708" s="18" t="s">
        <v>396</v>
      </c>
      <c r="L708" s="18">
        <v>120</v>
      </c>
      <c r="M708" s="21" t="s">
        <v>16</v>
      </c>
      <c r="N708" s="10" t="s">
        <v>127</v>
      </c>
    </row>
    <row r="709" spans="1:14" ht="60">
      <c r="A709" s="18" t="s">
        <v>1804</v>
      </c>
      <c r="B709" s="3">
        <v>80000000</v>
      </c>
      <c r="C709" s="2" t="s">
        <v>1814</v>
      </c>
      <c r="D709" s="28">
        <v>679</v>
      </c>
      <c r="E709" s="29">
        <v>45883</v>
      </c>
      <c r="F709" s="30" t="s">
        <v>125</v>
      </c>
      <c r="G709" s="21" t="s">
        <v>12</v>
      </c>
      <c r="H709" s="21" t="s">
        <v>13</v>
      </c>
      <c r="I709" s="15" t="s">
        <v>1236</v>
      </c>
      <c r="J709" s="31">
        <v>14120820</v>
      </c>
      <c r="K709" s="18" t="s">
        <v>396</v>
      </c>
      <c r="L709" s="18">
        <v>120</v>
      </c>
      <c r="M709" s="21" t="s">
        <v>16</v>
      </c>
      <c r="N709" s="10" t="s">
        <v>127</v>
      </c>
    </row>
    <row r="710" spans="1:14" ht="60">
      <c r="A710" s="18" t="s">
        <v>1804</v>
      </c>
      <c r="B710" s="1">
        <v>80000000</v>
      </c>
      <c r="C710" s="4" t="s">
        <v>1805</v>
      </c>
      <c r="D710" s="28">
        <v>680</v>
      </c>
      <c r="E710" s="29">
        <v>45883</v>
      </c>
      <c r="F710" s="30" t="s">
        <v>76</v>
      </c>
      <c r="G710" s="21" t="s">
        <v>12</v>
      </c>
      <c r="H710" s="21" t="s">
        <v>20</v>
      </c>
      <c r="I710" s="15" t="s">
        <v>77</v>
      </c>
      <c r="J710" s="31">
        <v>13015145</v>
      </c>
      <c r="K710" s="10" t="s">
        <v>1237</v>
      </c>
      <c r="L710" s="10">
        <v>124</v>
      </c>
      <c r="M710" s="21" t="s">
        <v>16</v>
      </c>
      <c r="N710" s="10" t="s">
        <v>127</v>
      </c>
    </row>
    <row r="711" spans="1:14" ht="60">
      <c r="A711" s="18" t="s">
        <v>1804</v>
      </c>
      <c r="B711" s="1">
        <v>80000000</v>
      </c>
      <c r="C711" s="4" t="s">
        <v>1805</v>
      </c>
      <c r="D711" s="28">
        <v>686</v>
      </c>
      <c r="E711" s="29">
        <v>45888</v>
      </c>
      <c r="F711" s="30" t="s">
        <v>1244</v>
      </c>
      <c r="G711" s="21" t="s">
        <v>12</v>
      </c>
      <c r="H711" s="21" t="s">
        <v>185</v>
      </c>
      <c r="I711" s="15" t="s">
        <v>1245</v>
      </c>
      <c r="J711" s="31">
        <v>873460</v>
      </c>
      <c r="K711" s="10" t="s">
        <v>1246</v>
      </c>
      <c r="L711" s="10">
        <v>5</v>
      </c>
      <c r="M711" s="21" t="s">
        <v>95</v>
      </c>
      <c r="N711" s="18" t="s">
        <v>96</v>
      </c>
    </row>
    <row r="712" spans="1:14" ht="60">
      <c r="A712" s="18" t="s">
        <v>1804</v>
      </c>
      <c r="B712" s="3">
        <v>80000000</v>
      </c>
      <c r="C712" s="2" t="s">
        <v>1814</v>
      </c>
      <c r="D712" s="28">
        <v>692</v>
      </c>
      <c r="E712" s="29">
        <v>45888</v>
      </c>
      <c r="F712" s="30" t="s">
        <v>1258</v>
      </c>
      <c r="G712" s="21" t="s">
        <v>12</v>
      </c>
      <c r="H712" s="21" t="s">
        <v>13</v>
      </c>
      <c r="I712" s="15" t="s">
        <v>1259</v>
      </c>
      <c r="J712" s="31">
        <v>124800000</v>
      </c>
      <c r="K712" s="10" t="s">
        <v>434</v>
      </c>
      <c r="L712" s="10">
        <v>360</v>
      </c>
      <c r="M712" s="21" t="s">
        <v>95</v>
      </c>
      <c r="N712" s="10" t="s">
        <v>96</v>
      </c>
    </row>
    <row r="713" spans="1:14" ht="60">
      <c r="A713" s="18" t="s">
        <v>1804</v>
      </c>
      <c r="B713" s="3">
        <v>80000000</v>
      </c>
      <c r="C713" s="2" t="s">
        <v>1814</v>
      </c>
      <c r="D713" s="28">
        <v>699</v>
      </c>
      <c r="E713" s="29">
        <v>45889</v>
      </c>
      <c r="F713" s="30" t="s">
        <v>1269</v>
      </c>
      <c r="G713" s="21" t="s">
        <v>12</v>
      </c>
      <c r="H713" s="21" t="s">
        <v>13</v>
      </c>
      <c r="I713" s="15" t="s">
        <v>1270</v>
      </c>
      <c r="J713" s="31">
        <v>6000000</v>
      </c>
      <c r="K713" s="10" t="s">
        <v>100</v>
      </c>
      <c r="L713" s="10">
        <v>60</v>
      </c>
      <c r="M713" s="21" t="s">
        <v>74</v>
      </c>
      <c r="N713" s="10" t="s">
        <v>75</v>
      </c>
    </row>
    <row r="714" spans="1:14" ht="60">
      <c r="A714" s="18" t="s">
        <v>1804</v>
      </c>
      <c r="B714" s="1">
        <v>80000000</v>
      </c>
      <c r="C714" s="4" t="s">
        <v>1805</v>
      </c>
      <c r="D714" s="28">
        <v>700</v>
      </c>
      <c r="E714" s="29">
        <v>45889</v>
      </c>
      <c r="F714" s="30" t="s">
        <v>78</v>
      </c>
      <c r="G714" s="21" t="s">
        <v>12</v>
      </c>
      <c r="H714" s="21" t="s">
        <v>20</v>
      </c>
      <c r="I714" s="15" t="s">
        <v>1271</v>
      </c>
      <c r="J714" s="31">
        <v>8966000</v>
      </c>
      <c r="K714" s="10" t="s">
        <v>396</v>
      </c>
      <c r="L714" s="10">
        <v>120</v>
      </c>
      <c r="M714" s="21" t="s">
        <v>22</v>
      </c>
      <c r="N714" s="10" t="s">
        <v>23</v>
      </c>
    </row>
    <row r="715" spans="1:14" ht="60">
      <c r="A715" s="18" t="s">
        <v>1804</v>
      </c>
      <c r="B715" s="1">
        <v>80000000</v>
      </c>
      <c r="C715" s="4" t="s">
        <v>1805</v>
      </c>
      <c r="D715" s="28">
        <v>702</v>
      </c>
      <c r="E715" s="33">
        <v>45889</v>
      </c>
      <c r="F715" s="34" t="s">
        <v>1261</v>
      </c>
      <c r="G715" s="21" t="s">
        <v>12</v>
      </c>
      <c r="H715" s="21" t="s">
        <v>185</v>
      </c>
      <c r="I715" s="18" t="s">
        <v>1273</v>
      </c>
      <c r="J715" s="35">
        <v>4000000</v>
      </c>
      <c r="K715" s="18" t="s">
        <v>963</v>
      </c>
      <c r="L715" s="18">
        <v>90</v>
      </c>
      <c r="M715" s="21" t="s">
        <v>95</v>
      </c>
      <c r="N715" s="18" t="s">
        <v>96</v>
      </c>
    </row>
    <row r="716" spans="1:14" ht="60">
      <c r="A716" s="18" t="s">
        <v>1804</v>
      </c>
      <c r="B716" s="3">
        <v>80000000</v>
      </c>
      <c r="C716" s="2" t="s">
        <v>1814</v>
      </c>
      <c r="D716" s="28">
        <v>717</v>
      </c>
      <c r="E716" s="33">
        <v>45896</v>
      </c>
      <c r="F716" s="30" t="s">
        <v>315</v>
      </c>
      <c r="G716" s="21" t="s">
        <v>12</v>
      </c>
      <c r="H716" s="21" t="s">
        <v>13</v>
      </c>
      <c r="I716" s="15" t="s">
        <v>316</v>
      </c>
      <c r="J716" s="31">
        <v>17931200</v>
      </c>
      <c r="K716" s="10" t="s">
        <v>396</v>
      </c>
      <c r="L716" s="10">
        <v>120</v>
      </c>
      <c r="M716" s="21" t="s">
        <v>16</v>
      </c>
      <c r="N716" s="10" t="s">
        <v>127</v>
      </c>
    </row>
    <row r="717" spans="1:14" ht="60">
      <c r="A717" s="18" t="s">
        <v>1804</v>
      </c>
      <c r="B717" s="1">
        <v>80000000</v>
      </c>
      <c r="C717" s="4" t="s">
        <v>1805</v>
      </c>
      <c r="D717" s="28">
        <v>718</v>
      </c>
      <c r="E717" s="33">
        <v>45897</v>
      </c>
      <c r="F717" s="30" t="s">
        <v>1293</v>
      </c>
      <c r="G717" s="21" t="s">
        <v>12</v>
      </c>
      <c r="H717" s="21" t="s">
        <v>20</v>
      </c>
      <c r="I717" s="15" t="s">
        <v>1294</v>
      </c>
      <c r="J717" s="31">
        <v>14000000</v>
      </c>
      <c r="K717" s="10" t="s">
        <v>396</v>
      </c>
      <c r="L717" s="10">
        <v>120</v>
      </c>
      <c r="M717" s="21" t="s">
        <v>39</v>
      </c>
      <c r="N717" s="10" t="s">
        <v>262</v>
      </c>
    </row>
    <row r="718" spans="1:14" ht="60">
      <c r="A718" s="18" t="s">
        <v>1804</v>
      </c>
      <c r="B718" s="1">
        <v>80000000</v>
      </c>
      <c r="C718" s="4" t="s">
        <v>1805</v>
      </c>
      <c r="D718" s="28">
        <v>719</v>
      </c>
      <c r="E718" s="33">
        <v>45897</v>
      </c>
      <c r="F718" s="30" t="s">
        <v>105</v>
      </c>
      <c r="G718" s="21" t="s">
        <v>12</v>
      </c>
      <c r="H718" s="21" t="s">
        <v>20</v>
      </c>
      <c r="I718" s="15" t="s">
        <v>106</v>
      </c>
      <c r="J718" s="31">
        <v>10500000</v>
      </c>
      <c r="K718" s="10" t="s">
        <v>1295</v>
      </c>
      <c r="L718" s="10">
        <v>126</v>
      </c>
      <c r="M718" s="21" t="s">
        <v>22</v>
      </c>
      <c r="N718" s="10" t="s">
        <v>23</v>
      </c>
    </row>
    <row r="719" spans="1:14" ht="60">
      <c r="A719" s="18" t="s">
        <v>1804</v>
      </c>
      <c r="B719" s="3">
        <v>80000000</v>
      </c>
      <c r="C719" s="2" t="s">
        <v>1814</v>
      </c>
      <c r="D719" s="28">
        <v>720</v>
      </c>
      <c r="E719" s="33">
        <v>45898</v>
      </c>
      <c r="F719" s="34" t="s">
        <v>477</v>
      </c>
      <c r="G719" s="21" t="s">
        <v>12</v>
      </c>
      <c r="H719" s="21" t="s">
        <v>13</v>
      </c>
      <c r="I719" s="15" t="s">
        <v>478</v>
      </c>
      <c r="J719" s="31">
        <v>14400000</v>
      </c>
      <c r="K719" s="10" t="s">
        <v>396</v>
      </c>
      <c r="L719" s="10">
        <v>120</v>
      </c>
      <c r="M719" s="21" t="s">
        <v>74</v>
      </c>
      <c r="N719" s="10" t="s">
        <v>75</v>
      </c>
    </row>
    <row r="720" spans="1:14" ht="60">
      <c r="A720" s="18" t="s">
        <v>1804</v>
      </c>
      <c r="B720" s="1">
        <v>80000000</v>
      </c>
      <c r="C720" s="4" t="s">
        <v>1805</v>
      </c>
      <c r="D720" s="28">
        <v>722</v>
      </c>
      <c r="E720" s="33">
        <v>45901</v>
      </c>
      <c r="F720" s="30" t="s">
        <v>1298</v>
      </c>
      <c r="G720" s="21" t="s">
        <v>12</v>
      </c>
      <c r="H720" s="21" t="s">
        <v>185</v>
      </c>
      <c r="I720" s="15" t="s">
        <v>1299</v>
      </c>
      <c r="J720" s="31">
        <v>2632982</v>
      </c>
      <c r="K720" s="18" t="s">
        <v>736</v>
      </c>
      <c r="L720" s="18">
        <v>30</v>
      </c>
      <c r="M720" s="21" t="s">
        <v>16</v>
      </c>
      <c r="N720" s="10" t="s">
        <v>127</v>
      </c>
    </row>
    <row r="721" spans="1:14" ht="67.5">
      <c r="A721" s="18" t="s">
        <v>1804</v>
      </c>
      <c r="B721" s="3">
        <v>80000000</v>
      </c>
      <c r="C721" s="2" t="s">
        <v>1814</v>
      </c>
      <c r="D721" s="28">
        <v>723</v>
      </c>
      <c r="E721" s="33">
        <v>45901</v>
      </c>
      <c r="F721" s="62" t="s">
        <v>174</v>
      </c>
      <c r="G721" s="21" t="s">
        <v>12</v>
      </c>
      <c r="H721" s="21" t="s">
        <v>13</v>
      </c>
      <c r="I721" s="15" t="s">
        <v>175</v>
      </c>
      <c r="J721" s="31">
        <v>14000000</v>
      </c>
      <c r="K721" s="18" t="s">
        <v>396</v>
      </c>
      <c r="L721" s="18">
        <v>120</v>
      </c>
      <c r="M721" s="21" t="s">
        <v>16</v>
      </c>
      <c r="N721" s="10" t="s">
        <v>127</v>
      </c>
    </row>
    <row r="722" spans="1:14" ht="60">
      <c r="A722" s="18" t="s">
        <v>1804</v>
      </c>
      <c r="B722" s="1">
        <v>80000000</v>
      </c>
      <c r="C722" s="4" t="s">
        <v>1805</v>
      </c>
      <c r="D722" s="28">
        <v>724</v>
      </c>
      <c r="E722" s="32">
        <v>45901</v>
      </c>
      <c r="F722" s="30" t="s">
        <v>1300</v>
      </c>
      <c r="G722" s="21" t="s">
        <v>12</v>
      </c>
      <c r="H722" s="21" t="s">
        <v>20</v>
      </c>
      <c r="I722" s="15" t="s">
        <v>1301</v>
      </c>
      <c r="J722" s="31">
        <v>10179692</v>
      </c>
      <c r="K722" s="10" t="s">
        <v>1302</v>
      </c>
      <c r="L722" s="10">
        <v>109</v>
      </c>
      <c r="M722" s="21" t="s">
        <v>111</v>
      </c>
      <c r="N722" s="10" t="s">
        <v>112</v>
      </c>
    </row>
    <row r="723" spans="1:14" ht="81">
      <c r="A723" s="18" t="s">
        <v>1804</v>
      </c>
      <c r="B723" s="3">
        <v>80000000</v>
      </c>
      <c r="C723" s="2" t="s">
        <v>1814</v>
      </c>
      <c r="D723" s="28">
        <v>726</v>
      </c>
      <c r="E723" s="32">
        <v>45901</v>
      </c>
      <c r="F723" s="30" t="s">
        <v>1304</v>
      </c>
      <c r="G723" s="21" t="s">
        <v>12</v>
      </c>
      <c r="H723" s="21" t="s">
        <v>13</v>
      </c>
      <c r="I723" s="15" t="s">
        <v>1305</v>
      </c>
      <c r="J723" s="31">
        <v>12000000</v>
      </c>
      <c r="K723" s="10" t="s">
        <v>396</v>
      </c>
      <c r="L723" s="10">
        <v>120</v>
      </c>
      <c r="M723" s="21" t="s">
        <v>95</v>
      </c>
      <c r="N723" s="10" t="s">
        <v>96</v>
      </c>
    </row>
    <row r="724" spans="1:14" ht="60">
      <c r="A724" s="18" t="s">
        <v>1804</v>
      </c>
      <c r="B724" s="3">
        <v>80000000</v>
      </c>
      <c r="C724" s="2" t="s">
        <v>1814</v>
      </c>
      <c r="D724" s="28">
        <v>730</v>
      </c>
      <c r="E724" s="32">
        <v>45902</v>
      </c>
      <c r="F724" s="30" t="s">
        <v>1309</v>
      </c>
      <c r="G724" s="21" t="s">
        <v>12</v>
      </c>
      <c r="H724" s="21" t="s">
        <v>13</v>
      </c>
      <c r="I724" s="15" t="s">
        <v>1310</v>
      </c>
      <c r="J724" s="31">
        <v>460980</v>
      </c>
      <c r="K724" s="10" t="s">
        <v>1311</v>
      </c>
      <c r="L724" s="10">
        <v>7</v>
      </c>
      <c r="M724" s="21" t="s">
        <v>95</v>
      </c>
      <c r="N724" s="10" t="s">
        <v>96</v>
      </c>
    </row>
    <row r="725" spans="1:14" ht="33" customHeight="1">
      <c r="A725" s="18" t="s">
        <v>1804</v>
      </c>
      <c r="B725" s="3">
        <v>80000000</v>
      </c>
      <c r="C725" s="2" t="s">
        <v>1814</v>
      </c>
      <c r="D725" s="28">
        <v>731</v>
      </c>
      <c r="E725" s="32">
        <v>45902</v>
      </c>
      <c r="F725" s="30" t="s">
        <v>1312</v>
      </c>
      <c r="G725" s="21" t="s">
        <v>12</v>
      </c>
      <c r="H725" s="21" t="s">
        <v>13</v>
      </c>
      <c r="I725" s="15" t="s">
        <v>1313</v>
      </c>
      <c r="J725" s="31">
        <v>19800000</v>
      </c>
      <c r="K725" s="10" t="s">
        <v>396</v>
      </c>
      <c r="L725" s="10">
        <v>4</v>
      </c>
      <c r="M725" s="21" t="s">
        <v>111</v>
      </c>
      <c r="N725" s="10" t="s">
        <v>112</v>
      </c>
    </row>
    <row r="726" spans="1:14" ht="60">
      <c r="A726" s="18" t="s">
        <v>1804</v>
      </c>
      <c r="B726" s="1">
        <v>80000000</v>
      </c>
      <c r="C726" s="4" t="s">
        <v>1805</v>
      </c>
      <c r="D726" s="28">
        <v>735</v>
      </c>
      <c r="E726" s="29">
        <v>45902</v>
      </c>
      <c r="F726" s="30" t="s">
        <v>1320</v>
      </c>
      <c r="G726" s="21" t="s">
        <v>12</v>
      </c>
      <c r="H726" s="21" t="s">
        <v>20</v>
      </c>
      <c r="I726" s="15" t="s">
        <v>1321</v>
      </c>
      <c r="J726" s="31">
        <v>10179692</v>
      </c>
      <c r="K726" s="10" t="s">
        <v>1302</v>
      </c>
      <c r="L726" s="10">
        <v>280</v>
      </c>
      <c r="M726" s="21" t="s">
        <v>111</v>
      </c>
      <c r="N726" s="10" t="s">
        <v>112</v>
      </c>
    </row>
    <row r="727" spans="1:14" ht="60">
      <c r="A727" s="18" t="s">
        <v>1804</v>
      </c>
      <c r="B727" s="1">
        <v>80000000</v>
      </c>
      <c r="C727" s="4" t="s">
        <v>1805</v>
      </c>
      <c r="D727" s="28">
        <v>738</v>
      </c>
      <c r="E727" s="29">
        <v>45904</v>
      </c>
      <c r="F727" s="30" t="s">
        <v>1327</v>
      </c>
      <c r="G727" s="21" t="s">
        <v>12</v>
      </c>
      <c r="H727" s="21" t="s">
        <v>20</v>
      </c>
      <c r="I727" s="15" t="s">
        <v>240</v>
      </c>
      <c r="J727" s="31">
        <v>8800000</v>
      </c>
      <c r="K727" s="10" t="s">
        <v>396</v>
      </c>
      <c r="L727" s="10">
        <v>120</v>
      </c>
      <c r="M727" s="21" t="s">
        <v>233</v>
      </c>
      <c r="N727" s="10" t="s">
        <v>234</v>
      </c>
    </row>
    <row r="728" spans="1:14" ht="60">
      <c r="A728" s="18" t="s">
        <v>1804</v>
      </c>
      <c r="B728" s="1">
        <v>80000000</v>
      </c>
      <c r="C728" s="4" t="s">
        <v>1805</v>
      </c>
      <c r="D728" s="28">
        <v>740</v>
      </c>
      <c r="E728" s="29">
        <v>45904</v>
      </c>
      <c r="F728" s="30" t="s">
        <v>115</v>
      </c>
      <c r="G728" s="21" t="s">
        <v>12</v>
      </c>
      <c r="H728" s="21" t="s">
        <v>20</v>
      </c>
      <c r="I728" s="15" t="s">
        <v>116</v>
      </c>
      <c r="J728" s="31">
        <v>9165600</v>
      </c>
      <c r="K728" s="10" t="s">
        <v>1330</v>
      </c>
      <c r="L728" s="10">
        <v>136</v>
      </c>
      <c r="M728" s="21" t="s">
        <v>22</v>
      </c>
      <c r="N728" s="10" t="s">
        <v>23</v>
      </c>
    </row>
    <row r="729" spans="1:14" ht="60">
      <c r="A729" s="18" t="s">
        <v>1804</v>
      </c>
      <c r="B729" s="1">
        <v>80000000</v>
      </c>
      <c r="C729" s="4" t="s">
        <v>1805</v>
      </c>
      <c r="D729" s="28">
        <v>741</v>
      </c>
      <c r="E729" s="29">
        <v>45904</v>
      </c>
      <c r="F729" s="30" t="s">
        <v>1331</v>
      </c>
      <c r="G729" s="21" t="s">
        <v>12</v>
      </c>
      <c r="H729" s="21" t="s">
        <v>13</v>
      </c>
      <c r="I729" s="15" t="s">
        <v>1332</v>
      </c>
      <c r="J729" s="31">
        <v>55200000</v>
      </c>
      <c r="K729" s="10" t="s">
        <v>1333</v>
      </c>
      <c r="L729" s="10">
        <v>480</v>
      </c>
      <c r="M729" s="21" t="s">
        <v>95</v>
      </c>
      <c r="N729" s="10" t="s">
        <v>96</v>
      </c>
    </row>
    <row r="730" spans="1:14" ht="60">
      <c r="A730" s="18" t="s">
        <v>1804</v>
      </c>
      <c r="B730" s="1">
        <v>80000000</v>
      </c>
      <c r="C730" s="4" t="s">
        <v>1805</v>
      </c>
      <c r="D730" s="28">
        <v>743</v>
      </c>
      <c r="E730" s="29">
        <v>45904</v>
      </c>
      <c r="F730" s="30" t="s">
        <v>1334</v>
      </c>
      <c r="G730" s="21" t="s">
        <v>12</v>
      </c>
      <c r="H730" s="21" t="s">
        <v>20</v>
      </c>
      <c r="I730" s="15" t="s">
        <v>1335</v>
      </c>
      <c r="J730" s="31">
        <v>9862160</v>
      </c>
      <c r="K730" s="10" t="s">
        <v>396</v>
      </c>
      <c r="L730" s="10">
        <v>120</v>
      </c>
      <c r="M730" s="21" t="s">
        <v>16</v>
      </c>
      <c r="N730" s="10" t="s">
        <v>127</v>
      </c>
    </row>
    <row r="731" spans="1:14" ht="60">
      <c r="A731" s="18" t="s">
        <v>1804</v>
      </c>
      <c r="B731" s="1">
        <v>80000000</v>
      </c>
      <c r="C731" s="4" t="s">
        <v>1805</v>
      </c>
      <c r="D731" s="28">
        <v>745</v>
      </c>
      <c r="E731" s="29">
        <v>45905</v>
      </c>
      <c r="F731" s="30" t="s">
        <v>1337</v>
      </c>
      <c r="G731" s="21" t="s">
        <v>12</v>
      </c>
      <c r="H731" s="21" t="s">
        <v>20</v>
      </c>
      <c r="I731" s="15" t="s">
        <v>1338</v>
      </c>
      <c r="J731" s="31">
        <v>9177800</v>
      </c>
      <c r="K731" s="10" t="s">
        <v>1302</v>
      </c>
      <c r="L731" s="10">
        <v>280</v>
      </c>
      <c r="M731" s="21" t="s">
        <v>111</v>
      </c>
      <c r="N731" s="10" t="s">
        <v>112</v>
      </c>
    </row>
    <row r="732" spans="1:14" ht="60">
      <c r="A732" s="18" t="s">
        <v>1804</v>
      </c>
      <c r="B732" s="1">
        <v>80000000</v>
      </c>
      <c r="C732" s="4" t="s">
        <v>1805</v>
      </c>
      <c r="D732" s="28">
        <v>746</v>
      </c>
      <c r="E732" s="29">
        <v>45905</v>
      </c>
      <c r="F732" s="30" t="s">
        <v>1339</v>
      </c>
      <c r="G732" s="21" t="s">
        <v>12</v>
      </c>
      <c r="H732" s="21" t="s">
        <v>20</v>
      </c>
      <c r="I732" s="15" t="s">
        <v>1340</v>
      </c>
      <c r="J732" s="31">
        <v>55200000</v>
      </c>
      <c r="K732" s="10" t="s">
        <v>1333</v>
      </c>
      <c r="L732" s="10">
        <v>480</v>
      </c>
      <c r="M732" s="21" t="s">
        <v>95</v>
      </c>
      <c r="N732" s="10" t="s">
        <v>96</v>
      </c>
    </row>
    <row r="733" spans="1:14" ht="60">
      <c r="A733" s="18" t="s">
        <v>1804</v>
      </c>
      <c r="B733" s="1">
        <v>80000000</v>
      </c>
      <c r="C733" s="4" t="s">
        <v>1805</v>
      </c>
      <c r="D733" s="28">
        <v>748</v>
      </c>
      <c r="E733" s="29">
        <v>45905</v>
      </c>
      <c r="F733" s="30" t="s">
        <v>284</v>
      </c>
      <c r="G733" s="21" t="s">
        <v>12</v>
      </c>
      <c r="H733" s="21" t="s">
        <v>13</v>
      </c>
      <c r="I733" s="15" t="s">
        <v>285</v>
      </c>
      <c r="J733" s="31">
        <v>11800000</v>
      </c>
      <c r="K733" s="10" t="s">
        <v>1343</v>
      </c>
      <c r="L733" s="10">
        <v>119</v>
      </c>
      <c r="M733" s="21" t="s">
        <v>16</v>
      </c>
      <c r="N733" s="10" t="s">
        <v>127</v>
      </c>
    </row>
    <row r="734" spans="1:14" ht="67.5">
      <c r="A734" s="18" t="s">
        <v>1804</v>
      </c>
      <c r="B734" s="1">
        <v>80000000</v>
      </c>
      <c r="C734" s="4" t="s">
        <v>1805</v>
      </c>
      <c r="D734" s="28">
        <v>749</v>
      </c>
      <c r="E734" s="29">
        <v>45905</v>
      </c>
      <c r="F734" s="30" t="s">
        <v>162</v>
      </c>
      <c r="G734" s="21" t="s">
        <v>12</v>
      </c>
      <c r="H734" s="21" t="s">
        <v>13</v>
      </c>
      <c r="I734" s="15" t="s">
        <v>1344</v>
      </c>
      <c r="J734" s="31">
        <v>15600000</v>
      </c>
      <c r="K734" s="10" t="s">
        <v>1345</v>
      </c>
      <c r="L734" s="10">
        <v>117</v>
      </c>
      <c r="M734" s="21" t="s">
        <v>16</v>
      </c>
      <c r="N734" s="10" t="s">
        <v>127</v>
      </c>
    </row>
    <row r="735" spans="1:14" ht="60">
      <c r="A735" s="18" t="s">
        <v>1804</v>
      </c>
      <c r="B735" s="1">
        <v>80000000</v>
      </c>
      <c r="C735" s="4" t="s">
        <v>1805</v>
      </c>
      <c r="D735" s="28">
        <v>752</v>
      </c>
      <c r="E735" s="29">
        <v>45905</v>
      </c>
      <c r="F735" s="30" t="s">
        <v>1349</v>
      </c>
      <c r="G735" s="21" t="s">
        <v>12</v>
      </c>
      <c r="H735" s="21" t="s">
        <v>13</v>
      </c>
      <c r="I735" s="15" t="s">
        <v>1938</v>
      </c>
      <c r="J735" s="31">
        <v>12000000</v>
      </c>
      <c r="K735" s="10" t="s">
        <v>35</v>
      </c>
      <c r="L735" s="10">
        <v>90</v>
      </c>
      <c r="M735" s="21" t="s">
        <v>95</v>
      </c>
      <c r="N735" s="10" t="s">
        <v>96</v>
      </c>
    </row>
    <row r="736" spans="1:14" ht="60">
      <c r="A736" s="18" t="s">
        <v>1804</v>
      </c>
      <c r="B736" s="1">
        <v>80000000</v>
      </c>
      <c r="C736" s="4" t="s">
        <v>1805</v>
      </c>
      <c r="D736" s="28">
        <v>753</v>
      </c>
      <c r="E736" s="29">
        <v>45908</v>
      </c>
      <c r="F736" s="30" t="s">
        <v>286</v>
      </c>
      <c r="G736" s="21" t="s">
        <v>12</v>
      </c>
      <c r="H736" s="21" t="s">
        <v>20</v>
      </c>
      <c r="I736" s="15" t="s">
        <v>287</v>
      </c>
      <c r="J736" s="31">
        <v>8405250</v>
      </c>
      <c r="K736" s="10" t="s">
        <v>35</v>
      </c>
      <c r="L736" s="10">
        <v>90</v>
      </c>
      <c r="M736" s="21" t="s">
        <v>111</v>
      </c>
      <c r="N736" s="10" t="s">
        <v>112</v>
      </c>
    </row>
    <row r="737" spans="1:14" ht="60">
      <c r="A737" s="18" t="s">
        <v>1804</v>
      </c>
      <c r="B737" s="1">
        <v>80000000</v>
      </c>
      <c r="C737" s="4" t="s">
        <v>1805</v>
      </c>
      <c r="D737" s="28">
        <v>757</v>
      </c>
      <c r="E737" s="29">
        <v>45910</v>
      </c>
      <c r="F737" s="30" t="s">
        <v>1354</v>
      </c>
      <c r="G737" s="21" t="s">
        <v>12</v>
      </c>
      <c r="H737" s="21" t="s">
        <v>185</v>
      </c>
      <c r="I737" s="15" t="s">
        <v>1355</v>
      </c>
      <c r="J737" s="31">
        <v>49343707</v>
      </c>
      <c r="K737" s="10" t="s">
        <v>736</v>
      </c>
      <c r="L737" s="10">
        <v>30</v>
      </c>
      <c r="M737" s="21" t="s">
        <v>111</v>
      </c>
      <c r="N737" s="10" t="s">
        <v>112</v>
      </c>
    </row>
    <row r="738" spans="1:14" ht="60">
      <c r="A738" s="18" t="s">
        <v>1804</v>
      </c>
      <c r="B738" s="1">
        <v>80000000</v>
      </c>
      <c r="C738" s="4" t="s">
        <v>1805</v>
      </c>
      <c r="D738" s="28">
        <v>758</v>
      </c>
      <c r="E738" s="29">
        <v>45910</v>
      </c>
      <c r="F738" s="30" t="s">
        <v>1356</v>
      </c>
      <c r="G738" s="21" t="s">
        <v>12</v>
      </c>
      <c r="H738" s="21" t="s">
        <v>20</v>
      </c>
      <c r="I738" s="15" t="s">
        <v>1357</v>
      </c>
      <c r="J738" s="31">
        <v>8800000</v>
      </c>
      <c r="K738" s="10" t="s">
        <v>396</v>
      </c>
      <c r="L738" s="10">
        <v>120</v>
      </c>
      <c r="M738" s="21" t="s">
        <v>233</v>
      </c>
      <c r="N738" s="10" t="s">
        <v>234</v>
      </c>
    </row>
    <row r="739" spans="1:14" ht="88.5" customHeight="1">
      <c r="A739" s="18" t="s">
        <v>1804</v>
      </c>
      <c r="B739" s="1">
        <v>80000000</v>
      </c>
      <c r="C739" s="4" t="s">
        <v>1805</v>
      </c>
      <c r="D739" s="28">
        <v>759</v>
      </c>
      <c r="E739" s="29">
        <v>45910</v>
      </c>
      <c r="F739" s="30" t="s">
        <v>1358</v>
      </c>
      <c r="G739" s="21" t="s">
        <v>12</v>
      </c>
      <c r="H739" s="21" t="s">
        <v>20</v>
      </c>
      <c r="I739" s="15" t="s">
        <v>1359</v>
      </c>
      <c r="J739" s="31">
        <v>8800000</v>
      </c>
      <c r="K739" s="10" t="s">
        <v>396</v>
      </c>
      <c r="L739" s="10">
        <v>120</v>
      </c>
      <c r="M739" s="21" t="s">
        <v>233</v>
      </c>
      <c r="N739" s="10" t="s">
        <v>234</v>
      </c>
    </row>
    <row r="740" spans="1:14" ht="60">
      <c r="A740" s="18" t="s">
        <v>1804</v>
      </c>
      <c r="B740" s="1">
        <v>80000000</v>
      </c>
      <c r="C740" s="4" t="s">
        <v>1805</v>
      </c>
      <c r="D740" s="28">
        <v>761</v>
      </c>
      <c r="E740" s="29">
        <v>45910</v>
      </c>
      <c r="F740" s="30" t="s">
        <v>920</v>
      </c>
      <c r="G740" s="21" t="s">
        <v>12</v>
      </c>
      <c r="H740" s="21" t="s">
        <v>20</v>
      </c>
      <c r="I740" s="15" t="s">
        <v>1361</v>
      </c>
      <c r="J740" s="31">
        <v>9600000</v>
      </c>
      <c r="K740" s="10" t="s">
        <v>35</v>
      </c>
      <c r="L740" s="10">
        <v>90</v>
      </c>
      <c r="M740" s="21" t="s">
        <v>111</v>
      </c>
      <c r="N740" s="10" t="s">
        <v>112</v>
      </c>
    </row>
    <row r="741" spans="1:14" ht="60">
      <c r="A741" s="18" t="s">
        <v>1804</v>
      </c>
      <c r="B741" s="1">
        <v>80000000</v>
      </c>
      <c r="C741" s="4" t="s">
        <v>1805</v>
      </c>
      <c r="D741" s="28">
        <v>762</v>
      </c>
      <c r="E741" s="29">
        <v>45910</v>
      </c>
      <c r="F741" s="30" t="s">
        <v>1362</v>
      </c>
      <c r="G741" s="21" t="s">
        <v>12</v>
      </c>
      <c r="H741" s="21" t="s">
        <v>20</v>
      </c>
      <c r="I741" s="15" t="s">
        <v>1363</v>
      </c>
      <c r="J741" s="31">
        <v>12250000</v>
      </c>
      <c r="K741" s="10" t="s">
        <v>1104</v>
      </c>
      <c r="L741" s="10">
        <v>105</v>
      </c>
      <c r="M741" s="21" t="s">
        <v>16</v>
      </c>
      <c r="N741" s="10" t="s">
        <v>127</v>
      </c>
    </row>
    <row r="742" spans="1:14" ht="60">
      <c r="A742" s="18" t="s">
        <v>1804</v>
      </c>
      <c r="B742" s="1">
        <v>80000000</v>
      </c>
      <c r="C742" s="4" t="s">
        <v>1805</v>
      </c>
      <c r="D742" s="28">
        <v>763</v>
      </c>
      <c r="E742" s="29">
        <v>45910</v>
      </c>
      <c r="F742" s="30" t="s">
        <v>1364</v>
      </c>
      <c r="G742" s="21" t="s">
        <v>12</v>
      </c>
      <c r="H742" s="21" t="s">
        <v>20</v>
      </c>
      <c r="I742" s="15" t="s">
        <v>1365</v>
      </c>
      <c r="J742" s="31">
        <v>14400000</v>
      </c>
      <c r="K742" s="10" t="s">
        <v>171</v>
      </c>
      <c r="L742" s="10">
        <v>180</v>
      </c>
      <c r="M742" s="21" t="s">
        <v>74</v>
      </c>
      <c r="N742" s="10" t="s">
        <v>75</v>
      </c>
    </row>
    <row r="743" spans="1:14" ht="60">
      <c r="A743" s="18" t="s">
        <v>1804</v>
      </c>
      <c r="B743" s="3">
        <v>80000000</v>
      </c>
      <c r="C743" s="2" t="s">
        <v>1814</v>
      </c>
      <c r="D743" s="28">
        <v>765</v>
      </c>
      <c r="E743" s="29">
        <v>45910</v>
      </c>
      <c r="F743" s="30" t="s">
        <v>860</v>
      </c>
      <c r="G743" s="21" t="s">
        <v>12</v>
      </c>
      <c r="H743" s="21" t="s">
        <v>13</v>
      </c>
      <c r="I743" s="15" t="s">
        <v>861</v>
      </c>
      <c r="J743" s="31">
        <v>12250000</v>
      </c>
      <c r="K743" s="10" t="s">
        <v>1104</v>
      </c>
      <c r="L743" s="10">
        <v>105</v>
      </c>
      <c r="M743" s="21" t="s">
        <v>22</v>
      </c>
      <c r="N743" s="10" t="s">
        <v>23</v>
      </c>
    </row>
    <row r="744" spans="1:14" ht="60">
      <c r="A744" s="18" t="s">
        <v>1804</v>
      </c>
      <c r="B744" s="3">
        <v>80000000</v>
      </c>
      <c r="C744" s="2" t="s">
        <v>1814</v>
      </c>
      <c r="D744" s="28">
        <v>766</v>
      </c>
      <c r="E744" s="29">
        <v>45911</v>
      </c>
      <c r="F744" s="30" t="s">
        <v>176</v>
      </c>
      <c r="G744" s="21" t="s">
        <v>12</v>
      </c>
      <c r="H744" s="21" t="s">
        <v>13</v>
      </c>
      <c r="I744" s="15" t="s">
        <v>1367</v>
      </c>
      <c r="J744" s="31">
        <v>20000000</v>
      </c>
      <c r="K744" s="10" t="s">
        <v>396</v>
      </c>
      <c r="L744" s="10">
        <v>120</v>
      </c>
      <c r="M744" s="21" t="s">
        <v>95</v>
      </c>
      <c r="N744" s="10" t="s">
        <v>96</v>
      </c>
    </row>
    <row r="745" spans="1:14" ht="60">
      <c r="A745" s="18" t="s">
        <v>1804</v>
      </c>
      <c r="B745" s="3">
        <v>80000000</v>
      </c>
      <c r="C745" s="2" t="s">
        <v>1814</v>
      </c>
      <c r="D745" s="28">
        <v>767</v>
      </c>
      <c r="E745" s="29">
        <v>45911</v>
      </c>
      <c r="F745" s="30" t="s">
        <v>1368</v>
      </c>
      <c r="G745" s="21" t="s">
        <v>12</v>
      </c>
      <c r="H745" s="21" t="s">
        <v>13</v>
      </c>
      <c r="I745" s="15" t="s">
        <v>1369</v>
      </c>
      <c r="J745" s="31">
        <v>5000000</v>
      </c>
      <c r="K745" s="10" t="s">
        <v>100</v>
      </c>
      <c r="L745" s="10">
        <v>60</v>
      </c>
      <c r="M745" s="21" t="s">
        <v>95</v>
      </c>
      <c r="N745" s="10" t="s">
        <v>96</v>
      </c>
    </row>
    <row r="746" spans="1:14" ht="60">
      <c r="A746" s="18" t="s">
        <v>1804</v>
      </c>
      <c r="B746" s="1">
        <v>80000000</v>
      </c>
      <c r="C746" s="4" t="s">
        <v>1805</v>
      </c>
      <c r="D746" s="28">
        <v>770</v>
      </c>
      <c r="E746" s="29">
        <v>45912</v>
      </c>
      <c r="F746" s="30" t="s">
        <v>1372</v>
      </c>
      <c r="G746" s="21" t="s">
        <v>12</v>
      </c>
      <c r="H746" s="21" t="s">
        <v>185</v>
      </c>
      <c r="I746" s="15" t="s">
        <v>1371</v>
      </c>
      <c r="J746" s="31">
        <v>6149682</v>
      </c>
      <c r="K746" s="10" t="s">
        <v>495</v>
      </c>
      <c r="L746" s="10">
        <v>45</v>
      </c>
      <c r="M746" s="21" t="s">
        <v>16</v>
      </c>
      <c r="N746" s="10" t="s">
        <v>127</v>
      </c>
    </row>
    <row r="747" spans="1:14" ht="60">
      <c r="A747" s="18" t="s">
        <v>1804</v>
      </c>
      <c r="B747" s="1">
        <v>80000000</v>
      </c>
      <c r="C747" s="4" t="s">
        <v>1805</v>
      </c>
      <c r="D747" s="28">
        <v>771</v>
      </c>
      <c r="E747" s="29">
        <v>45912</v>
      </c>
      <c r="F747" s="30" t="s">
        <v>1373</v>
      </c>
      <c r="G747" s="21" t="s">
        <v>12</v>
      </c>
      <c r="H747" s="21" t="s">
        <v>185</v>
      </c>
      <c r="I747" s="15" t="s">
        <v>1371</v>
      </c>
      <c r="J747" s="31">
        <v>4760000</v>
      </c>
      <c r="K747" s="10" t="s">
        <v>736</v>
      </c>
      <c r="L747" s="10">
        <v>30</v>
      </c>
      <c r="M747" s="21" t="s">
        <v>16</v>
      </c>
      <c r="N747" s="10" t="s">
        <v>127</v>
      </c>
    </row>
    <row r="748" spans="1:14" ht="60">
      <c r="A748" s="18" t="s">
        <v>1804</v>
      </c>
      <c r="B748" s="3">
        <v>80000000</v>
      </c>
      <c r="C748" s="2" t="s">
        <v>1814</v>
      </c>
      <c r="D748" s="28">
        <v>772</v>
      </c>
      <c r="E748" s="29">
        <v>45916</v>
      </c>
      <c r="F748" s="30" t="s">
        <v>298</v>
      </c>
      <c r="G748" s="21" t="s">
        <v>12</v>
      </c>
      <c r="H748" s="21" t="s">
        <v>13</v>
      </c>
      <c r="I748" s="15" t="s">
        <v>1374</v>
      </c>
      <c r="J748" s="31">
        <v>12727269</v>
      </c>
      <c r="K748" s="10" t="s">
        <v>35</v>
      </c>
      <c r="L748" s="10">
        <v>90</v>
      </c>
      <c r="M748" s="21" t="s">
        <v>111</v>
      </c>
      <c r="N748" s="10" t="s">
        <v>112</v>
      </c>
    </row>
    <row r="749" spans="1:14" ht="67.5">
      <c r="A749" s="18" t="s">
        <v>1804</v>
      </c>
      <c r="B749" s="3">
        <v>80000000</v>
      </c>
      <c r="C749" s="2" t="s">
        <v>1814</v>
      </c>
      <c r="D749" s="28">
        <v>773</v>
      </c>
      <c r="E749" s="29">
        <v>45916</v>
      </c>
      <c r="F749" s="30" t="s">
        <v>1375</v>
      </c>
      <c r="G749" s="21" t="s">
        <v>12</v>
      </c>
      <c r="H749" s="21" t="s">
        <v>13</v>
      </c>
      <c r="I749" s="15" t="s">
        <v>1376</v>
      </c>
      <c r="J749" s="31">
        <v>36777132</v>
      </c>
      <c r="K749" s="10" t="s">
        <v>38</v>
      </c>
      <c r="L749" s="10">
        <v>330</v>
      </c>
      <c r="M749" s="21" t="s">
        <v>95</v>
      </c>
      <c r="N749" s="10" t="s">
        <v>96</v>
      </c>
    </row>
    <row r="750" spans="1:14" ht="60">
      <c r="A750" s="18" t="s">
        <v>1804</v>
      </c>
      <c r="B750" s="1">
        <v>80000000</v>
      </c>
      <c r="C750" s="4" t="s">
        <v>1805</v>
      </c>
      <c r="D750" s="28">
        <v>774</v>
      </c>
      <c r="E750" s="29">
        <v>45916</v>
      </c>
      <c r="F750" s="30" t="s">
        <v>1377</v>
      </c>
      <c r="G750" s="21" t="s">
        <v>12</v>
      </c>
      <c r="H750" s="21" t="s">
        <v>20</v>
      </c>
      <c r="I750" s="15" t="s">
        <v>1378</v>
      </c>
      <c r="J750" s="31">
        <v>55200000</v>
      </c>
      <c r="K750" s="10" t="s">
        <v>1333</v>
      </c>
      <c r="L750" s="10">
        <v>480</v>
      </c>
      <c r="M750" s="21" t="s">
        <v>95</v>
      </c>
      <c r="N750" s="10" t="s">
        <v>96</v>
      </c>
    </row>
    <row r="751" spans="1:14" ht="60">
      <c r="A751" s="18" t="s">
        <v>1804</v>
      </c>
      <c r="B751" s="1">
        <v>80000000</v>
      </c>
      <c r="C751" s="4" t="s">
        <v>1805</v>
      </c>
      <c r="D751" s="28">
        <v>776</v>
      </c>
      <c r="E751" s="29">
        <v>45917</v>
      </c>
      <c r="F751" s="30" t="s">
        <v>1381</v>
      </c>
      <c r="G751" s="21" t="s">
        <v>12</v>
      </c>
      <c r="H751" s="21" t="s">
        <v>20</v>
      </c>
      <c r="I751" s="15" t="s">
        <v>387</v>
      </c>
      <c r="J751" s="31">
        <v>10179692</v>
      </c>
      <c r="K751" s="10" t="s">
        <v>1382</v>
      </c>
      <c r="L751" s="10">
        <v>109</v>
      </c>
      <c r="M751" s="21" t="s">
        <v>111</v>
      </c>
      <c r="N751" s="10" t="s">
        <v>112</v>
      </c>
    </row>
    <row r="752" spans="1:14" ht="52.5" customHeight="1">
      <c r="A752" s="18" t="s">
        <v>1804</v>
      </c>
      <c r="B752" s="1">
        <v>80000000</v>
      </c>
      <c r="C752" s="4" t="s">
        <v>1805</v>
      </c>
      <c r="D752" s="28">
        <v>777</v>
      </c>
      <c r="E752" s="29">
        <v>45917</v>
      </c>
      <c r="F752" s="30" t="s">
        <v>565</v>
      </c>
      <c r="G752" s="21" t="s">
        <v>12</v>
      </c>
      <c r="H752" s="21" t="s">
        <v>20</v>
      </c>
      <c r="I752" s="15" t="s">
        <v>1383</v>
      </c>
      <c r="J752" s="31">
        <v>7500000</v>
      </c>
      <c r="K752" s="10" t="s">
        <v>35</v>
      </c>
      <c r="L752" s="10">
        <v>90</v>
      </c>
      <c r="M752" s="21" t="s">
        <v>22</v>
      </c>
      <c r="N752" s="10" t="s">
        <v>23</v>
      </c>
    </row>
    <row r="753" spans="1:14" ht="60">
      <c r="A753" s="18" t="s">
        <v>1804</v>
      </c>
      <c r="B753" s="3">
        <v>80000000</v>
      </c>
      <c r="C753" s="2" t="s">
        <v>1814</v>
      </c>
      <c r="D753" s="28">
        <v>778</v>
      </c>
      <c r="E753" s="29">
        <v>45917</v>
      </c>
      <c r="F753" s="30" t="s">
        <v>721</v>
      </c>
      <c r="G753" s="21" t="s">
        <v>12</v>
      </c>
      <c r="H753" s="21" t="s">
        <v>13</v>
      </c>
      <c r="I753" s="15" t="s">
        <v>722</v>
      </c>
      <c r="J753" s="31">
        <v>17500000</v>
      </c>
      <c r="K753" s="10" t="s">
        <v>1104</v>
      </c>
      <c r="L753" s="10">
        <v>105</v>
      </c>
      <c r="M753" s="21" t="s">
        <v>95</v>
      </c>
      <c r="N753" s="10" t="s">
        <v>96</v>
      </c>
    </row>
    <row r="754" spans="1:14" ht="60">
      <c r="A754" s="18" t="s">
        <v>1804</v>
      </c>
      <c r="B754" s="1">
        <v>80000000</v>
      </c>
      <c r="C754" s="4" t="s">
        <v>1805</v>
      </c>
      <c r="D754" s="28">
        <v>780</v>
      </c>
      <c r="E754" s="29">
        <v>45917</v>
      </c>
      <c r="F754" s="30" t="s">
        <v>1384</v>
      </c>
      <c r="G754" s="21" t="s">
        <v>12</v>
      </c>
      <c r="H754" s="21" t="s">
        <v>20</v>
      </c>
      <c r="I754" s="15" t="s">
        <v>427</v>
      </c>
      <c r="J754" s="31">
        <v>6600000</v>
      </c>
      <c r="K754" s="10" t="s">
        <v>35</v>
      </c>
      <c r="L754" s="10">
        <v>90</v>
      </c>
      <c r="M754" s="21" t="s">
        <v>16</v>
      </c>
      <c r="N754" s="10" t="s">
        <v>1062</v>
      </c>
    </row>
    <row r="755" spans="1:14" ht="60">
      <c r="A755" s="18" t="s">
        <v>1804</v>
      </c>
      <c r="B755" s="1">
        <v>80000000</v>
      </c>
      <c r="C755" s="4" t="s">
        <v>1805</v>
      </c>
      <c r="D755" s="28">
        <v>784</v>
      </c>
      <c r="E755" s="29">
        <v>45922</v>
      </c>
      <c r="F755" s="30" t="s">
        <v>1387</v>
      </c>
      <c r="G755" s="21" t="s">
        <v>12</v>
      </c>
      <c r="H755" s="21" t="s">
        <v>20</v>
      </c>
      <c r="I755" s="15" t="s">
        <v>1388</v>
      </c>
      <c r="J755" s="31">
        <v>12000000</v>
      </c>
      <c r="K755" s="10" t="s">
        <v>1104</v>
      </c>
      <c r="L755" s="10">
        <v>105</v>
      </c>
      <c r="M755" s="21" t="s">
        <v>22</v>
      </c>
      <c r="N755" s="10" t="s">
        <v>23</v>
      </c>
    </row>
    <row r="756" spans="1:14" ht="60">
      <c r="A756" s="18" t="s">
        <v>1804</v>
      </c>
      <c r="B756" s="1">
        <v>80000000</v>
      </c>
      <c r="C756" s="4" t="s">
        <v>1805</v>
      </c>
      <c r="D756" s="28">
        <v>790</v>
      </c>
      <c r="E756" s="29">
        <v>45922</v>
      </c>
      <c r="F756" s="30" t="s">
        <v>1392</v>
      </c>
      <c r="G756" s="21" t="s">
        <v>12</v>
      </c>
      <c r="H756" s="21" t="s">
        <v>185</v>
      </c>
      <c r="I756" s="15" t="s">
        <v>1371</v>
      </c>
      <c r="J756" s="31">
        <v>238000</v>
      </c>
      <c r="K756" s="10" t="s">
        <v>736</v>
      </c>
      <c r="L756" s="10">
        <v>30</v>
      </c>
      <c r="M756" s="21" t="s">
        <v>16</v>
      </c>
      <c r="N756" s="10" t="s">
        <v>127</v>
      </c>
    </row>
    <row r="757" spans="1:14" ht="60">
      <c r="A757" s="18" t="s">
        <v>1804</v>
      </c>
      <c r="B757" s="1">
        <v>80000000</v>
      </c>
      <c r="C757" s="4" t="s">
        <v>1805</v>
      </c>
      <c r="D757" s="28">
        <v>791</v>
      </c>
      <c r="E757" s="29">
        <v>45922</v>
      </c>
      <c r="F757" s="30" t="s">
        <v>1393</v>
      </c>
      <c r="G757" s="21" t="s">
        <v>12</v>
      </c>
      <c r="H757" s="21" t="s">
        <v>20</v>
      </c>
      <c r="I757" s="15" t="s">
        <v>1394</v>
      </c>
      <c r="J757" s="31">
        <v>8800000</v>
      </c>
      <c r="K757" s="10" t="s">
        <v>396</v>
      </c>
      <c r="L757" s="10">
        <v>120</v>
      </c>
      <c r="M757" s="21" t="s">
        <v>233</v>
      </c>
      <c r="N757" s="10" t="s">
        <v>234</v>
      </c>
    </row>
    <row r="758" spans="1:14" ht="81">
      <c r="A758" s="18" t="s">
        <v>1804</v>
      </c>
      <c r="B758" s="3">
        <v>80000000</v>
      </c>
      <c r="C758" s="2" t="s">
        <v>1814</v>
      </c>
      <c r="D758" s="28">
        <v>796</v>
      </c>
      <c r="E758" s="29">
        <v>45922</v>
      </c>
      <c r="F758" s="30" t="s">
        <v>1397</v>
      </c>
      <c r="G758" s="21" t="s">
        <v>12</v>
      </c>
      <c r="H758" s="21" t="s">
        <v>13</v>
      </c>
      <c r="I758" s="15" t="s">
        <v>1398</v>
      </c>
      <c r="J758" s="31">
        <v>18000000</v>
      </c>
      <c r="K758" s="10" t="s">
        <v>1399</v>
      </c>
      <c r="L758" s="10">
        <v>110</v>
      </c>
      <c r="M758" s="21" t="s">
        <v>95</v>
      </c>
      <c r="N758" s="10" t="s">
        <v>96</v>
      </c>
    </row>
    <row r="759" spans="1:14" ht="60">
      <c r="A759" s="18" t="s">
        <v>1804</v>
      </c>
      <c r="B759" s="3">
        <v>80000000</v>
      </c>
      <c r="C759" s="2" t="s">
        <v>1814</v>
      </c>
      <c r="D759" s="28">
        <v>800</v>
      </c>
      <c r="E759" s="29">
        <v>45923</v>
      </c>
      <c r="F759" s="30" t="s">
        <v>1404</v>
      </c>
      <c r="G759" s="21" t="s">
        <v>12</v>
      </c>
      <c r="H759" s="21" t="s">
        <v>13</v>
      </c>
      <c r="I759" s="15" t="s">
        <v>1405</v>
      </c>
      <c r="J759" s="31">
        <v>9000000</v>
      </c>
      <c r="K759" s="41" t="s">
        <v>35</v>
      </c>
      <c r="L759" s="10">
        <v>90</v>
      </c>
      <c r="M759" s="21" t="s">
        <v>233</v>
      </c>
      <c r="N759" s="10" t="s">
        <v>234</v>
      </c>
    </row>
    <row r="760" spans="1:14" ht="67.5">
      <c r="A760" s="18" t="s">
        <v>1804</v>
      </c>
      <c r="B760" s="1">
        <v>80000000</v>
      </c>
      <c r="C760" s="4" t="s">
        <v>1805</v>
      </c>
      <c r="D760" s="28">
        <v>801</v>
      </c>
      <c r="E760" s="29">
        <v>45923</v>
      </c>
      <c r="F760" s="30" t="s">
        <v>1406</v>
      </c>
      <c r="G760" s="21" t="s">
        <v>12</v>
      </c>
      <c r="H760" s="21" t="s">
        <v>20</v>
      </c>
      <c r="I760" s="15" t="s">
        <v>1407</v>
      </c>
      <c r="J760" s="31">
        <v>10500000</v>
      </c>
      <c r="K760" s="10" t="s">
        <v>1104</v>
      </c>
      <c r="L760" s="10">
        <v>105</v>
      </c>
      <c r="M760" s="21" t="s">
        <v>95</v>
      </c>
      <c r="N760" s="10" t="s">
        <v>96</v>
      </c>
    </row>
    <row r="761" spans="1:14" ht="60">
      <c r="A761" s="18" t="s">
        <v>1804</v>
      </c>
      <c r="B761" s="3">
        <v>80000000</v>
      </c>
      <c r="C761" s="2" t="s">
        <v>1814</v>
      </c>
      <c r="D761" s="28">
        <v>806</v>
      </c>
      <c r="E761" s="29">
        <v>45926</v>
      </c>
      <c r="F761" s="30" t="s">
        <v>989</v>
      </c>
      <c r="G761" s="21" t="s">
        <v>12</v>
      </c>
      <c r="H761" s="21" t="s">
        <v>13</v>
      </c>
      <c r="I761" s="15" t="s">
        <v>1412</v>
      </c>
      <c r="J761" s="31">
        <v>54000000</v>
      </c>
      <c r="K761" s="10" t="s">
        <v>1413</v>
      </c>
      <c r="L761" s="10">
        <v>365</v>
      </c>
      <c r="M761" s="21" t="s">
        <v>95</v>
      </c>
      <c r="N761" s="10" t="s">
        <v>96</v>
      </c>
    </row>
    <row r="762" spans="1:14" ht="60">
      <c r="A762" s="18" t="s">
        <v>1804</v>
      </c>
      <c r="B762" s="3">
        <v>80000000</v>
      </c>
      <c r="C762" s="2" t="s">
        <v>1814</v>
      </c>
      <c r="D762" s="28">
        <v>807</v>
      </c>
      <c r="E762" s="29">
        <v>45929</v>
      </c>
      <c r="F762" s="30" t="s">
        <v>941</v>
      </c>
      <c r="G762" s="21" t="s">
        <v>12</v>
      </c>
      <c r="H762" s="21" t="s">
        <v>13</v>
      </c>
      <c r="I762" s="15" t="s">
        <v>1414</v>
      </c>
      <c r="J762" s="31">
        <v>108000000</v>
      </c>
      <c r="K762" s="10" t="s">
        <v>434</v>
      </c>
      <c r="L762" s="10">
        <v>360</v>
      </c>
      <c r="M762" s="21" t="s">
        <v>95</v>
      </c>
      <c r="N762" s="10" t="s">
        <v>96</v>
      </c>
    </row>
    <row r="763" spans="1:14" ht="60">
      <c r="A763" s="18" t="s">
        <v>1804</v>
      </c>
      <c r="B763" s="1">
        <v>80000000</v>
      </c>
      <c r="C763" s="4" t="s">
        <v>1805</v>
      </c>
      <c r="D763" s="28">
        <v>808</v>
      </c>
      <c r="E763" s="29">
        <v>45929</v>
      </c>
      <c r="F763" s="30" t="s">
        <v>1415</v>
      </c>
      <c r="G763" s="21" t="s">
        <v>12</v>
      </c>
      <c r="H763" s="21" t="s">
        <v>20</v>
      </c>
      <c r="I763" s="15" t="s">
        <v>1416</v>
      </c>
      <c r="J763" s="31">
        <v>6600000</v>
      </c>
      <c r="K763" s="10" t="s">
        <v>35</v>
      </c>
      <c r="L763" s="10">
        <v>90</v>
      </c>
      <c r="M763" s="21" t="s">
        <v>233</v>
      </c>
      <c r="N763" s="10" t="s">
        <v>234</v>
      </c>
    </row>
    <row r="764" spans="1:14" ht="60">
      <c r="A764" s="18" t="s">
        <v>1804</v>
      </c>
      <c r="B764" s="1">
        <v>80000000</v>
      </c>
      <c r="C764" s="4" t="s">
        <v>1805</v>
      </c>
      <c r="D764" s="28">
        <v>812</v>
      </c>
      <c r="E764" s="29">
        <v>45930</v>
      </c>
      <c r="F764" s="30" t="s">
        <v>1421</v>
      </c>
      <c r="G764" s="21" t="s">
        <v>12</v>
      </c>
      <c r="H764" s="21" t="s">
        <v>185</v>
      </c>
      <c r="I764" s="15" t="s">
        <v>1422</v>
      </c>
      <c r="J764" s="31">
        <v>20712098</v>
      </c>
      <c r="K764" s="63" t="s">
        <v>47</v>
      </c>
      <c r="L764" s="10">
        <v>30</v>
      </c>
      <c r="M764" s="21" t="s">
        <v>233</v>
      </c>
      <c r="N764" s="10" t="s">
        <v>234</v>
      </c>
    </row>
    <row r="765" spans="1:14" ht="60">
      <c r="A765" s="18" t="s">
        <v>1804</v>
      </c>
      <c r="B765" s="3">
        <v>80000000</v>
      </c>
      <c r="C765" s="2" t="s">
        <v>1814</v>
      </c>
      <c r="D765" s="28">
        <v>814</v>
      </c>
      <c r="E765" s="29">
        <v>45930</v>
      </c>
      <c r="F765" s="30" t="s">
        <v>1425</v>
      </c>
      <c r="G765" s="21" t="s">
        <v>12</v>
      </c>
      <c r="H765" s="21" t="s">
        <v>13</v>
      </c>
      <c r="I765" s="15" t="s">
        <v>1426</v>
      </c>
      <c r="J765" s="31">
        <v>13311030</v>
      </c>
      <c r="K765" s="10" t="s">
        <v>35</v>
      </c>
      <c r="L765" s="10">
        <v>90</v>
      </c>
      <c r="M765" s="21" t="s">
        <v>111</v>
      </c>
      <c r="N765" s="10" t="s">
        <v>112</v>
      </c>
    </row>
    <row r="766" spans="1:14" ht="60">
      <c r="A766" s="18" t="s">
        <v>1804</v>
      </c>
      <c r="B766" s="1">
        <v>80000000</v>
      </c>
      <c r="C766" s="4" t="s">
        <v>1805</v>
      </c>
      <c r="D766" s="28">
        <v>817</v>
      </c>
      <c r="E766" s="29">
        <v>45930</v>
      </c>
      <c r="F766" s="30" t="s">
        <v>1431</v>
      </c>
      <c r="G766" s="21" t="s">
        <v>12</v>
      </c>
      <c r="H766" s="21" t="s">
        <v>185</v>
      </c>
      <c r="I766" s="15" t="s">
        <v>1432</v>
      </c>
      <c r="J766" s="31">
        <v>9500000</v>
      </c>
      <c r="K766" s="10" t="s">
        <v>698</v>
      </c>
      <c r="L766" s="10">
        <v>20</v>
      </c>
      <c r="M766" s="21" t="s">
        <v>111</v>
      </c>
      <c r="N766" s="10" t="s">
        <v>112</v>
      </c>
    </row>
    <row r="767" spans="1:14" ht="60">
      <c r="A767" s="18" t="s">
        <v>1804</v>
      </c>
      <c r="B767" s="1">
        <v>80000000</v>
      </c>
      <c r="C767" s="4" t="s">
        <v>1805</v>
      </c>
      <c r="D767" s="28">
        <v>819</v>
      </c>
      <c r="E767" s="29">
        <v>45931</v>
      </c>
      <c r="F767" s="30" t="s">
        <v>139</v>
      </c>
      <c r="G767" s="21" t="s">
        <v>12</v>
      </c>
      <c r="H767" s="21" t="s">
        <v>20</v>
      </c>
      <c r="I767" s="15" t="s">
        <v>1434</v>
      </c>
      <c r="J767" s="31">
        <v>9000000</v>
      </c>
      <c r="K767" s="10" t="s">
        <v>35</v>
      </c>
      <c r="L767" s="10">
        <v>90</v>
      </c>
      <c r="M767" s="21" t="s">
        <v>39</v>
      </c>
      <c r="N767" s="10" t="s">
        <v>262</v>
      </c>
    </row>
    <row r="768" spans="1:14" ht="60">
      <c r="A768" s="18" t="s">
        <v>1804</v>
      </c>
      <c r="B768" s="3">
        <v>80000000</v>
      </c>
      <c r="C768" s="2" t="s">
        <v>1814</v>
      </c>
      <c r="D768" s="28">
        <v>824</v>
      </c>
      <c r="E768" s="29">
        <v>45932</v>
      </c>
      <c r="F768" s="30" t="s">
        <v>824</v>
      </c>
      <c r="G768" s="21" t="s">
        <v>12</v>
      </c>
      <c r="H768" s="21" t="s">
        <v>13</v>
      </c>
      <c r="I768" s="15" t="s">
        <v>1443</v>
      </c>
      <c r="J768" s="31">
        <v>15000000</v>
      </c>
      <c r="K768" s="10" t="s">
        <v>35</v>
      </c>
      <c r="L768" s="10">
        <v>90</v>
      </c>
      <c r="M768" s="21" t="s">
        <v>95</v>
      </c>
      <c r="N768" s="10" t="s">
        <v>96</v>
      </c>
    </row>
    <row r="769" spans="1:14" ht="60">
      <c r="A769" s="18" t="s">
        <v>1804</v>
      </c>
      <c r="B769" s="3">
        <v>80000000</v>
      </c>
      <c r="C769" s="2" t="s">
        <v>1814</v>
      </c>
      <c r="D769" s="28">
        <v>830</v>
      </c>
      <c r="E769" s="29">
        <v>45933</v>
      </c>
      <c r="F769" s="30" t="s">
        <v>67</v>
      </c>
      <c r="G769" s="21" t="s">
        <v>12</v>
      </c>
      <c r="H769" s="21" t="s">
        <v>13</v>
      </c>
      <c r="I769" s="15" t="s">
        <v>68</v>
      </c>
      <c r="J769" s="31">
        <v>10086300</v>
      </c>
      <c r="K769" s="10" t="s">
        <v>35</v>
      </c>
      <c r="L769" s="10">
        <v>90</v>
      </c>
      <c r="M769" s="21" t="s">
        <v>69</v>
      </c>
      <c r="N769" s="10" t="s">
        <v>262</v>
      </c>
    </row>
    <row r="770" spans="1:14" ht="60">
      <c r="A770" s="18" t="s">
        <v>1804</v>
      </c>
      <c r="B770" s="3">
        <v>80000000</v>
      </c>
      <c r="C770" s="2" t="s">
        <v>1814</v>
      </c>
      <c r="D770" s="28">
        <v>832</v>
      </c>
      <c r="E770" s="29">
        <v>45933</v>
      </c>
      <c r="F770" s="30" t="s">
        <v>1453</v>
      </c>
      <c r="G770" s="21"/>
      <c r="H770" s="21" t="s">
        <v>13</v>
      </c>
      <c r="I770" s="39" t="s">
        <v>1999</v>
      </c>
      <c r="J770" s="39"/>
      <c r="K770" s="10"/>
      <c r="L770" s="10"/>
      <c r="M770" s="21"/>
      <c r="N770" s="10"/>
    </row>
    <row r="771" spans="1:14" ht="60">
      <c r="A771" s="18" t="s">
        <v>1804</v>
      </c>
      <c r="B771" s="1">
        <v>80000000</v>
      </c>
      <c r="C771" s="4" t="s">
        <v>1805</v>
      </c>
      <c r="D771" s="28">
        <v>835</v>
      </c>
      <c r="E771" s="29">
        <v>45933</v>
      </c>
      <c r="F771" s="30" t="s">
        <v>1457</v>
      </c>
      <c r="G771" s="21" t="s">
        <v>12</v>
      </c>
      <c r="H771" s="21" t="s">
        <v>185</v>
      </c>
      <c r="I771" s="15" t="s">
        <v>1458</v>
      </c>
      <c r="J771" s="31">
        <v>22467200</v>
      </c>
      <c r="K771" s="10" t="s">
        <v>736</v>
      </c>
      <c r="L771" s="10">
        <v>30</v>
      </c>
      <c r="M771" s="21" t="s">
        <v>111</v>
      </c>
      <c r="N771" s="10" t="s">
        <v>112</v>
      </c>
    </row>
    <row r="772" spans="1:14" ht="60">
      <c r="A772" s="18" t="s">
        <v>1804</v>
      </c>
      <c r="B772" s="1">
        <v>80000000</v>
      </c>
      <c r="C772" s="4" t="s">
        <v>1805</v>
      </c>
      <c r="D772" s="28">
        <v>837</v>
      </c>
      <c r="E772" s="29">
        <v>45933</v>
      </c>
      <c r="F772" s="30" t="s">
        <v>48</v>
      </c>
      <c r="G772" s="21" t="s">
        <v>12</v>
      </c>
      <c r="H772" s="21" t="s">
        <v>20</v>
      </c>
      <c r="I772" s="15" t="s">
        <v>49</v>
      </c>
      <c r="J772" s="31">
        <v>8400000</v>
      </c>
      <c r="K772" s="10" t="s">
        <v>35</v>
      </c>
      <c r="L772" s="10">
        <v>90</v>
      </c>
      <c r="M772" s="21" t="s">
        <v>22</v>
      </c>
      <c r="N772" s="10" t="s">
        <v>23</v>
      </c>
    </row>
    <row r="773" spans="1:14" ht="67.5">
      <c r="A773" s="18" t="s">
        <v>1804</v>
      </c>
      <c r="B773" s="3">
        <v>80000000</v>
      </c>
      <c r="C773" s="2" t="s">
        <v>1814</v>
      </c>
      <c r="D773" s="28">
        <v>838</v>
      </c>
      <c r="E773" s="29">
        <v>45936</v>
      </c>
      <c r="F773" s="30" t="s">
        <v>1460</v>
      </c>
      <c r="G773" s="21" t="s">
        <v>12</v>
      </c>
      <c r="H773" s="21" t="s">
        <v>13</v>
      </c>
      <c r="I773" s="15" t="s">
        <v>1461</v>
      </c>
      <c r="J773" s="31">
        <v>60800000</v>
      </c>
      <c r="K773" s="10" t="s">
        <v>1333</v>
      </c>
      <c r="L773" s="10">
        <v>480</v>
      </c>
      <c r="M773" s="21" t="s">
        <v>95</v>
      </c>
      <c r="N773" s="10" t="s">
        <v>96</v>
      </c>
    </row>
    <row r="774" spans="1:14" ht="60">
      <c r="A774" s="18" t="s">
        <v>1804</v>
      </c>
      <c r="B774" s="3">
        <v>80000000</v>
      </c>
      <c r="C774" s="2" t="s">
        <v>1814</v>
      </c>
      <c r="D774" s="28">
        <v>845</v>
      </c>
      <c r="E774" s="33">
        <v>45937</v>
      </c>
      <c r="F774" s="30" t="s">
        <v>723</v>
      </c>
      <c r="G774" s="21" t="s">
        <v>12</v>
      </c>
      <c r="H774" s="21" t="s">
        <v>13</v>
      </c>
      <c r="I774" s="15" t="s">
        <v>1467</v>
      </c>
      <c r="J774" s="31">
        <v>12384000</v>
      </c>
      <c r="K774" s="10" t="s">
        <v>35</v>
      </c>
      <c r="L774" s="10">
        <v>90</v>
      </c>
      <c r="M774" s="21" t="s">
        <v>16</v>
      </c>
      <c r="N774" s="10" t="s">
        <v>127</v>
      </c>
    </row>
    <row r="775" spans="1:14" ht="60">
      <c r="A775" s="18" t="s">
        <v>1804</v>
      </c>
      <c r="B775" s="3">
        <v>80000000</v>
      </c>
      <c r="C775" s="2" t="s">
        <v>1814</v>
      </c>
      <c r="D775" s="28">
        <v>847</v>
      </c>
      <c r="E775" s="33">
        <v>45937</v>
      </c>
      <c r="F775" s="30" t="s">
        <v>773</v>
      </c>
      <c r="G775" s="21" t="s">
        <v>12</v>
      </c>
      <c r="H775" s="21" t="s">
        <v>13</v>
      </c>
      <c r="I775" s="15" t="s">
        <v>1469</v>
      </c>
      <c r="J775" s="31">
        <v>8000000</v>
      </c>
      <c r="K775" s="10" t="s">
        <v>100</v>
      </c>
      <c r="L775" s="10">
        <v>60</v>
      </c>
      <c r="M775" s="21" t="s">
        <v>95</v>
      </c>
      <c r="N775" s="10" t="s">
        <v>96</v>
      </c>
    </row>
    <row r="776" spans="1:14" ht="60">
      <c r="A776" s="18" t="s">
        <v>1804</v>
      </c>
      <c r="B776" s="3">
        <v>80000000</v>
      </c>
      <c r="C776" s="2" t="s">
        <v>1814</v>
      </c>
      <c r="D776" s="28">
        <v>848</v>
      </c>
      <c r="E776" s="29">
        <v>45938</v>
      </c>
      <c r="F776" s="30" t="s">
        <v>1470</v>
      </c>
      <c r="G776" s="21" t="s">
        <v>12</v>
      </c>
      <c r="H776" s="21" t="s">
        <v>13</v>
      </c>
      <c r="I776" s="15" t="s">
        <v>1471</v>
      </c>
      <c r="J776" s="31">
        <v>12000000</v>
      </c>
      <c r="K776" s="10" t="s">
        <v>434</v>
      </c>
      <c r="L776" s="10">
        <v>360</v>
      </c>
      <c r="M776" s="21" t="s">
        <v>95</v>
      </c>
      <c r="N776" s="10" t="s">
        <v>96</v>
      </c>
    </row>
    <row r="777" spans="1:14" ht="60">
      <c r="A777" s="18" t="s">
        <v>1804</v>
      </c>
      <c r="B777" s="3">
        <v>80000000</v>
      </c>
      <c r="C777" s="2" t="s">
        <v>1814</v>
      </c>
      <c r="D777" s="28">
        <v>849</v>
      </c>
      <c r="E777" s="29">
        <v>45938</v>
      </c>
      <c r="F777" s="30" t="s">
        <v>1472</v>
      </c>
      <c r="G777" s="21" t="s">
        <v>12</v>
      </c>
      <c r="H777" s="21" t="s">
        <v>13</v>
      </c>
      <c r="I777" s="15" t="s">
        <v>1473</v>
      </c>
      <c r="J777" s="31">
        <v>42300000</v>
      </c>
      <c r="K777" s="10" t="s">
        <v>434</v>
      </c>
      <c r="L777" s="10">
        <v>360</v>
      </c>
      <c r="M777" s="21" t="s">
        <v>95</v>
      </c>
      <c r="N777" s="10" t="s">
        <v>96</v>
      </c>
    </row>
    <row r="778" spans="1:14" ht="60">
      <c r="A778" s="18" t="s">
        <v>1804</v>
      </c>
      <c r="B778" s="1">
        <v>80000000</v>
      </c>
      <c r="C778" s="4" t="s">
        <v>1805</v>
      </c>
      <c r="D778" s="28">
        <v>852</v>
      </c>
      <c r="E778" s="29">
        <v>45939</v>
      </c>
      <c r="F778" s="30" t="s">
        <v>1477</v>
      </c>
      <c r="G778" s="21" t="s">
        <v>12</v>
      </c>
      <c r="H778" s="21" t="s">
        <v>185</v>
      </c>
      <c r="I778" s="15" t="s">
        <v>1371</v>
      </c>
      <c r="J778" s="31">
        <v>1934095</v>
      </c>
      <c r="K778" s="10" t="s">
        <v>736</v>
      </c>
      <c r="L778" s="10">
        <v>30</v>
      </c>
      <c r="M778" s="21" t="s">
        <v>16</v>
      </c>
      <c r="N778" s="10" t="s">
        <v>127</v>
      </c>
    </row>
    <row r="779" spans="1:14" ht="60">
      <c r="A779" s="18" t="s">
        <v>1804</v>
      </c>
      <c r="B779" s="1">
        <v>80000000</v>
      </c>
      <c r="C779" s="4" t="s">
        <v>1805</v>
      </c>
      <c r="D779" s="28">
        <v>854</v>
      </c>
      <c r="E779" s="29">
        <v>45940</v>
      </c>
      <c r="F779" s="30" t="s">
        <v>1479</v>
      </c>
      <c r="G779" s="21" t="s">
        <v>12</v>
      </c>
      <c r="H779" s="21" t="s">
        <v>185</v>
      </c>
      <c r="I779" s="15" t="s">
        <v>1480</v>
      </c>
      <c r="J779" s="31">
        <v>51824500</v>
      </c>
      <c r="K779" s="10" t="s">
        <v>35</v>
      </c>
      <c r="L779" s="10">
        <v>90</v>
      </c>
      <c r="M779" s="21" t="s">
        <v>111</v>
      </c>
      <c r="N779" s="10" t="s">
        <v>112</v>
      </c>
    </row>
    <row r="780" spans="1:14" ht="29.25" customHeight="1">
      <c r="A780" s="18" t="s">
        <v>1804</v>
      </c>
      <c r="B780" s="1">
        <v>80000000</v>
      </c>
      <c r="C780" s="4" t="s">
        <v>1805</v>
      </c>
      <c r="D780" s="28">
        <v>865</v>
      </c>
      <c r="E780" s="29">
        <v>45946</v>
      </c>
      <c r="F780" s="30" t="s">
        <v>1494</v>
      </c>
      <c r="G780" s="21" t="s">
        <v>12</v>
      </c>
      <c r="H780" s="21" t="s">
        <v>20</v>
      </c>
      <c r="I780" s="15" t="s">
        <v>1495</v>
      </c>
      <c r="J780" s="31">
        <v>4400000</v>
      </c>
      <c r="K780" s="10" t="s">
        <v>100</v>
      </c>
      <c r="L780" s="10">
        <v>30</v>
      </c>
      <c r="M780" s="21" t="s">
        <v>233</v>
      </c>
      <c r="N780" s="10" t="s">
        <v>234</v>
      </c>
    </row>
    <row r="781" spans="1:14" ht="23.25" customHeight="1">
      <c r="A781" s="18" t="s">
        <v>1804</v>
      </c>
      <c r="B781" s="1">
        <v>80000000</v>
      </c>
      <c r="C781" s="4" t="s">
        <v>1805</v>
      </c>
      <c r="D781" s="28">
        <v>866</v>
      </c>
      <c r="E781" s="29">
        <v>45946</v>
      </c>
      <c r="F781" s="30" t="s">
        <v>971</v>
      </c>
      <c r="G781" s="21" t="s">
        <v>12</v>
      </c>
      <c r="H781" s="21" t="s">
        <v>20</v>
      </c>
      <c r="I781" s="15" t="s">
        <v>1496</v>
      </c>
      <c r="J781" s="31">
        <v>7000000</v>
      </c>
      <c r="K781" s="10" t="s">
        <v>47</v>
      </c>
      <c r="L781" s="10">
        <v>30</v>
      </c>
      <c r="M781" s="21" t="s">
        <v>22</v>
      </c>
      <c r="N781" s="10" t="s">
        <v>23</v>
      </c>
    </row>
    <row r="782" spans="1:14" ht="60">
      <c r="A782" s="18" t="s">
        <v>1804</v>
      </c>
      <c r="B782" s="3">
        <v>80000000</v>
      </c>
      <c r="C782" s="2" t="s">
        <v>1814</v>
      </c>
      <c r="D782" s="28">
        <v>869</v>
      </c>
      <c r="E782" s="29">
        <v>45947</v>
      </c>
      <c r="F782" s="30" t="s">
        <v>1500</v>
      </c>
      <c r="G782" s="21" t="s">
        <v>12</v>
      </c>
      <c r="H782" s="21" t="s">
        <v>13</v>
      </c>
      <c r="I782" s="15" t="s">
        <v>1501</v>
      </c>
      <c r="J782" s="31">
        <v>8750000</v>
      </c>
      <c r="K782" s="10" t="s">
        <v>1288</v>
      </c>
      <c r="L782" s="10">
        <v>75</v>
      </c>
      <c r="M782" s="21" t="s">
        <v>22</v>
      </c>
      <c r="N782" s="10" t="s">
        <v>23</v>
      </c>
    </row>
    <row r="783" spans="1:14" ht="60">
      <c r="A783" s="18" t="s">
        <v>1804</v>
      </c>
      <c r="B783" s="1">
        <v>80000000</v>
      </c>
      <c r="C783" s="4" t="s">
        <v>1805</v>
      </c>
      <c r="D783" s="28">
        <v>872</v>
      </c>
      <c r="E783" s="29">
        <v>45947</v>
      </c>
      <c r="F783" s="30" t="s">
        <v>1114</v>
      </c>
      <c r="G783" s="21" t="s">
        <v>12</v>
      </c>
      <c r="H783" s="21" t="s">
        <v>185</v>
      </c>
      <c r="I783" s="15" t="s">
        <v>1505</v>
      </c>
      <c r="J783" s="31">
        <v>22656425</v>
      </c>
      <c r="K783" s="10" t="s">
        <v>100</v>
      </c>
      <c r="L783" s="10">
        <v>60</v>
      </c>
      <c r="M783" s="21" t="s">
        <v>16</v>
      </c>
      <c r="N783" s="10" t="s">
        <v>127</v>
      </c>
    </row>
    <row r="784" spans="1:14" ht="60">
      <c r="A784" s="18" t="s">
        <v>1804</v>
      </c>
      <c r="B784" s="1">
        <v>80000000</v>
      </c>
      <c r="C784" s="4" t="s">
        <v>1805</v>
      </c>
      <c r="D784" s="28">
        <v>873</v>
      </c>
      <c r="E784" s="29">
        <v>45947</v>
      </c>
      <c r="F784" s="30" t="s">
        <v>1506</v>
      </c>
      <c r="G784" s="21" t="s">
        <v>12</v>
      </c>
      <c r="H784" s="21" t="s">
        <v>185</v>
      </c>
      <c r="I784" s="15" t="s">
        <v>1505</v>
      </c>
      <c r="J784" s="31">
        <v>23355764</v>
      </c>
      <c r="K784" s="10" t="s">
        <v>495</v>
      </c>
      <c r="L784" s="10">
        <v>45</v>
      </c>
      <c r="M784" s="21" t="s">
        <v>16</v>
      </c>
      <c r="N784" s="10" t="s">
        <v>127</v>
      </c>
    </row>
    <row r="785" spans="1:14" ht="67.5">
      <c r="A785" s="18" t="s">
        <v>1804</v>
      </c>
      <c r="B785" s="3">
        <v>80000000</v>
      </c>
      <c r="C785" s="2" t="s">
        <v>1814</v>
      </c>
      <c r="D785" s="28">
        <v>874</v>
      </c>
      <c r="E785" s="29">
        <v>45947</v>
      </c>
      <c r="F785" s="34" t="s">
        <v>1507</v>
      </c>
      <c r="G785" s="21" t="s">
        <v>12</v>
      </c>
      <c r="H785" s="21" t="s">
        <v>13</v>
      </c>
      <c r="I785" s="15" t="s">
        <v>1508</v>
      </c>
      <c r="J785" s="31">
        <v>40800000</v>
      </c>
      <c r="K785" s="10" t="s">
        <v>434</v>
      </c>
      <c r="L785" s="10">
        <v>365</v>
      </c>
      <c r="M785" s="21" t="s">
        <v>95</v>
      </c>
      <c r="N785" s="10" t="s">
        <v>96</v>
      </c>
    </row>
    <row r="786" spans="1:14" ht="60">
      <c r="A786" s="18" t="s">
        <v>1804</v>
      </c>
      <c r="B786" s="3">
        <v>80000000</v>
      </c>
      <c r="C786" s="2" t="s">
        <v>1814</v>
      </c>
      <c r="D786" s="28">
        <v>876</v>
      </c>
      <c r="E786" s="29">
        <v>45947</v>
      </c>
      <c r="F786" s="30" t="s">
        <v>1509</v>
      </c>
      <c r="G786" s="21" t="s">
        <v>12</v>
      </c>
      <c r="H786" s="21" t="s">
        <v>13</v>
      </c>
      <c r="I786" s="15" t="s">
        <v>1510</v>
      </c>
      <c r="J786" s="31">
        <v>36000000</v>
      </c>
      <c r="K786" s="10" t="s">
        <v>434</v>
      </c>
      <c r="L786" s="10">
        <v>365</v>
      </c>
      <c r="M786" s="21" t="s">
        <v>95</v>
      </c>
      <c r="N786" s="10" t="s">
        <v>96</v>
      </c>
    </row>
    <row r="787" spans="1:14" ht="60">
      <c r="A787" s="18" t="s">
        <v>1804</v>
      </c>
      <c r="B787" s="1">
        <v>80000000</v>
      </c>
      <c r="C787" s="4" t="s">
        <v>1805</v>
      </c>
      <c r="D787" s="28">
        <v>877</v>
      </c>
      <c r="E787" s="29">
        <v>45947</v>
      </c>
      <c r="F787" s="30" t="s">
        <v>1511</v>
      </c>
      <c r="G787" s="21" t="s">
        <v>12</v>
      </c>
      <c r="H787" s="21" t="s">
        <v>20</v>
      </c>
      <c r="I787" s="15" t="s">
        <v>1512</v>
      </c>
      <c r="J787" s="31">
        <v>7000000</v>
      </c>
      <c r="K787" s="10" t="s">
        <v>100</v>
      </c>
      <c r="L787" s="10">
        <v>60</v>
      </c>
      <c r="M787" s="21" t="s">
        <v>95</v>
      </c>
      <c r="N787" s="10" t="s">
        <v>96</v>
      </c>
    </row>
    <row r="788" spans="1:14" ht="81">
      <c r="A788" s="18" t="s">
        <v>1804</v>
      </c>
      <c r="B788" s="3">
        <v>80000000</v>
      </c>
      <c r="C788" s="2" t="s">
        <v>1814</v>
      </c>
      <c r="D788" s="28">
        <v>880</v>
      </c>
      <c r="E788" s="29">
        <v>45950</v>
      </c>
      <c r="F788" s="30" t="s">
        <v>1516</v>
      </c>
      <c r="G788" s="21" t="s">
        <v>12</v>
      </c>
      <c r="H788" s="21" t="s">
        <v>13</v>
      </c>
      <c r="I788" s="15" t="s">
        <v>1942</v>
      </c>
      <c r="J788" s="31">
        <v>40800000</v>
      </c>
      <c r="K788" s="10" t="s">
        <v>434</v>
      </c>
      <c r="L788" s="10">
        <v>365</v>
      </c>
      <c r="M788" s="21" t="s">
        <v>95</v>
      </c>
      <c r="N788" s="10" t="s">
        <v>96</v>
      </c>
    </row>
    <row r="789" spans="1:14" ht="148.5">
      <c r="A789" s="18" t="s">
        <v>1804</v>
      </c>
      <c r="B789" s="3">
        <v>80000000</v>
      </c>
      <c r="C789" s="2" t="s">
        <v>1814</v>
      </c>
      <c r="D789" s="28">
        <v>881</v>
      </c>
      <c r="E789" s="29">
        <v>45950</v>
      </c>
      <c r="F789" s="30" t="s">
        <v>1517</v>
      </c>
      <c r="G789" s="21" t="s">
        <v>12</v>
      </c>
      <c r="H789" s="21" t="s">
        <v>13</v>
      </c>
      <c r="I789" s="15" t="s">
        <v>1943</v>
      </c>
      <c r="J789" s="31">
        <v>14000000</v>
      </c>
      <c r="K789" s="10" t="s">
        <v>396</v>
      </c>
      <c r="L789" s="10">
        <v>120</v>
      </c>
      <c r="M789" s="21" t="s">
        <v>95</v>
      </c>
      <c r="N789" s="10" t="s">
        <v>96</v>
      </c>
    </row>
    <row r="790" spans="1:14" ht="81">
      <c r="A790" s="18" t="s">
        <v>1804</v>
      </c>
      <c r="B790" s="3">
        <v>80000000</v>
      </c>
      <c r="C790" s="2" t="s">
        <v>1814</v>
      </c>
      <c r="D790" s="28">
        <v>882</v>
      </c>
      <c r="E790" s="29">
        <v>45950</v>
      </c>
      <c r="F790" s="30" t="s">
        <v>1518</v>
      </c>
      <c r="G790" s="21" t="s">
        <v>12</v>
      </c>
      <c r="H790" s="21" t="s">
        <v>13</v>
      </c>
      <c r="I790" s="15" t="s">
        <v>1519</v>
      </c>
      <c r="J790" s="31">
        <v>36000000</v>
      </c>
      <c r="K790" s="10" t="s">
        <v>434</v>
      </c>
      <c r="L790" s="10">
        <v>365</v>
      </c>
      <c r="M790" s="21" t="s">
        <v>95</v>
      </c>
      <c r="N790" s="10" t="s">
        <v>96</v>
      </c>
    </row>
    <row r="791" spans="1:14" ht="60">
      <c r="A791" s="18" t="s">
        <v>1804</v>
      </c>
      <c r="B791" s="3">
        <v>80000000</v>
      </c>
      <c r="C791" s="2" t="s">
        <v>1814</v>
      </c>
      <c r="D791" s="28">
        <v>883</v>
      </c>
      <c r="E791" s="29">
        <v>45950</v>
      </c>
      <c r="F791" s="30" t="s">
        <v>1520</v>
      </c>
      <c r="G791" s="21" t="s">
        <v>12</v>
      </c>
      <c r="H791" s="21" t="s">
        <v>13</v>
      </c>
      <c r="I791" s="15" t="s">
        <v>1521</v>
      </c>
      <c r="J791" s="31">
        <v>12000000</v>
      </c>
      <c r="K791" s="10" t="s">
        <v>35</v>
      </c>
      <c r="L791" s="10">
        <v>90</v>
      </c>
      <c r="M791" s="21" t="s">
        <v>95</v>
      </c>
      <c r="N791" s="10" t="s">
        <v>96</v>
      </c>
    </row>
    <row r="792" spans="1:14" ht="60">
      <c r="A792" s="18" t="s">
        <v>1804</v>
      </c>
      <c r="B792" s="3">
        <v>80000000</v>
      </c>
      <c r="C792" s="2" t="s">
        <v>1814</v>
      </c>
      <c r="D792" s="28">
        <v>887</v>
      </c>
      <c r="E792" s="29">
        <v>45951</v>
      </c>
      <c r="F792" s="30" t="s">
        <v>1523</v>
      </c>
      <c r="G792" s="21" t="s">
        <v>12</v>
      </c>
      <c r="H792" s="21" t="s">
        <v>13</v>
      </c>
      <c r="I792" s="15" t="s">
        <v>1524</v>
      </c>
      <c r="J792" s="31">
        <v>40800000</v>
      </c>
      <c r="K792" s="10" t="s">
        <v>434</v>
      </c>
      <c r="L792" s="10">
        <v>365</v>
      </c>
      <c r="M792" s="21" t="s">
        <v>95</v>
      </c>
      <c r="N792" s="10" t="s">
        <v>96</v>
      </c>
    </row>
    <row r="793" spans="1:14" ht="60">
      <c r="A793" s="18" t="s">
        <v>1804</v>
      </c>
      <c r="B793" s="3">
        <v>80000000</v>
      </c>
      <c r="C793" s="2" t="s">
        <v>1814</v>
      </c>
      <c r="D793" s="28">
        <v>888</v>
      </c>
      <c r="E793" s="29">
        <v>45952</v>
      </c>
      <c r="F793" s="30" t="s">
        <v>1525</v>
      </c>
      <c r="G793" s="21" t="s">
        <v>12</v>
      </c>
      <c r="H793" s="21" t="s">
        <v>13</v>
      </c>
      <c r="I793" s="15" t="s">
        <v>1526</v>
      </c>
      <c r="J793" s="31">
        <v>40800000</v>
      </c>
      <c r="K793" s="10" t="s">
        <v>434</v>
      </c>
      <c r="L793" s="10">
        <v>365</v>
      </c>
      <c r="M793" s="21" t="s">
        <v>95</v>
      </c>
      <c r="N793" s="10" t="s">
        <v>96</v>
      </c>
    </row>
    <row r="794" spans="1:14" ht="60">
      <c r="A794" s="18" t="s">
        <v>1804</v>
      </c>
      <c r="B794" s="3">
        <v>80000000</v>
      </c>
      <c r="C794" s="2" t="s">
        <v>1814</v>
      </c>
      <c r="D794" s="28">
        <v>890</v>
      </c>
      <c r="E794" s="29">
        <v>45952</v>
      </c>
      <c r="F794" s="30" t="s">
        <v>603</v>
      </c>
      <c r="G794" s="21" t="s">
        <v>12</v>
      </c>
      <c r="H794" s="21" t="s">
        <v>13</v>
      </c>
      <c r="I794" s="15" t="s">
        <v>1529</v>
      </c>
      <c r="J794" s="31">
        <v>5000000</v>
      </c>
      <c r="K794" s="10" t="s">
        <v>100</v>
      </c>
      <c r="L794" s="10">
        <v>60</v>
      </c>
      <c r="M794" s="21" t="s">
        <v>95</v>
      </c>
      <c r="N794" s="10" t="s">
        <v>96</v>
      </c>
    </row>
    <row r="795" spans="1:14" ht="60">
      <c r="A795" s="18" t="s">
        <v>1804</v>
      </c>
      <c r="B795" s="1">
        <v>80000000</v>
      </c>
      <c r="C795" s="4" t="s">
        <v>1805</v>
      </c>
      <c r="D795" s="28">
        <v>906</v>
      </c>
      <c r="E795" s="29">
        <v>45957</v>
      </c>
      <c r="F795" s="30" t="s">
        <v>1547</v>
      </c>
      <c r="G795" s="21" t="s">
        <v>12</v>
      </c>
      <c r="H795" s="21" t="s">
        <v>20</v>
      </c>
      <c r="I795" s="15" t="s">
        <v>1548</v>
      </c>
      <c r="J795" s="31">
        <v>3600000</v>
      </c>
      <c r="K795" s="10" t="s">
        <v>100</v>
      </c>
      <c r="L795" s="10">
        <v>60</v>
      </c>
      <c r="M795" s="21" t="s">
        <v>74</v>
      </c>
      <c r="N795" s="10" t="s">
        <v>75</v>
      </c>
    </row>
    <row r="796" spans="1:14" ht="60">
      <c r="A796" s="18" t="s">
        <v>1804</v>
      </c>
      <c r="B796" s="1">
        <v>80000000</v>
      </c>
      <c r="C796" s="4" t="s">
        <v>1805</v>
      </c>
      <c r="D796" s="28">
        <v>910</v>
      </c>
      <c r="E796" s="29">
        <v>45957</v>
      </c>
      <c r="F796" s="30" t="s">
        <v>973</v>
      </c>
      <c r="G796" s="21" t="s">
        <v>12</v>
      </c>
      <c r="H796" s="21" t="s">
        <v>20</v>
      </c>
      <c r="I796" s="15" t="s">
        <v>1496</v>
      </c>
      <c r="J796" s="31">
        <v>7000000</v>
      </c>
      <c r="K796" s="10" t="s">
        <v>47</v>
      </c>
      <c r="L796" s="10">
        <v>30</v>
      </c>
      <c r="M796" s="21" t="s">
        <v>22</v>
      </c>
      <c r="N796" s="10" t="s">
        <v>23</v>
      </c>
    </row>
    <row r="797" spans="1:14" ht="67.5">
      <c r="A797" s="18" t="s">
        <v>1804</v>
      </c>
      <c r="B797" s="3">
        <v>80000000</v>
      </c>
      <c r="C797" s="2" t="s">
        <v>1814</v>
      </c>
      <c r="D797" s="28">
        <v>912</v>
      </c>
      <c r="E797" s="29">
        <v>45958</v>
      </c>
      <c r="F797" s="30" t="s">
        <v>1554</v>
      </c>
      <c r="G797" s="21" t="s">
        <v>12</v>
      </c>
      <c r="H797" s="21" t="s">
        <v>13</v>
      </c>
      <c r="I797" s="15" t="s">
        <v>1555</v>
      </c>
      <c r="J797" s="31">
        <v>5442500</v>
      </c>
      <c r="K797" s="10" t="s">
        <v>1268</v>
      </c>
      <c r="L797" s="10">
        <v>70</v>
      </c>
      <c r="M797" s="21" t="s">
        <v>95</v>
      </c>
      <c r="N797" s="10" t="s">
        <v>96</v>
      </c>
    </row>
    <row r="798" spans="1:14" ht="60">
      <c r="A798" s="18" t="s">
        <v>1804</v>
      </c>
      <c r="B798" s="1">
        <v>80000000</v>
      </c>
      <c r="C798" s="4" t="s">
        <v>1805</v>
      </c>
      <c r="D798" s="28">
        <v>913</v>
      </c>
      <c r="E798" s="29">
        <v>45958</v>
      </c>
      <c r="F798" s="30" t="s">
        <v>1556</v>
      </c>
      <c r="G798" s="21" t="s">
        <v>12</v>
      </c>
      <c r="H798" s="21" t="s">
        <v>20</v>
      </c>
      <c r="I798" s="15" t="s">
        <v>1103</v>
      </c>
      <c r="J798" s="31">
        <v>5599999</v>
      </c>
      <c r="K798" s="10" t="s">
        <v>100</v>
      </c>
      <c r="L798" s="10">
        <v>60</v>
      </c>
      <c r="M798" s="21" t="s">
        <v>16</v>
      </c>
      <c r="N798" s="10" t="s">
        <v>127</v>
      </c>
    </row>
    <row r="799" spans="1:14" ht="60">
      <c r="A799" s="18" t="s">
        <v>1804</v>
      </c>
      <c r="B799" s="3">
        <v>80000000</v>
      </c>
      <c r="C799" s="2" t="s">
        <v>1814</v>
      </c>
      <c r="D799" s="28">
        <v>915</v>
      </c>
      <c r="E799" s="29">
        <v>45958</v>
      </c>
      <c r="F799" s="30" t="s">
        <v>1558</v>
      </c>
      <c r="G799" s="21" t="s">
        <v>12</v>
      </c>
      <c r="H799" s="21" t="s">
        <v>13</v>
      </c>
      <c r="I799" s="15" t="s">
        <v>1559</v>
      </c>
      <c r="J799" s="31">
        <v>4914026</v>
      </c>
      <c r="K799" s="10" t="s">
        <v>100</v>
      </c>
      <c r="L799" s="10">
        <v>60</v>
      </c>
      <c r="M799" s="21" t="s">
        <v>95</v>
      </c>
      <c r="N799" s="10" t="s">
        <v>96</v>
      </c>
    </row>
    <row r="800" spans="1:14" ht="67.5">
      <c r="A800" s="18" t="s">
        <v>1804</v>
      </c>
      <c r="B800" s="3">
        <v>80000000</v>
      </c>
      <c r="C800" s="2" t="s">
        <v>1814</v>
      </c>
      <c r="D800" s="28">
        <v>916</v>
      </c>
      <c r="E800" s="29">
        <v>45958</v>
      </c>
      <c r="F800" s="30" t="s">
        <v>1560</v>
      </c>
      <c r="G800" s="21" t="s">
        <v>12</v>
      </c>
      <c r="H800" s="21" t="s">
        <v>13</v>
      </c>
      <c r="I800" s="15" t="s">
        <v>1561</v>
      </c>
      <c r="J800" s="31">
        <v>7400000</v>
      </c>
      <c r="K800" s="10" t="s">
        <v>100</v>
      </c>
      <c r="L800" s="10">
        <v>60</v>
      </c>
      <c r="M800" s="21" t="s">
        <v>95</v>
      </c>
      <c r="N800" s="10" t="s">
        <v>96</v>
      </c>
    </row>
    <row r="801" spans="1:14" ht="60">
      <c r="A801" s="18" t="s">
        <v>1804</v>
      </c>
      <c r="B801" s="1">
        <v>80000000</v>
      </c>
      <c r="C801" s="4" t="s">
        <v>1805</v>
      </c>
      <c r="D801" s="28">
        <v>917</v>
      </c>
      <c r="E801" s="29">
        <v>45958</v>
      </c>
      <c r="F801" s="30" t="s">
        <v>1562</v>
      </c>
      <c r="G801" s="21" t="s">
        <v>12</v>
      </c>
      <c r="H801" s="21" t="s">
        <v>185</v>
      </c>
      <c r="I801" s="15" t="s">
        <v>1563</v>
      </c>
      <c r="J801" s="31">
        <v>3111850</v>
      </c>
      <c r="K801" s="10" t="s">
        <v>736</v>
      </c>
      <c r="L801" s="10">
        <v>30</v>
      </c>
      <c r="M801" s="21" t="s">
        <v>74</v>
      </c>
      <c r="N801" s="10" t="s">
        <v>75</v>
      </c>
    </row>
    <row r="802" spans="1:14" ht="67.5">
      <c r="A802" s="18" t="s">
        <v>1804</v>
      </c>
      <c r="B802" s="3">
        <v>80000000</v>
      </c>
      <c r="C802" s="2" t="s">
        <v>1814</v>
      </c>
      <c r="D802" s="28">
        <v>924</v>
      </c>
      <c r="E802" s="29">
        <v>45959</v>
      </c>
      <c r="F802" s="30" t="s">
        <v>1569</v>
      </c>
      <c r="G802" s="21" t="s">
        <v>12</v>
      </c>
      <c r="H802" s="21" t="s">
        <v>13</v>
      </c>
      <c r="I802" s="15" t="s">
        <v>1570</v>
      </c>
      <c r="J802" s="31">
        <v>50150625</v>
      </c>
      <c r="K802" s="10" t="s">
        <v>38</v>
      </c>
      <c r="L802" s="10">
        <v>330</v>
      </c>
      <c r="M802" s="21" t="s">
        <v>95</v>
      </c>
      <c r="N802" s="10" t="s">
        <v>96</v>
      </c>
    </row>
    <row r="803" spans="1:14" ht="60">
      <c r="A803" s="18" t="s">
        <v>1804</v>
      </c>
      <c r="B803" s="3">
        <v>80000000</v>
      </c>
      <c r="C803" s="2" t="s">
        <v>1814</v>
      </c>
      <c r="D803" s="28">
        <v>925</v>
      </c>
      <c r="E803" s="29">
        <v>45959</v>
      </c>
      <c r="F803" s="30" t="s">
        <v>1571</v>
      </c>
      <c r="G803" s="21" t="s">
        <v>12</v>
      </c>
      <c r="H803" s="21" t="s">
        <v>13</v>
      </c>
      <c r="I803" s="15" t="s">
        <v>1945</v>
      </c>
      <c r="J803" s="31">
        <v>25100000</v>
      </c>
      <c r="K803" s="10" t="s">
        <v>203</v>
      </c>
      <c r="L803" s="10">
        <v>240</v>
      </c>
      <c r="M803" s="21" t="s">
        <v>95</v>
      </c>
      <c r="N803" s="10" t="s">
        <v>96</v>
      </c>
    </row>
    <row r="804" spans="1:14" ht="60">
      <c r="A804" s="18" t="s">
        <v>1804</v>
      </c>
      <c r="B804" s="1">
        <v>80000000</v>
      </c>
      <c r="C804" s="4" t="s">
        <v>1805</v>
      </c>
      <c r="D804" s="28">
        <v>927</v>
      </c>
      <c r="E804" s="29">
        <v>45960</v>
      </c>
      <c r="F804" s="30" t="s">
        <v>1574</v>
      </c>
      <c r="G804" s="21" t="s">
        <v>12</v>
      </c>
      <c r="H804" s="21" t="s">
        <v>20</v>
      </c>
      <c r="I804" s="15" t="s">
        <v>1301</v>
      </c>
      <c r="J804" s="31">
        <v>7284550</v>
      </c>
      <c r="K804" s="10" t="s">
        <v>1575</v>
      </c>
      <c r="L804" s="10">
        <v>78</v>
      </c>
      <c r="M804" s="21" t="s">
        <v>111</v>
      </c>
      <c r="N804" s="10" t="s">
        <v>112</v>
      </c>
    </row>
    <row r="805" spans="1:14" ht="60">
      <c r="A805" s="18" t="s">
        <v>1804</v>
      </c>
      <c r="B805" s="3">
        <v>80000000</v>
      </c>
      <c r="C805" s="2" t="s">
        <v>1814</v>
      </c>
      <c r="D805" s="28">
        <v>932</v>
      </c>
      <c r="E805" s="29">
        <v>45960</v>
      </c>
      <c r="F805" s="30" t="s">
        <v>1579</v>
      </c>
      <c r="G805" s="21" t="s">
        <v>12</v>
      </c>
      <c r="H805" s="21" t="s">
        <v>13</v>
      </c>
      <c r="I805" s="15" t="s">
        <v>1946</v>
      </c>
      <c r="J805" s="31">
        <v>9500000</v>
      </c>
      <c r="K805" s="10" t="s">
        <v>100</v>
      </c>
      <c r="L805" s="10">
        <v>60</v>
      </c>
      <c r="M805" s="21" t="s">
        <v>16</v>
      </c>
      <c r="N805" s="10" t="s">
        <v>127</v>
      </c>
    </row>
    <row r="806" spans="1:14" ht="60">
      <c r="A806" s="18" t="s">
        <v>1804</v>
      </c>
      <c r="B806" s="3">
        <v>80000000</v>
      </c>
      <c r="C806" s="2" t="s">
        <v>1814</v>
      </c>
      <c r="D806" s="28">
        <v>933</v>
      </c>
      <c r="E806" s="29">
        <v>45965</v>
      </c>
      <c r="F806" s="30" t="s">
        <v>156</v>
      </c>
      <c r="G806" s="21" t="s">
        <v>12</v>
      </c>
      <c r="H806" s="21" t="s">
        <v>13</v>
      </c>
      <c r="I806" s="15" t="s">
        <v>1580</v>
      </c>
      <c r="J806" s="31">
        <v>15689800</v>
      </c>
      <c r="K806" s="10" t="s">
        <v>100</v>
      </c>
      <c r="L806" s="10">
        <v>60</v>
      </c>
      <c r="M806" s="21" t="s">
        <v>39</v>
      </c>
      <c r="N806" s="10" t="s">
        <v>262</v>
      </c>
    </row>
    <row r="807" spans="1:14" ht="60">
      <c r="A807" s="18" t="s">
        <v>1804</v>
      </c>
      <c r="B807" s="3">
        <v>80000000</v>
      </c>
      <c r="C807" s="2" t="s">
        <v>1814</v>
      </c>
      <c r="D807" s="28">
        <v>935</v>
      </c>
      <c r="E807" s="29">
        <v>45965</v>
      </c>
      <c r="F807" s="30" t="s">
        <v>193</v>
      </c>
      <c r="G807" s="21" t="s">
        <v>12</v>
      </c>
      <c r="H807" s="21" t="s">
        <v>13</v>
      </c>
      <c r="I807" s="15" t="s">
        <v>194</v>
      </c>
      <c r="J807" s="31">
        <v>1500000</v>
      </c>
      <c r="K807" s="10" t="s">
        <v>414</v>
      </c>
      <c r="L807" s="10">
        <v>15</v>
      </c>
      <c r="M807" s="21" t="s">
        <v>16</v>
      </c>
      <c r="N807" s="10" t="s">
        <v>127</v>
      </c>
    </row>
    <row r="808" spans="1:14" ht="33.75" customHeight="1">
      <c r="A808" s="18" t="s">
        <v>1804</v>
      </c>
      <c r="B808" s="3">
        <v>80000000</v>
      </c>
      <c r="C808" s="2" t="s">
        <v>1814</v>
      </c>
      <c r="D808" s="28">
        <v>945</v>
      </c>
      <c r="E808" s="29">
        <v>45967</v>
      </c>
      <c r="F808" s="30" t="s">
        <v>1588</v>
      </c>
      <c r="G808" s="21" t="s">
        <v>12</v>
      </c>
      <c r="H808" s="21" t="s">
        <v>13</v>
      </c>
      <c r="I808" s="15" t="s">
        <v>1589</v>
      </c>
      <c r="J808" s="31">
        <v>1232770</v>
      </c>
      <c r="K808" s="10" t="s">
        <v>1590</v>
      </c>
      <c r="L808" s="10">
        <v>11</v>
      </c>
      <c r="M808" s="21" t="s">
        <v>39</v>
      </c>
      <c r="N808" s="10" t="s">
        <v>262</v>
      </c>
    </row>
    <row r="809" spans="1:14" ht="67.5">
      <c r="A809" s="18" t="s">
        <v>1804</v>
      </c>
      <c r="B809" s="3">
        <v>80000000</v>
      </c>
      <c r="C809" s="2" t="s">
        <v>1814</v>
      </c>
      <c r="D809" s="28">
        <v>949</v>
      </c>
      <c r="E809" s="29">
        <v>45968</v>
      </c>
      <c r="F809" s="30" t="s">
        <v>1594</v>
      </c>
      <c r="G809" s="21" t="s">
        <v>12</v>
      </c>
      <c r="H809" s="21" t="s">
        <v>13</v>
      </c>
      <c r="I809" s="15" t="s">
        <v>1947</v>
      </c>
      <c r="J809" s="31">
        <v>7000000</v>
      </c>
      <c r="K809" s="10" t="s">
        <v>100</v>
      </c>
      <c r="L809" s="10">
        <v>60</v>
      </c>
      <c r="M809" s="21" t="s">
        <v>95</v>
      </c>
      <c r="N809" s="10" t="s">
        <v>96</v>
      </c>
    </row>
    <row r="810" spans="1:14" ht="60">
      <c r="A810" s="18" t="s">
        <v>1804</v>
      </c>
      <c r="B810" s="3">
        <v>80000000</v>
      </c>
      <c r="C810" s="2" t="s">
        <v>1814</v>
      </c>
      <c r="D810" s="28">
        <v>950</v>
      </c>
      <c r="E810" s="29">
        <v>45968</v>
      </c>
      <c r="F810" s="30" t="s">
        <v>1595</v>
      </c>
      <c r="G810" s="21" t="s">
        <v>12</v>
      </c>
      <c r="H810" s="21" t="s">
        <v>13</v>
      </c>
      <c r="I810" s="15" t="s">
        <v>1596</v>
      </c>
      <c r="J810" s="31">
        <v>8000000</v>
      </c>
      <c r="K810" s="10" t="s">
        <v>47</v>
      </c>
      <c r="L810" s="10">
        <v>30</v>
      </c>
      <c r="M810" s="21" t="s">
        <v>95</v>
      </c>
      <c r="N810" s="10" t="s">
        <v>96</v>
      </c>
    </row>
    <row r="811" spans="1:14" ht="60">
      <c r="A811" s="18" t="s">
        <v>1804</v>
      </c>
      <c r="B811" s="3">
        <v>80000000</v>
      </c>
      <c r="C811" s="2" t="s">
        <v>1814</v>
      </c>
      <c r="D811" s="28">
        <v>951</v>
      </c>
      <c r="E811" s="29">
        <v>45968</v>
      </c>
      <c r="F811" s="30" t="s">
        <v>1102</v>
      </c>
      <c r="G811" s="21" t="s">
        <v>12</v>
      </c>
      <c r="H811" s="21" t="s">
        <v>13</v>
      </c>
      <c r="I811" s="15" t="s">
        <v>140</v>
      </c>
      <c r="J811" s="31">
        <v>5833333</v>
      </c>
      <c r="K811" s="10" t="s">
        <v>1597</v>
      </c>
      <c r="L811" s="10">
        <v>70</v>
      </c>
      <c r="M811" s="21" t="s">
        <v>16</v>
      </c>
      <c r="N811" s="10" t="s">
        <v>127</v>
      </c>
    </row>
    <row r="812" spans="1:14" ht="60">
      <c r="A812" s="18" t="s">
        <v>1804</v>
      </c>
      <c r="B812" s="3">
        <v>80000000</v>
      </c>
      <c r="C812" s="2" t="s">
        <v>1814</v>
      </c>
      <c r="D812" s="28">
        <v>954</v>
      </c>
      <c r="E812" s="29">
        <v>45968</v>
      </c>
      <c r="F812" s="30" t="s">
        <v>1601</v>
      </c>
      <c r="G812" s="21" t="s">
        <v>12</v>
      </c>
      <c r="H812" s="21" t="s">
        <v>13</v>
      </c>
      <c r="I812" s="15" t="s">
        <v>1602</v>
      </c>
      <c r="J812" s="31">
        <v>6000000</v>
      </c>
      <c r="K812" s="10" t="s">
        <v>100</v>
      </c>
      <c r="L812" s="10">
        <v>60</v>
      </c>
      <c r="M812" s="21" t="s">
        <v>95</v>
      </c>
      <c r="N812" s="10" t="s">
        <v>96</v>
      </c>
    </row>
    <row r="813" spans="1:14" ht="60">
      <c r="A813" s="18" t="s">
        <v>1804</v>
      </c>
      <c r="B813" s="3">
        <v>80000000</v>
      </c>
      <c r="C813" s="2" t="s">
        <v>1814</v>
      </c>
      <c r="D813" s="28">
        <v>956</v>
      </c>
      <c r="E813" s="29">
        <v>45971</v>
      </c>
      <c r="F813" s="30" t="s">
        <v>1604</v>
      </c>
      <c r="G813" s="21" t="s">
        <v>12</v>
      </c>
      <c r="H813" s="21" t="s">
        <v>13</v>
      </c>
      <c r="I813" s="15" t="s">
        <v>1605</v>
      </c>
      <c r="J813" s="31">
        <v>9000000</v>
      </c>
      <c r="K813" s="10" t="s">
        <v>100</v>
      </c>
      <c r="L813" s="10">
        <v>60</v>
      </c>
      <c r="M813" s="21" t="s">
        <v>39</v>
      </c>
      <c r="N813" s="10" t="s">
        <v>262</v>
      </c>
    </row>
    <row r="814" spans="1:14" ht="67.5">
      <c r="A814" s="18" t="s">
        <v>1804</v>
      </c>
      <c r="B814" s="3">
        <v>80000000</v>
      </c>
      <c r="C814" s="2" t="s">
        <v>1814</v>
      </c>
      <c r="D814" s="28">
        <v>959</v>
      </c>
      <c r="E814" s="29">
        <v>45971</v>
      </c>
      <c r="F814" s="30" t="s">
        <v>1607</v>
      </c>
      <c r="G814" s="21" t="s">
        <v>12</v>
      </c>
      <c r="H814" s="21" t="s">
        <v>13</v>
      </c>
      <c r="I814" s="15" t="s">
        <v>1608</v>
      </c>
      <c r="J814" s="31">
        <v>40800000</v>
      </c>
      <c r="K814" s="10" t="s">
        <v>434</v>
      </c>
      <c r="L814" s="10">
        <v>365</v>
      </c>
      <c r="M814" s="21" t="s">
        <v>95</v>
      </c>
      <c r="N814" s="10" t="s">
        <v>96</v>
      </c>
    </row>
    <row r="815" spans="1:14" ht="60">
      <c r="A815" s="18" t="s">
        <v>1804</v>
      </c>
      <c r="B815" s="1">
        <v>80000000</v>
      </c>
      <c r="C815" s="4" t="s">
        <v>1805</v>
      </c>
      <c r="D815" s="28">
        <v>963</v>
      </c>
      <c r="E815" s="29">
        <v>45971</v>
      </c>
      <c r="F815" s="30" t="s">
        <v>1613</v>
      </c>
      <c r="G815" s="21" t="s">
        <v>12</v>
      </c>
      <c r="H815" s="21" t="s">
        <v>20</v>
      </c>
      <c r="I815" s="15" t="s">
        <v>1614</v>
      </c>
      <c r="J815" s="31">
        <v>6000000</v>
      </c>
      <c r="K815" s="10" t="s">
        <v>100</v>
      </c>
      <c r="L815" s="10">
        <v>60</v>
      </c>
      <c r="M815" s="21" t="s">
        <v>16</v>
      </c>
      <c r="N815" s="10" t="s">
        <v>127</v>
      </c>
    </row>
    <row r="816" spans="1:14" ht="60">
      <c r="A816" s="10" t="s">
        <v>1804</v>
      </c>
      <c r="B816" s="1">
        <v>80000000</v>
      </c>
      <c r="C816" s="2" t="s">
        <v>1805</v>
      </c>
      <c r="D816" s="28">
        <v>966</v>
      </c>
      <c r="E816" s="29">
        <v>45971</v>
      </c>
      <c r="F816" s="30" t="s">
        <v>1618</v>
      </c>
      <c r="G816" s="21" t="s">
        <v>12</v>
      </c>
      <c r="H816" s="21" t="s">
        <v>185</v>
      </c>
      <c r="I816" s="15" t="s">
        <v>1619</v>
      </c>
      <c r="J816" s="31">
        <v>7610000</v>
      </c>
      <c r="K816" s="10" t="s">
        <v>817</v>
      </c>
      <c r="L816" s="10">
        <v>10</v>
      </c>
      <c r="M816" s="21" t="s">
        <v>111</v>
      </c>
      <c r="N816" s="10" t="s">
        <v>112</v>
      </c>
    </row>
    <row r="817" spans="1:14" ht="60">
      <c r="A817" s="37" t="s">
        <v>1804</v>
      </c>
      <c r="B817" s="1">
        <v>80000000</v>
      </c>
      <c r="C817" s="4" t="s">
        <v>1805</v>
      </c>
      <c r="D817" s="28">
        <v>973</v>
      </c>
      <c r="E817" s="29">
        <v>45972</v>
      </c>
      <c r="F817" s="30" t="s">
        <v>600</v>
      </c>
      <c r="G817" s="21" t="s">
        <v>12</v>
      </c>
      <c r="H817" s="21" t="s">
        <v>185</v>
      </c>
      <c r="I817" s="15" t="s">
        <v>1625</v>
      </c>
      <c r="J817" s="31">
        <v>250000000</v>
      </c>
      <c r="K817" s="10" t="s">
        <v>101</v>
      </c>
      <c r="L817" s="10">
        <v>60</v>
      </c>
      <c r="M817" s="21" t="s">
        <v>39</v>
      </c>
      <c r="N817" s="10" t="s">
        <v>262</v>
      </c>
    </row>
    <row r="818" spans="1:14" ht="60">
      <c r="A818" s="18" t="s">
        <v>1804</v>
      </c>
      <c r="B818" s="3">
        <v>80000000</v>
      </c>
      <c r="C818" s="2" t="s">
        <v>1814</v>
      </c>
      <c r="D818" s="28">
        <v>977</v>
      </c>
      <c r="E818" s="29">
        <v>45972</v>
      </c>
      <c r="F818" s="30" t="s">
        <v>1630</v>
      </c>
      <c r="G818" s="21" t="s">
        <v>12</v>
      </c>
      <c r="H818" s="21" t="s">
        <v>13</v>
      </c>
      <c r="I818" s="15" t="s">
        <v>1631</v>
      </c>
      <c r="J818" s="31">
        <v>40800000</v>
      </c>
      <c r="K818" s="10" t="s">
        <v>434</v>
      </c>
      <c r="L818" s="10">
        <v>365</v>
      </c>
      <c r="M818" s="21" t="s">
        <v>95</v>
      </c>
      <c r="N818" s="10" t="s">
        <v>96</v>
      </c>
    </row>
    <row r="819" spans="1:14" ht="60">
      <c r="A819" s="18" t="s">
        <v>1804</v>
      </c>
      <c r="B819" s="3">
        <v>80000000</v>
      </c>
      <c r="C819" s="2" t="s">
        <v>1814</v>
      </c>
      <c r="D819" s="28">
        <v>979</v>
      </c>
      <c r="E819" s="29">
        <v>45972</v>
      </c>
      <c r="F819" s="46" t="s">
        <v>54</v>
      </c>
      <c r="G819" s="21" t="s">
        <v>12</v>
      </c>
      <c r="H819" s="21" t="s">
        <v>13</v>
      </c>
      <c r="I819" s="15" t="s">
        <v>844</v>
      </c>
      <c r="J819" s="31">
        <v>13000000</v>
      </c>
      <c r="K819" s="10" t="s">
        <v>100</v>
      </c>
      <c r="L819" s="10">
        <v>60</v>
      </c>
      <c r="M819" s="21" t="s">
        <v>22</v>
      </c>
      <c r="N819" s="10" t="s">
        <v>23</v>
      </c>
    </row>
    <row r="820" spans="1:14" ht="60">
      <c r="A820" s="18" t="s">
        <v>1804</v>
      </c>
      <c r="B820" s="1">
        <v>80000000</v>
      </c>
      <c r="C820" s="4" t="s">
        <v>1805</v>
      </c>
      <c r="D820" s="28">
        <v>982</v>
      </c>
      <c r="E820" s="29">
        <v>45973</v>
      </c>
      <c r="F820" s="30" t="s">
        <v>1635</v>
      </c>
      <c r="G820" s="21" t="s">
        <v>12</v>
      </c>
      <c r="H820" s="21" t="s">
        <v>20</v>
      </c>
      <c r="I820" s="15" t="s">
        <v>1636</v>
      </c>
      <c r="J820" s="31">
        <v>4914026</v>
      </c>
      <c r="K820" s="10" t="s">
        <v>100</v>
      </c>
      <c r="L820" s="10">
        <v>60</v>
      </c>
      <c r="M820" s="21" t="s">
        <v>95</v>
      </c>
      <c r="N820" s="10" t="s">
        <v>96</v>
      </c>
    </row>
    <row r="821" spans="1:14" ht="60">
      <c r="A821" s="18" t="s">
        <v>1804</v>
      </c>
      <c r="B821" s="1">
        <v>80000000</v>
      </c>
      <c r="C821" s="4" t="s">
        <v>1805</v>
      </c>
      <c r="D821" s="28">
        <v>983</v>
      </c>
      <c r="E821" s="29">
        <v>45973</v>
      </c>
      <c r="F821" s="30" t="s">
        <v>1637</v>
      </c>
      <c r="G821" s="21" t="s">
        <v>12</v>
      </c>
      <c r="H821" s="21" t="s">
        <v>20</v>
      </c>
      <c r="I821" s="15" t="s">
        <v>1638</v>
      </c>
      <c r="J821" s="31">
        <v>4914026</v>
      </c>
      <c r="K821" s="10" t="s">
        <v>100</v>
      </c>
      <c r="L821" s="10">
        <v>60</v>
      </c>
      <c r="M821" s="21" t="s">
        <v>95</v>
      </c>
      <c r="N821" s="10" t="s">
        <v>96</v>
      </c>
    </row>
    <row r="822" spans="1:14" ht="67.5">
      <c r="A822" s="18" t="s">
        <v>1804</v>
      </c>
      <c r="B822" s="3">
        <v>80000000</v>
      </c>
      <c r="C822" s="2" t="s">
        <v>1814</v>
      </c>
      <c r="D822" s="28">
        <v>984</v>
      </c>
      <c r="E822" s="29">
        <v>45973</v>
      </c>
      <c r="F822" s="30" t="s">
        <v>984</v>
      </c>
      <c r="G822" s="21" t="s">
        <v>12</v>
      </c>
      <c r="H822" s="21" t="s">
        <v>13</v>
      </c>
      <c r="I822" s="15" t="s">
        <v>1639</v>
      </c>
      <c r="J822" s="31">
        <v>23403625</v>
      </c>
      <c r="K822" s="10" t="s">
        <v>399</v>
      </c>
      <c r="L822" s="10">
        <v>185</v>
      </c>
      <c r="M822" s="21" t="s">
        <v>95</v>
      </c>
      <c r="N822" s="10" t="s">
        <v>96</v>
      </c>
    </row>
    <row r="823" spans="1:14" ht="60">
      <c r="A823" s="18" t="s">
        <v>1804</v>
      </c>
      <c r="B823" s="1">
        <v>80000000</v>
      </c>
      <c r="C823" s="4" t="s">
        <v>1805</v>
      </c>
      <c r="D823" s="28">
        <v>986</v>
      </c>
      <c r="E823" s="29">
        <v>45973</v>
      </c>
      <c r="F823" s="30" t="s">
        <v>1641</v>
      </c>
      <c r="G823" s="21" t="s">
        <v>12</v>
      </c>
      <c r="H823" s="21" t="s">
        <v>20</v>
      </c>
      <c r="I823" s="15" t="s">
        <v>1642</v>
      </c>
      <c r="J823" s="31">
        <v>4914026</v>
      </c>
      <c r="K823" s="10" t="s">
        <v>100</v>
      </c>
      <c r="L823" s="10">
        <v>60</v>
      </c>
      <c r="M823" s="21" t="s">
        <v>95</v>
      </c>
      <c r="N823" s="10" t="s">
        <v>96</v>
      </c>
    </row>
    <row r="824" spans="1:14" ht="60">
      <c r="A824" s="18" t="s">
        <v>1804</v>
      </c>
      <c r="B824" s="3">
        <v>80000000</v>
      </c>
      <c r="C824" s="2" t="s">
        <v>1814</v>
      </c>
      <c r="D824" s="28">
        <v>992</v>
      </c>
      <c r="E824" s="29">
        <v>45975</v>
      </c>
      <c r="F824" s="30" t="s">
        <v>1650</v>
      </c>
      <c r="G824" s="21" t="s">
        <v>12</v>
      </c>
      <c r="H824" s="21" t="s">
        <v>13</v>
      </c>
      <c r="I824" s="15" t="s">
        <v>1651</v>
      </c>
      <c r="J824" s="31">
        <v>3924500</v>
      </c>
      <c r="K824" s="10" t="s">
        <v>414</v>
      </c>
      <c r="L824" s="10">
        <v>15</v>
      </c>
      <c r="M824" s="21" t="s">
        <v>111</v>
      </c>
      <c r="N824" s="10" t="s">
        <v>112</v>
      </c>
    </row>
    <row r="825" spans="1:14" ht="60">
      <c r="A825" s="18" t="s">
        <v>1804</v>
      </c>
      <c r="B825" s="1">
        <v>80000000</v>
      </c>
      <c r="C825" s="4" t="s">
        <v>1805</v>
      </c>
      <c r="D825" s="28">
        <v>993</v>
      </c>
      <c r="E825" s="29">
        <v>45975</v>
      </c>
      <c r="F825" s="30" t="s">
        <v>1652</v>
      </c>
      <c r="G825" s="21" t="s">
        <v>12</v>
      </c>
      <c r="H825" s="21" t="s">
        <v>20</v>
      </c>
      <c r="I825" s="15" t="s">
        <v>1653</v>
      </c>
      <c r="J825" s="31">
        <v>4931080</v>
      </c>
      <c r="K825" s="10" t="s">
        <v>100</v>
      </c>
      <c r="L825" s="10">
        <v>60</v>
      </c>
      <c r="M825" s="21" t="s">
        <v>16</v>
      </c>
      <c r="N825" s="10" t="s">
        <v>127</v>
      </c>
    </row>
    <row r="826" spans="1:14" ht="60">
      <c r="A826" s="18" t="s">
        <v>1804</v>
      </c>
      <c r="B826" s="1">
        <v>80000000</v>
      </c>
      <c r="C826" s="4" t="s">
        <v>1805</v>
      </c>
      <c r="D826" s="28">
        <v>997</v>
      </c>
      <c r="E826" s="29">
        <v>45979</v>
      </c>
      <c r="F826" s="30" t="s">
        <v>1657</v>
      </c>
      <c r="G826" s="21" t="s">
        <v>12</v>
      </c>
      <c r="H826" s="21" t="s">
        <v>20</v>
      </c>
      <c r="I826" s="15" t="s">
        <v>1658</v>
      </c>
      <c r="J826" s="31">
        <v>4914026</v>
      </c>
      <c r="K826" s="10" t="s">
        <v>100</v>
      </c>
      <c r="L826" s="10">
        <v>60</v>
      </c>
      <c r="M826" s="21" t="s">
        <v>95</v>
      </c>
      <c r="N826" s="10" t="s">
        <v>96</v>
      </c>
    </row>
    <row r="827" spans="1:14" ht="60">
      <c r="A827" s="18" t="s">
        <v>1804</v>
      </c>
      <c r="B827" s="3">
        <v>80000000</v>
      </c>
      <c r="C827" s="2" t="s">
        <v>1814</v>
      </c>
      <c r="D827" s="28">
        <v>1004</v>
      </c>
      <c r="E827" s="29">
        <v>45979</v>
      </c>
      <c r="F827" s="30" t="s">
        <v>11</v>
      </c>
      <c r="G827" s="21" t="s">
        <v>12</v>
      </c>
      <c r="H827" s="21" t="s">
        <v>13</v>
      </c>
      <c r="I827" s="15" t="s">
        <v>1668</v>
      </c>
      <c r="J827" s="31">
        <v>6929661</v>
      </c>
      <c r="K827" s="10" t="s">
        <v>100</v>
      </c>
      <c r="L827" s="10">
        <v>60</v>
      </c>
      <c r="M827" s="21" t="s">
        <v>16</v>
      </c>
      <c r="N827" s="10" t="s">
        <v>127</v>
      </c>
    </row>
    <row r="828" spans="1:14" ht="60">
      <c r="A828" s="18" t="s">
        <v>1804</v>
      </c>
      <c r="B828" s="3">
        <v>80000000</v>
      </c>
      <c r="C828" s="2" t="s">
        <v>1814</v>
      </c>
      <c r="D828" s="28">
        <v>1007</v>
      </c>
      <c r="E828" s="29">
        <v>45979</v>
      </c>
      <c r="F828" s="30" t="s">
        <v>141</v>
      </c>
      <c r="G828" s="21" t="s">
        <v>12</v>
      </c>
      <c r="H828" s="21" t="s">
        <v>13</v>
      </c>
      <c r="I828" s="15" t="s">
        <v>1671</v>
      </c>
      <c r="J828" s="31">
        <v>3362100</v>
      </c>
      <c r="K828" s="10" t="s">
        <v>47</v>
      </c>
      <c r="L828" s="10">
        <v>30</v>
      </c>
      <c r="M828" s="21" t="s">
        <v>39</v>
      </c>
      <c r="N828" s="10" t="s">
        <v>262</v>
      </c>
    </row>
    <row r="829" spans="1:14" ht="94.5">
      <c r="A829" s="18" t="s">
        <v>1804</v>
      </c>
      <c r="B829" s="3">
        <v>80000000</v>
      </c>
      <c r="C829" s="2" t="s">
        <v>1814</v>
      </c>
      <c r="D829" s="28">
        <v>1008</v>
      </c>
      <c r="E829" s="29">
        <v>45979</v>
      </c>
      <c r="F829" s="30" t="s">
        <v>149</v>
      </c>
      <c r="G829" s="21" t="s">
        <v>12</v>
      </c>
      <c r="H829" s="21" t="s">
        <v>13</v>
      </c>
      <c r="I829" s="15" t="s">
        <v>150</v>
      </c>
      <c r="J829" s="31">
        <v>3362100</v>
      </c>
      <c r="K829" s="10" t="s">
        <v>47</v>
      </c>
      <c r="L829" s="10">
        <v>30</v>
      </c>
      <c r="M829" s="21" t="s">
        <v>39</v>
      </c>
      <c r="N829" s="10" t="s">
        <v>262</v>
      </c>
    </row>
    <row r="830" spans="1:14" ht="60">
      <c r="A830" s="18" t="s">
        <v>1804</v>
      </c>
      <c r="B830" s="3">
        <v>80000000</v>
      </c>
      <c r="C830" s="2" t="s">
        <v>1814</v>
      </c>
      <c r="D830" s="28">
        <v>1009</v>
      </c>
      <c r="E830" s="29">
        <v>45979</v>
      </c>
      <c r="F830" s="30" t="s">
        <v>53</v>
      </c>
      <c r="G830" s="21" t="s">
        <v>12</v>
      </c>
      <c r="H830" s="21" t="s">
        <v>13</v>
      </c>
      <c r="I830" s="15" t="s">
        <v>1672</v>
      </c>
      <c r="J830" s="31">
        <v>7200000</v>
      </c>
      <c r="K830" s="10" t="s">
        <v>100</v>
      </c>
      <c r="L830" s="10">
        <v>60</v>
      </c>
      <c r="M830" s="21" t="s">
        <v>22</v>
      </c>
      <c r="N830" s="10" t="s">
        <v>23</v>
      </c>
    </row>
    <row r="831" spans="1:14" ht="60">
      <c r="A831" s="18" t="s">
        <v>1804</v>
      </c>
      <c r="B831" s="3">
        <v>80000000</v>
      </c>
      <c r="C831" s="2" t="s">
        <v>1814</v>
      </c>
      <c r="D831" s="28">
        <v>1011</v>
      </c>
      <c r="E831" s="29">
        <v>45979</v>
      </c>
      <c r="F831" s="30" t="s">
        <v>131</v>
      </c>
      <c r="G831" s="21" t="s">
        <v>12</v>
      </c>
      <c r="H831" s="21" t="s">
        <v>13</v>
      </c>
      <c r="I831" s="15" t="s">
        <v>1674</v>
      </c>
      <c r="J831" s="31">
        <v>3362100</v>
      </c>
      <c r="K831" s="10" t="s">
        <v>47</v>
      </c>
      <c r="L831" s="10">
        <v>30</v>
      </c>
      <c r="M831" s="21" t="s">
        <v>39</v>
      </c>
      <c r="N831" s="10" t="s">
        <v>262</v>
      </c>
    </row>
    <row r="832" spans="1:14" ht="60">
      <c r="A832" s="18" t="s">
        <v>1804</v>
      </c>
      <c r="B832" s="1">
        <v>80000000</v>
      </c>
      <c r="C832" s="4" t="s">
        <v>1805</v>
      </c>
      <c r="D832" s="28">
        <v>1014</v>
      </c>
      <c r="E832" s="29">
        <v>45980</v>
      </c>
      <c r="F832" s="30" t="s">
        <v>1675</v>
      </c>
      <c r="G832" s="21" t="s">
        <v>12</v>
      </c>
      <c r="H832" s="21" t="s">
        <v>20</v>
      </c>
      <c r="I832" s="15" t="s">
        <v>1676</v>
      </c>
      <c r="J832" s="31">
        <v>3362100</v>
      </c>
      <c r="K832" s="10" t="s">
        <v>1677</v>
      </c>
      <c r="L832" s="10">
        <v>17</v>
      </c>
      <c r="M832" s="21" t="s">
        <v>39</v>
      </c>
      <c r="N832" s="10" t="s">
        <v>262</v>
      </c>
    </row>
    <row r="833" spans="1:14" ht="60">
      <c r="A833" s="18" t="s">
        <v>1804</v>
      </c>
      <c r="B833" s="3">
        <v>80000000</v>
      </c>
      <c r="C833" s="2" t="s">
        <v>1814</v>
      </c>
      <c r="D833" s="28">
        <v>1016</v>
      </c>
      <c r="E833" s="29">
        <v>45980</v>
      </c>
      <c r="F833" s="30" t="s">
        <v>980</v>
      </c>
      <c r="G833" s="21" t="s">
        <v>12</v>
      </c>
      <c r="H833" s="21" t="s">
        <v>185</v>
      </c>
      <c r="I833" s="15" t="s">
        <v>1949</v>
      </c>
      <c r="J833" s="31">
        <v>85000000</v>
      </c>
      <c r="K833" s="10" t="s">
        <v>100</v>
      </c>
      <c r="L833" s="10">
        <v>60</v>
      </c>
      <c r="M833" s="21" t="s">
        <v>39</v>
      </c>
      <c r="N833" s="10" t="s">
        <v>262</v>
      </c>
    </row>
    <row r="834" spans="1:14" ht="121.5">
      <c r="A834" s="18" t="s">
        <v>1804</v>
      </c>
      <c r="B834" s="3">
        <v>80000000</v>
      </c>
      <c r="C834" s="2" t="s">
        <v>1814</v>
      </c>
      <c r="D834" s="28">
        <v>1018</v>
      </c>
      <c r="E834" s="29">
        <v>45980</v>
      </c>
      <c r="F834" s="30" t="s">
        <v>1678</v>
      </c>
      <c r="G834" s="21" t="s">
        <v>12</v>
      </c>
      <c r="H834" s="21" t="s">
        <v>13</v>
      </c>
      <c r="I834" s="15" t="s">
        <v>1679</v>
      </c>
      <c r="J834" s="31">
        <v>7200000</v>
      </c>
      <c r="K834" s="10" t="s">
        <v>100</v>
      </c>
      <c r="L834" s="10">
        <v>60</v>
      </c>
      <c r="M834" s="21" t="s">
        <v>95</v>
      </c>
      <c r="N834" s="10" t="s">
        <v>96</v>
      </c>
    </row>
    <row r="835" spans="1:14" ht="60">
      <c r="A835" s="18" t="s">
        <v>1804</v>
      </c>
      <c r="B835" s="1">
        <v>80000000</v>
      </c>
      <c r="C835" s="4" t="s">
        <v>1805</v>
      </c>
      <c r="D835" s="28">
        <v>1026</v>
      </c>
      <c r="E835" s="29">
        <v>45981</v>
      </c>
      <c r="F835" s="30" t="s">
        <v>24</v>
      </c>
      <c r="G835" s="21" t="s">
        <v>12</v>
      </c>
      <c r="H835" s="21" t="s">
        <v>20</v>
      </c>
      <c r="I835" s="15" t="s">
        <v>25</v>
      </c>
      <c r="J835" s="31">
        <v>3811292</v>
      </c>
      <c r="K835" s="10" t="s">
        <v>1689</v>
      </c>
      <c r="L835" s="10">
        <v>41</v>
      </c>
      <c r="M835" s="21" t="s">
        <v>16</v>
      </c>
      <c r="N835" s="10" t="s">
        <v>127</v>
      </c>
    </row>
    <row r="836" spans="1:14" ht="67.5">
      <c r="A836" s="18" t="s">
        <v>1804</v>
      </c>
      <c r="B836" s="1">
        <v>80000000</v>
      </c>
      <c r="C836" s="4" t="s">
        <v>1805</v>
      </c>
      <c r="D836" s="28">
        <v>1028</v>
      </c>
      <c r="E836" s="29">
        <v>45981</v>
      </c>
      <c r="F836" s="30" t="s">
        <v>1691</v>
      </c>
      <c r="G836" s="21" t="s">
        <v>12</v>
      </c>
      <c r="H836" s="21" t="s">
        <v>20</v>
      </c>
      <c r="I836" s="15" t="s">
        <v>1692</v>
      </c>
      <c r="J836" s="31">
        <v>18900000</v>
      </c>
      <c r="K836" s="10" t="s">
        <v>622</v>
      </c>
      <c r="L836" s="10">
        <v>270</v>
      </c>
      <c r="M836" s="21" t="s">
        <v>95</v>
      </c>
      <c r="N836" s="10" t="s">
        <v>96</v>
      </c>
    </row>
    <row r="837" spans="1:14" ht="23.25" customHeight="1">
      <c r="A837" s="18" t="s">
        <v>1804</v>
      </c>
      <c r="B837" s="1">
        <v>80000000</v>
      </c>
      <c r="C837" s="4" t="s">
        <v>1805</v>
      </c>
      <c r="D837" s="28">
        <v>1031</v>
      </c>
      <c r="E837" s="29">
        <v>45981</v>
      </c>
      <c r="F837" s="30" t="s">
        <v>1146</v>
      </c>
      <c r="G837" s="21" t="s">
        <v>12</v>
      </c>
      <c r="H837" s="21" t="s">
        <v>20</v>
      </c>
      <c r="I837" s="15" t="s">
        <v>1697</v>
      </c>
      <c r="J837" s="31">
        <v>4914026</v>
      </c>
      <c r="K837" s="10" t="s">
        <v>100</v>
      </c>
      <c r="L837" s="10">
        <v>60</v>
      </c>
      <c r="M837" s="21" t="s">
        <v>95</v>
      </c>
      <c r="N837" s="10" t="s">
        <v>96</v>
      </c>
    </row>
    <row r="838" spans="1:14" ht="60">
      <c r="A838" s="18" t="s">
        <v>1804</v>
      </c>
      <c r="B838" s="3">
        <v>80000000</v>
      </c>
      <c r="C838" s="2" t="s">
        <v>1814</v>
      </c>
      <c r="D838" s="28">
        <v>1048</v>
      </c>
      <c r="E838" s="29">
        <v>45986</v>
      </c>
      <c r="F838" s="30" t="s">
        <v>755</v>
      </c>
      <c r="G838" s="21" t="s">
        <v>12</v>
      </c>
      <c r="H838" s="21" t="s">
        <v>13</v>
      </c>
      <c r="I838" s="15" t="s">
        <v>1716</v>
      </c>
      <c r="J838" s="31">
        <v>12000000</v>
      </c>
      <c r="K838" s="10" t="s">
        <v>171</v>
      </c>
      <c r="L838" s="10">
        <v>180</v>
      </c>
      <c r="M838" s="21" t="s">
        <v>74</v>
      </c>
      <c r="N838" s="10" t="s">
        <v>75</v>
      </c>
    </row>
    <row r="839" spans="1:14" ht="60">
      <c r="A839" s="18" t="s">
        <v>1804</v>
      </c>
      <c r="B839" s="1">
        <v>80000000</v>
      </c>
      <c r="C839" s="4" t="s">
        <v>1805</v>
      </c>
      <c r="D839" s="28">
        <v>1049</v>
      </c>
      <c r="E839" s="29">
        <v>45986</v>
      </c>
      <c r="F839" s="30" t="s">
        <v>1717</v>
      </c>
      <c r="G839" s="21"/>
      <c r="H839" s="21"/>
      <c r="I839" s="15" t="s">
        <v>1952</v>
      </c>
      <c r="J839" s="31">
        <v>10996800</v>
      </c>
      <c r="K839" s="10"/>
      <c r="L839" s="10"/>
      <c r="M839" s="21"/>
      <c r="N839" s="10"/>
    </row>
    <row r="840" spans="1:14" ht="60">
      <c r="A840" s="18" t="s">
        <v>1804</v>
      </c>
      <c r="B840" s="1">
        <v>80000000</v>
      </c>
      <c r="C840" s="4" t="s">
        <v>1805</v>
      </c>
      <c r="D840" s="28">
        <v>1057</v>
      </c>
      <c r="E840" s="29">
        <v>45986</v>
      </c>
      <c r="F840" s="30" t="s">
        <v>1723</v>
      </c>
      <c r="G840" s="21"/>
      <c r="H840" s="21"/>
      <c r="I840" s="15" t="s">
        <v>1958</v>
      </c>
      <c r="J840" s="31">
        <v>25700000</v>
      </c>
      <c r="K840" s="10"/>
      <c r="L840" s="10"/>
      <c r="M840" s="21"/>
      <c r="N840" s="10"/>
    </row>
    <row r="841" spans="1:14" ht="60">
      <c r="A841" s="18" t="s">
        <v>1804</v>
      </c>
      <c r="B841" s="1">
        <v>80000000</v>
      </c>
      <c r="C841" s="4" t="s">
        <v>1805</v>
      </c>
      <c r="D841" s="28">
        <v>1060</v>
      </c>
      <c r="E841" s="29">
        <v>45987</v>
      </c>
      <c r="F841" s="30" t="s">
        <v>1725</v>
      </c>
      <c r="G841" s="21"/>
      <c r="H841" s="21"/>
      <c r="I841" s="15" t="s">
        <v>1716</v>
      </c>
      <c r="J841" s="31">
        <v>4880000</v>
      </c>
      <c r="K841" s="10"/>
      <c r="L841" s="10"/>
      <c r="M841" s="21"/>
      <c r="N841" s="10"/>
    </row>
    <row r="842" spans="1:14" ht="60">
      <c r="A842" s="18" t="s">
        <v>1804</v>
      </c>
      <c r="B842" s="1">
        <v>80000000</v>
      </c>
      <c r="C842" s="4" t="s">
        <v>1805</v>
      </c>
      <c r="D842" s="28">
        <v>1061</v>
      </c>
      <c r="E842" s="29">
        <v>45987</v>
      </c>
      <c r="F842" s="30" t="s">
        <v>1269</v>
      </c>
      <c r="G842" s="21"/>
      <c r="H842" s="21"/>
      <c r="I842" s="15" t="s">
        <v>1716</v>
      </c>
      <c r="J842" s="31">
        <v>7500000</v>
      </c>
      <c r="K842" s="10"/>
      <c r="L842" s="10"/>
      <c r="M842" s="21"/>
      <c r="N842" s="10"/>
    </row>
    <row r="843" spans="1:14" ht="60">
      <c r="A843" s="18" t="s">
        <v>1804</v>
      </c>
      <c r="B843" s="1">
        <v>80000000</v>
      </c>
      <c r="C843" s="4" t="s">
        <v>1805</v>
      </c>
      <c r="D843" s="28">
        <v>1071</v>
      </c>
      <c r="E843" s="29">
        <v>45989</v>
      </c>
      <c r="F843" s="30" t="s">
        <v>184</v>
      </c>
      <c r="G843" s="21"/>
      <c r="H843" s="21"/>
      <c r="I843" s="15" t="s">
        <v>1961</v>
      </c>
      <c r="J843" s="31">
        <v>30000000</v>
      </c>
      <c r="K843" s="10"/>
      <c r="L843" s="10"/>
      <c r="M843" s="21"/>
      <c r="N843" s="10"/>
    </row>
    <row r="844" spans="1:14" ht="60">
      <c r="A844" s="18" t="s">
        <v>1804</v>
      </c>
      <c r="B844" s="3">
        <v>80000000</v>
      </c>
      <c r="C844" s="2" t="s">
        <v>1814</v>
      </c>
      <c r="D844" s="28">
        <v>1075</v>
      </c>
      <c r="E844" s="29">
        <v>45989</v>
      </c>
      <c r="F844" s="30" t="s">
        <v>989</v>
      </c>
      <c r="G844" s="21" t="s">
        <v>12</v>
      </c>
      <c r="H844" s="21" t="s">
        <v>13</v>
      </c>
      <c r="I844" s="15" t="s">
        <v>1735</v>
      </c>
      <c r="J844" s="31">
        <v>4914026</v>
      </c>
      <c r="K844" s="10" t="s">
        <v>100</v>
      </c>
      <c r="L844" s="10">
        <v>60</v>
      </c>
      <c r="M844" s="21" t="s">
        <v>95</v>
      </c>
      <c r="N844" s="10" t="s">
        <v>96</v>
      </c>
    </row>
    <row r="845" spans="1:14" ht="81">
      <c r="A845" s="18" t="s">
        <v>1804</v>
      </c>
      <c r="B845" s="3">
        <v>80000000</v>
      </c>
      <c r="C845" s="2" t="s">
        <v>1814</v>
      </c>
      <c r="D845" s="28">
        <v>1083</v>
      </c>
      <c r="E845" s="29">
        <v>45989</v>
      </c>
      <c r="F845" s="30" t="s">
        <v>1743</v>
      </c>
      <c r="G845" s="21" t="s">
        <v>12</v>
      </c>
      <c r="H845" s="21" t="s">
        <v>13</v>
      </c>
      <c r="I845" s="15" t="s">
        <v>1744</v>
      </c>
      <c r="J845" s="31">
        <v>9828052</v>
      </c>
      <c r="K845" s="10" t="s">
        <v>396</v>
      </c>
      <c r="L845" s="10">
        <v>120</v>
      </c>
      <c r="M845" s="21" t="s">
        <v>95</v>
      </c>
      <c r="N845" s="10" t="s">
        <v>96</v>
      </c>
    </row>
    <row r="846" spans="1:14" ht="60">
      <c r="A846" s="18" t="s">
        <v>1804</v>
      </c>
      <c r="B846" s="3">
        <v>80000000</v>
      </c>
      <c r="C846" s="2" t="s">
        <v>1814</v>
      </c>
      <c r="D846" s="28">
        <v>1090</v>
      </c>
      <c r="E846" s="29">
        <v>45992</v>
      </c>
      <c r="F846" s="30" t="s">
        <v>669</v>
      </c>
      <c r="G846" s="21" t="s">
        <v>12</v>
      </c>
      <c r="H846" s="21" t="s">
        <v>13</v>
      </c>
      <c r="I846" s="15" t="s">
        <v>1749</v>
      </c>
      <c r="J846" s="31">
        <v>22400000</v>
      </c>
      <c r="K846" s="10" t="s">
        <v>232</v>
      </c>
      <c r="L846" s="10">
        <v>210</v>
      </c>
      <c r="M846" s="21" t="s">
        <v>74</v>
      </c>
      <c r="N846" s="10" t="s">
        <v>75</v>
      </c>
    </row>
    <row r="847" spans="1:14" ht="60">
      <c r="A847" s="18" t="s">
        <v>1804</v>
      </c>
      <c r="B847" s="1">
        <v>80000000</v>
      </c>
      <c r="C847" s="4" t="s">
        <v>1805</v>
      </c>
      <c r="D847" s="28">
        <v>1091</v>
      </c>
      <c r="E847" s="29">
        <v>45992</v>
      </c>
      <c r="F847" s="30" t="s">
        <v>1750</v>
      </c>
      <c r="G847" s="21"/>
      <c r="H847" s="21"/>
      <c r="I847" s="15" t="s">
        <v>1963</v>
      </c>
      <c r="J847" s="31">
        <v>4666666</v>
      </c>
      <c r="K847" s="10"/>
      <c r="L847" s="10"/>
      <c r="M847" s="21"/>
      <c r="N847" s="10"/>
    </row>
    <row r="848" spans="1:14" ht="60">
      <c r="A848" s="18" t="s">
        <v>1804</v>
      </c>
      <c r="B848" s="3">
        <v>80000000</v>
      </c>
      <c r="C848" s="2" t="s">
        <v>1814</v>
      </c>
      <c r="D848" s="28">
        <v>1096</v>
      </c>
      <c r="E848" s="29">
        <v>45992</v>
      </c>
      <c r="F848" s="30" t="s">
        <v>1053</v>
      </c>
      <c r="G848" s="21" t="s">
        <v>12</v>
      </c>
      <c r="H848" s="21" t="s">
        <v>185</v>
      </c>
      <c r="I848" s="42" t="s">
        <v>18</v>
      </c>
      <c r="J848" s="42" t="s">
        <v>18</v>
      </c>
      <c r="K848" s="10" t="s">
        <v>736</v>
      </c>
      <c r="L848" s="10">
        <v>30</v>
      </c>
      <c r="M848" s="21" t="s">
        <v>95</v>
      </c>
      <c r="N848" s="10" t="s">
        <v>96</v>
      </c>
    </row>
    <row r="849" spans="1:14" ht="60">
      <c r="A849" s="18" t="s">
        <v>1804</v>
      </c>
      <c r="B849" s="3">
        <v>80000000</v>
      </c>
      <c r="C849" s="2" t="s">
        <v>1814</v>
      </c>
      <c r="D849" s="28">
        <v>1098</v>
      </c>
      <c r="E849" s="29">
        <v>45993</v>
      </c>
      <c r="F849" s="30" t="s">
        <v>721</v>
      </c>
      <c r="G849" s="21" t="s">
        <v>12</v>
      </c>
      <c r="H849" s="21" t="s">
        <v>13</v>
      </c>
      <c r="I849" s="15" t="s">
        <v>1753</v>
      </c>
      <c r="J849" s="31">
        <v>38500000</v>
      </c>
      <c r="K849" s="10" t="s">
        <v>35</v>
      </c>
      <c r="L849" s="10">
        <v>90</v>
      </c>
      <c r="M849" s="21" t="s">
        <v>95</v>
      </c>
      <c r="N849" s="10" t="s">
        <v>96</v>
      </c>
    </row>
    <row r="850" spans="1:14" ht="60">
      <c r="A850" s="18" t="s">
        <v>1804</v>
      </c>
      <c r="B850" s="1">
        <v>80000000</v>
      </c>
      <c r="C850" s="4" t="s">
        <v>1805</v>
      </c>
      <c r="D850" s="28">
        <v>1100</v>
      </c>
      <c r="E850" s="29">
        <v>45993</v>
      </c>
      <c r="F850" s="30" t="s">
        <v>510</v>
      </c>
      <c r="G850" s="21"/>
      <c r="H850" s="21"/>
      <c r="I850" s="15" t="s">
        <v>511</v>
      </c>
      <c r="J850" s="31">
        <v>2000000</v>
      </c>
      <c r="K850" s="10"/>
      <c r="L850" s="10"/>
      <c r="M850" s="21"/>
      <c r="N850" s="10"/>
    </row>
    <row r="851" spans="1:14" ht="60">
      <c r="A851" s="18" t="s">
        <v>1804</v>
      </c>
      <c r="B851" s="3">
        <v>80000000</v>
      </c>
      <c r="C851" s="2" t="s">
        <v>1814</v>
      </c>
      <c r="D851" s="28">
        <v>1102</v>
      </c>
      <c r="E851" s="29">
        <v>45993</v>
      </c>
      <c r="F851" s="30" t="s">
        <v>1755</v>
      </c>
      <c r="G851" s="21" t="s">
        <v>12</v>
      </c>
      <c r="H851" s="21" t="s">
        <v>185</v>
      </c>
      <c r="I851" s="15" t="s">
        <v>1971</v>
      </c>
      <c r="J851" s="31">
        <v>8000000</v>
      </c>
      <c r="K851" s="10" t="s">
        <v>101</v>
      </c>
      <c r="L851" s="10">
        <v>60</v>
      </c>
      <c r="M851" s="21" t="s">
        <v>95</v>
      </c>
      <c r="N851" s="10" t="s">
        <v>96</v>
      </c>
    </row>
    <row r="852" spans="1:14" ht="33.75" customHeight="1">
      <c r="A852" s="18" t="s">
        <v>1804</v>
      </c>
      <c r="B852" s="1">
        <v>80000000</v>
      </c>
      <c r="C852" s="4" t="s">
        <v>1805</v>
      </c>
      <c r="D852" s="28">
        <v>1109</v>
      </c>
      <c r="E852" s="29">
        <v>45994</v>
      </c>
      <c r="F852" s="30" t="s">
        <v>1761</v>
      </c>
      <c r="G852" s="21" t="s">
        <v>12</v>
      </c>
      <c r="H852" s="21" t="s">
        <v>185</v>
      </c>
      <c r="I852" s="15" t="s">
        <v>1762</v>
      </c>
      <c r="J852" s="31">
        <v>3605600</v>
      </c>
      <c r="K852" s="10" t="s">
        <v>1083</v>
      </c>
      <c r="L852" s="10">
        <v>5</v>
      </c>
      <c r="M852" s="21" t="s">
        <v>74</v>
      </c>
      <c r="N852" s="10" t="s">
        <v>75</v>
      </c>
    </row>
    <row r="853" spans="1:14" ht="60">
      <c r="A853" s="18" t="s">
        <v>1804</v>
      </c>
      <c r="B853" s="1">
        <v>80000000</v>
      </c>
      <c r="C853" s="2" t="s">
        <v>1805</v>
      </c>
      <c r="D853" s="28">
        <v>1110</v>
      </c>
      <c r="E853" s="29">
        <v>45994</v>
      </c>
      <c r="F853" s="30" t="s">
        <v>1763</v>
      </c>
      <c r="G853" s="21" t="s">
        <v>12</v>
      </c>
      <c r="H853" s="21" t="s">
        <v>20</v>
      </c>
      <c r="I853" s="15" t="s">
        <v>708</v>
      </c>
      <c r="J853" s="31">
        <v>3226600</v>
      </c>
      <c r="K853" s="10" t="s">
        <v>495</v>
      </c>
      <c r="L853" s="10">
        <v>45</v>
      </c>
      <c r="M853" s="21" t="s">
        <v>111</v>
      </c>
      <c r="N853" s="10" t="s">
        <v>112</v>
      </c>
    </row>
    <row r="854" spans="1:14" ht="60">
      <c r="A854" s="18" t="s">
        <v>1804</v>
      </c>
      <c r="B854" s="1">
        <v>80000000</v>
      </c>
      <c r="C854" s="2" t="s">
        <v>1805</v>
      </c>
      <c r="D854" s="28">
        <v>1118</v>
      </c>
      <c r="E854" s="43">
        <v>45995</v>
      </c>
      <c r="F854" s="44" t="s">
        <v>1995</v>
      </c>
      <c r="G854" s="21"/>
      <c r="H854" s="21"/>
      <c r="I854" s="15" t="s">
        <v>1978</v>
      </c>
      <c r="J854" s="31">
        <v>136719100</v>
      </c>
      <c r="K854" s="10"/>
      <c r="L854" s="10"/>
      <c r="M854" s="21"/>
      <c r="N854" s="10"/>
    </row>
    <row r="855" spans="1:14" ht="67.5">
      <c r="A855" s="18" t="s">
        <v>1804</v>
      </c>
      <c r="B855" s="3">
        <v>80000000</v>
      </c>
      <c r="C855" s="2" t="s">
        <v>1814</v>
      </c>
      <c r="D855" s="28">
        <v>1121</v>
      </c>
      <c r="E855" s="29">
        <v>45996</v>
      </c>
      <c r="F855" s="30" t="s">
        <v>1309</v>
      </c>
      <c r="G855" s="21" t="s">
        <v>12</v>
      </c>
      <c r="H855" s="21" t="s">
        <v>13</v>
      </c>
      <c r="I855" s="15" t="s">
        <v>1770</v>
      </c>
      <c r="J855" s="31">
        <v>5052956</v>
      </c>
      <c r="K855" s="10" t="s">
        <v>736</v>
      </c>
      <c r="L855" s="10">
        <v>30</v>
      </c>
      <c r="M855" s="21" t="s">
        <v>95</v>
      </c>
      <c r="N855" s="10" t="s">
        <v>96</v>
      </c>
    </row>
    <row r="856" spans="1:14" ht="60">
      <c r="A856" s="18" t="s">
        <v>1804</v>
      </c>
      <c r="B856" s="1">
        <v>80000000</v>
      </c>
      <c r="C856" s="4" t="s">
        <v>1805</v>
      </c>
      <c r="D856" s="28">
        <v>1125</v>
      </c>
      <c r="E856" s="29">
        <v>46000</v>
      </c>
      <c r="F856" s="30" t="s">
        <v>1773</v>
      </c>
      <c r="G856" s="21" t="s">
        <v>12</v>
      </c>
      <c r="H856" s="21" t="s">
        <v>185</v>
      </c>
      <c r="I856" s="15" t="s">
        <v>1774</v>
      </c>
      <c r="J856" s="31">
        <v>120000000</v>
      </c>
      <c r="K856" s="10" t="s">
        <v>495</v>
      </c>
      <c r="L856" s="10">
        <v>45</v>
      </c>
      <c r="M856" s="21" t="s">
        <v>111</v>
      </c>
      <c r="N856" s="10" t="s">
        <v>112</v>
      </c>
    </row>
    <row r="857" spans="1:14" ht="67.5">
      <c r="A857" s="18" t="s">
        <v>1804</v>
      </c>
      <c r="B857" s="1">
        <v>80000000</v>
      </c>
      <c r="C857" s="4" t="s">
        <v>1805</v>
      </c>
      <c r="D857" s="28">
        <v>1128</v>
      </c>
      <c r="E857" s="29">
        <v>46002</v>
      </c>
      <c r="F857" s="30" t="s">
        <v>1470</v>
      </c>
      <c r="G857" s="21"/>
      <c r="H857" s="21"/>
      <c r="I857" s="15" t="s">
        <v>1983</v>
      </c>
      <c r="J857" s="31">
        <v>28800000</v>
      </c>
      <c r="K857" s="10"/>
      <c r="L857" s="10"/>
      <c r="M857" s="21" t="s">
        <v>95</v>
      </c>
      <c r="N857" s="10" t="s">
        <v>96</v>
      </c>
    </row>
    <row r="858" spans="1:14" ht="67.5">
      <c r="A858" s="18" t="s">
        <v>1804</v>
      </c>
      <c r="B858" s="1">
        <v>80000000</v>
      </c>
      <c r="C858" s="4" t="s">
        <v>1805</v>
      </c>
      <c r="D858" s="28">
        <v>1129</v>
      </c>
      <c r="E858" s="29">
        <v>46002</v>
      </c>
      <c r="F858" s="30" t="s">
        <v>1777</v>
      </c>
      <c r="G858" s="21" t="s">
        <v>12</v>
      </c>
      <c r="H858" s="21" t="s">
        <v>20</v>
      </c>
      <c r="I858" s="15" t="s">
        <v>1778</v>
      </c>
      <c r="J858" s="31">
        <v>28600000</v>
      </c>
      <c r="K858" s="10" t="s">
        <v>1779</v>
      </c>
      <c r="L858" s="10">
        <v>395</v>
      </c>
      <c r="M858" s="21" t="s">
        <v>95</v>
      </c>
      <c r="N858" s="10" t="s">
        <v>96</v>
      </c>
    </row>
    <row r="859" spans="1:14" ht="121.5">
      <c r="A859" s="18" t="s">
        <v>1804</v>
      </c>
      <c r="B859" s="3">
        <v>80000000</v>
      </c>
      <c r="C859" s="2" t="s">
        <v>1814</v>
      </c>
      <c r="D859" s="28">
        <v>1130</v>
      </c>
      <c r="E859" s="29">
        <v>46002</v>
      </c>
      <c r="F859" s="30" t="s">
        <v>1780</v>
      </c>
      <c r="G859" s="21" t="s">
        <v>12</v>
      </c>
      <c r="H859" s="21" t="s">
        <v>13</v>
      </c>
      <c r="I859" s="15" t="s">
        <v>1979</v>
      </c>
      <c r="J859" s="31">
        <v>40700000</v>
      </c>
      <c r="K859" s="10" t="s">
        <v>38</v>
      </c>
      <c r="L859" s="10">
        <v>330</v>
      </c>
      <c r="M859" s="21" t="s">
        <v>95</v>
      </c>
      <c r="N859" s="10" t="s">
        <v>96</v>
      </c>
    </row>
    <row r="860" spans="1:14" ht="60">
      <c r="A860" s="18" t="s">
        <v>1804</v>
      </c>
      <c r="B860" s="3">
        <v>80000000</v>
      </c>
      <c r="C860" s="2" t="s">
        <v>1814</v>
      </c>
      <c r="D860" s="28">
        <v>1131</v>
      </c>
      <c r="E860" s="29">
        <v>46002</v>
      </c>
      <c r="F860" s="30" t="s">
        <v>160</v>
      </c>
      <c r="G860" s="21" t="s">
        <v>12</v>
      </c>
      <c r="H860" s="21" t="s">
        <v>13</v>
      </c>
      <c r="I860" s="15" t="s">
        <v>161</v>
      </c>
      <c r="J860" s="31">
        <v>4620000</v>
      </c>
      <c r="K860" s="10" t="s">
        <v>1781</v>
      </c>
      <c r="L860" s="10">
        <v>28</v>
      </c>
      <c r="M860" s="21" t="s">
        <v>16</v>
      </c>
      <c r="N860" s="10" t="s">
        <v>127</v>
      </c>
    </row>
    <row r="861" spans="1:14" ht="94.5">
      <c r="A861" s="18" t="s">
        <v>1804</v>
      </c>
      <c r="B861" s="1">
        <v>80000000</v>
      </c>
      <c r="C861" s="4" t="s">
        <v>1805</v>
      </c>
      <c r="D861" s="28">
        <v>1137</v>
      </c>
      <c r="E861" s="43">
        <v>46006</v>
      </c>
      <c r="F861" s="44" t="s">
        <v>1885</v>
      </c>
      <c r="G861" s="21"/>
      <c r="H861" s="21" t="s">
        <v>13</v>
      </c>
      <c r="I861" s="15" t="s">
        <v>1890</v>
      </c>
      <c r="J861" s="31">
        <v>22400000</v>
      </c>
      <c r="K861" s="10" t="s">
        <v>232</v>
      </c>
      <c r="L861" s="10">
        <v>210</v>
      </c>
      <c r="M861" s="21" t="s">
        <v>95</v>
      </c>
      <c r="N861" s="10" t="s">
        <v>96</v>
      </c>
    </row>
    <row r="862" spans="1:14" ht="81">
      <c r="A862" s="18" t="s">
        <v>1804</v>
      </c>
      <c r="B862" s="1">
        <v>80000000</v>
      </c>
      <c r="C862" s="4" t="s">
        <v>1805</v>
      </c>
      <c r="D862" s="28">
        <v>1139</v>
      </c>
      <c r="E862" s="43">
        <v>46007</v>
      </c>
      <c r="F862" s="44" t="s">
        <v>1886</v>
      </c>
      <c r="G862" s="21"/>
      <c r="H862" s="21" t="s">
        <v>13</v>
      </c>
      <c r="I862" s="15" t="s">
        <v>1892</v>
      </c>
      <c r="J862" s="31">
        <v>44000000</v>
      </c>
      <c r="K862" s="10" t="s">
        <v>38</v>
      </c>
      <c r="L862" s="10">
        <v>330</v>
      </c>
      <c r="M862" s="21" t="s">
        <v>95</v>
      </c>
      <c r="N862" s="10" t="s">
        <v>96</v>
      </c>
    </row>
    <row r="863" spans="1:14" ht="121.5">
      <c r="A863" s="18" t="s">
        <v>1804</v>
      </c>
      <c r="B863" s="1">
        <v>80000000</v>
      </c>
      <c r="C863" s="4" t="s">
        <v>1805</v>
      </c>
      <c r="D863" s="28">
        <v>1141</v>
      </c>
      <c r="E863" s="43">
        <v>46010</v>
      </c>
      <c r="F863" s="44" t="s">
        <v>1887</v>
      </c>
      <c r="G863" s="21"/>
      <c r="H863" s="21" t="s">
        <v>13</v>
      </c>
      <c r="I863" s="15" t="s">
        <v>1893</v>
      </c>
      <c r="J863" s="31">
        <v>35200000</v>
      </c>
      <c r="K863" s="10" t="s">
        <v>266</v>
      </c>
      <c r="L863" s="10">
        <v>300</v>
      </c>
      <c r="M863" s="21" t="s">
        <v>95</v>
      </c>
      <c r="N863" s="10" t="s">
        <v>96</v>
      </c>
    </row>
    <row r="864" spans="1:14" ht="60">
      <c r="A864" s="18" t="s">
        <v>1804</v>
      </c>
      <c r="B864" s="1">
        <v>80000000</v>
      </c>
      <c r="C864" s="4" t="s">
        <v>1805</v>
      </c>
      <c r="D864" s="28">
        <v>1144</v>
      </c>
      <c r="E864" s="43">
        <v>46014</v>
      </c>
      <c r="F864" s="44" t="s">
        <v>1448</v>
      </c>
      <c r="G864" s="21"/>
      <c r="H864" s="21" t="s">
        <v>185</v>
      </c>
      <c r="I864" s="15" t="s">
        <v>1894</v>
      </c>
      <c r="J864" s="31">
        <v>27192543</v>
      </c>
      <c r="K864" s="10" t="s">
        <v>736</v>
      </c>
      <c r="L864" s="10">
        <v>30</v>
      </c>
      <c r="M864" s="21" t="s">
        <v>111</v>
      </c>
      <c r="N864" s="10" t="s">
        <v>112</v>
      </c>
    </row>
    <row r="865" spans="1:14" ht="60">
      <c r="A865" s="18" t="s">
        <v>1804</v>
      </c>
      <c r="B865" s="1">
        <v>80000000</v>
      </c>
      <c r="C865" s="4" t="s">
        <v>1805</v>
      </c>
      <c r="D865" s="28">
        <v>1145</v>
      </c>
      <c r="E865" s="43">
        <v>46015</v>
      </c>
      <c r="F865" s="44" t="s">
        <v>1889</v>
      </c>
      <c r="G865" s="21"/>
      <c r="H865" s="21" t="s">
        <v>13</v>
      </c>
      <c r="I865" s="15" t="s">
        <v>1982</v>
      </c>
      <c r="J865" s="31">
        <v>13200000</v>
      </c>
      <c r="K865" s="10" t="s">
        <v>171</v>
      </c>
      <c r="L865" s="10">
        <v>180</v>
      </c>
      <c r="M865" s="21" t="s">
        <v>95</v>
      </c>
      <c r="N865" s="10" t="s">
        <v>96</v>
      </c>
    </row>
    <row r="866" spans="1:14" ht="40.5">
      <c r="A866" s="18" t="s">
        <v>1804</v>
      </c>
      <c r="B866" s="1">
        <v>80110000</v>
      </c>
      <c r="C866" s="2" t="s">
        <v>1806</v>
      </c>
      <c r="D866" s="28">
        <v>183</v>
      </c>
      <c r="E866" s="29">
        <v>45714</v>
      </c>
      <c r="F866" s="30" t="s">
        <v>394</v>
      </c>
      <c r="G866" s="21" t="s">
        <v>12</v>
      </c>
      <c r="H866" s="21" t="s">
        <v>185</v>
      </c>
      <c r="I866" s="15" t="s">
        <v>395</v>
      </c>
      <c r="J866" s="31">
        <v>97061118</v>
      </c>
      <c r="K866" s="10" t="s">
        <v>396</v>
      </c>
      <c r="L866" s="10">
        <v>120</v>
      </c>
      <c r="M866" s="21" t="s">
        <v>233</v>
      </c>
      <c r="N866" s="10" t="s">
        <v>234</v>
      </c>
    </row>
    <row r="867" spans="1:14" ht="54">
      <c r="A867" s="18" t="s">
        <v>1804</v>
      </c>
      <c r="B867" s="1">
        <v>80110000</v>
      </c>
      <c r="C867" s="2" t="s">
        <v>1806</v>
      </c>
      <c r="D867" s="64">
        <v>210</v>
      </c>
      <c r="E867" s="65">
        <v>45716</v>
      </c>
      <c r="F867" s="66" t="s">
        <v>442</v>
      </c>
      <c r="G867" s="67" t="s">
        <v>12</v>
      </c>
      <c r="H867" s="67" t="s">
        <v>185</v>
      </c>
      <c r="I867" s="15" t="s">
        <v>443</v>
      </c>
      <c r="J867" s="31">
        <v>449949252</v>
      </c>
      <c r="K867" s="10" t="s">
        <v>444</v>
      </c>
      <c r="L867" s="10">
        <v>180</v>
      </c>
      <c r="M867" s="21" t="s">
        <v>39</v>
      </c>
      <c r="N867" s="10" t="s">
        <v>262</v>
      </c>
    </row>
    <row r="868" spans="1:14" ht="40.5">
      <c r="A868" s="18" t="s">
        <v>1804</v>
      </c>
      <c r="B868" s="1">
        <v>80110000</v>
      </c>
      <c r="C868" s="2" t="s">
        <v>1806</v>
      </c>
      <c r="D868" s="28">
        <v>277</v>
      </c>
      <c r="E868" s="29">
        <v>45727</v>
      </c>
      <c r="F868" s="30" t="s">
        <v>394</v>
      </c>
      <c r="G868" s="21" t="s">
        <v>12</v>
      </c>
      <c r="H868" s="21" t="s">
        <v>185</v>
      </c>
      <c r="I868" s="15" t="s">
        <v>564</v>
      </c>
      <c r="J868" s="31">
        <v>264841830</v>
      </c>
      <c r="K868" s="10" t="s">
        <v>321</v>
      </c>
      <c r="L868" s="10">
        <v>210</v>
      </c>
      <c r="M868" s="21" t="s">
        <v>233</v>
      </c>
      <c r="N868" s="10" t="s">
        <v>234</v>
      </c>
    </row>
    <row r="869" spans="1:14" ht="54">
      <c r="A869" s="18" t="s">
        <v>1804</v>
      </c>
      <c r="B869" s="1">
        <v>80110000</v>
      </c>
      <c r="C869" s="2" t="s">
        <v>1806</v>
      </c>
      <c r="D869" s="28">
        <v>281</v>
      </c>
      <c r="E869" s="29">
        <v>45727</v>
      </c>
      <c r="F869" s="30" t="s">
        <v>572</v>
      </c>
      <c r="G869" s="21" t="s">
        <v>12</v>
      </c>
      <c r="H869" s="21" t="s">
        <v>185</v>
      </c>
      <c r="I869" s="15" t="s">
        <v>573</v>
      </c>
      <c r="J869" s="31">
        <v>349176876</v>
      </c>
      <c r="K869" s="10" t="s">
        <v>434</v>
      </c>
      <c r="L869" s="10">
        <v>360</v>
      </c>
      <c r="M869" s="21" t="s">
        <v>74</v>
      </c>
      <c r="N869" s="10" t="s">
        <v>291</v>
      </c>
    </row>
    <row r="870" spans="1:14" ht="40.5">
      <c r="A870" s="18" t="s">
        <v>1804</v>
      </c>
      <c r="B870" s="1">
        <v>80110000</v>
      </c>
      <c r="C870" s="2" t="s">
        <v>1806</v>
      </c>
      <c r="D870" s="28">
        <v>347</v>
      </c>
      <c r="E870" s="29">
        <v>45742</v>
      </c>
      <c r="F870" s="30" t="s">
        <v>689</v>
      </c>
      <c r="G870" s="21" t="s">
        <v>12</v>
      </c>
      <c r="H870" s="21" t="s">
        <v>185</v>
      </c>
      <c r="I870" s="15" t="s">
        <v>690</v>
      </c>
      <c r="J870" s="31">
        <v>108000000</v>
      </c>
      <c r="K870" s="10" t="s">
        <v>622</v>
      </c>
      <c r="L870" s="10">
        <v>270</v>
      </c>
      <c r="M870" s="21" t="s">
        <v>22</v>
      </c>
      <c r="N870" s="10" t="s">
        <v>23</v>
      </c>
    </row>
    <row r="871" spans="1:14" ht="54">
      <c r="A871" s="18" t="s">
        <v>1804</v>
      </c>
      <c r="B871" s="1">
        <v>80110000</v>
      </c>
      <c r="C871" s="2" t="s">
        <v>1806</v>
      </c>
      <c r="D871" s="28">
        <v>396</v>
      </c>
      <c r="E871" s="29">
        <v>45756</v>
      </c>
      <c r="F871" s="30" t="s">
        <v>442</v>
      </c>
      <c r="G871" s="21" t="s">
        <v>12</v>
      </c>
      <c r="H871" s="21" t="s">
        <v>185</v>
      </c>
      <c r="I871" s="15" t="s">
        <v>777</v>
      </c>
      <c r="J871" s="38">
        <v>189670500</v>
      </c>
      <c r="K871" s="10" t="s">
        <v>171</v>
      </c>
      <c r="L871" s="10">
        <v>180</v>
      </c>
      <c r="M871" s="21" t="s">
        <v>233</v>
      </c>
      <c r="N871" s="10" t="s">
        <v>234</v>
      </c>
    </row>
    <row r="872" spans="1:14" ht="54">
      <c r="A872" s="18" t="s">
        <v>1804</v>
      </c>
      <c r="B872" s="1">
        <v>80110000</v>
      </c>
      <c r="C872" s="2" t="s">
        <v>1806</v>
      </c>
      <c r="D872" s="28">
        <v>510</v>
      </c>
      <c r="E872" s="29">
        <v>45799</v>
      </c>
      <c r="F872" s="30" t="s">
        <v>977</v>
      </c>
      <c r="G872" s="21" t="s">
        <v>12</v>
      </c>
      <c r="H872" s="21" t="s">
        <v>185</v>
      </c>
      <c r="I872" s="15" t="s">
        <v>978</v>
      </c>
      <c r="J872" s="31">
        <v>47997364</v>
      </c>
      <c r="K872" s="10" t="s">
        <v>100</v>
      </c>
      <c r="L872" s="36">
        <v>60</v>
      </c>
      <c r="M872" s="21" t="s">
        <v>111</v>
      </c>
      <c r="N872" s="36" t="s">
        <v>112</v>
      </c>
    </row>
    <row r="873" spans="1:14" ht="54">
      <c r="A873" s="18" t="s">
        <v>1804</v>
      </c>
      <c r="B873" s="1">
        <v>80110000</v>
      </c>
      <c r="C873" s="2" t="s">
        <v>1806</v>
      </c>
      <c r="D873" s="28">
        <v>671</v>
      </c>
      <c r="E873" s="29">
        <v>45875</v>
      </c>
      <c r="F873" s="30" t="s">
        <v>394</v>
      </c>
      <c r="G873" s="21" t="s">
        <v>12</v>
      </c>
      <c r="H873" s="21" t="s">
        <v>185</v>
      </c>
      <c r="I873" s="15" t="s">
        <v>1229</v>
      </c>
      <c r="J873" s="31">
        <v>102721344</v>
      </c>
      <c r="K873" s="41" t="s">
        <v>396</v>
      </c>
      <c r="L873" s="10">
        <v>120</v>
      </c>
      <c r="M873" s="21" t="s">
        <v>233</v>
      </c>
      <c r="N873" s="10" t="s">
        <v>234</v>
      </c>
    </row>
    <row r="874" spans="1:14" ht="54">
      <c r="A874" s="18" t="s">
        <v>1804</v>
      </c>
      <c r="B874" s="1">
        <v>80110000</v>
      </c>
      <c r="C874" s="2" t="s">
        <v>1806</v>
      </c>
      <c r="D874" s="28">
        <v>894</v>
      </c>
      <c r="E874" s="29">
        <v>45953</v>
      </c>
      <c r="F874" s="30" t="s">
        <v>442</v>
      </c>
      <c r="G874" s="21" t="s">
        <v>12</v>
      </c>
      <c r="H874" s="21" t="s">
        <v>185</v>
      </c>
      <c r="I874" s="15" t="s">
        <v>1535</v>
      </c>
      <c r="J874" s="31">
        <v>484950000</v>
      </c>
      <c r="K874" s="10" t="s">
        <v>1288</v>
      </c>
      <c r="L874" s="10">
        <v>75</v>
      </c>
      <c r="M874" s="21" t="s">
        <v>29</v>
      </c>
      <c r="N874" s="10" t="s">
        <v>30</v>
      </c>
    </row>
    <row r="875" spans="1:14" ht="30">
      <c r="A875" s="18" t="s">
        <v>1804</v>
      </c>
      <c r="B875" s="1">
        <v>80131500</v>
      </c>
      <c r="C875" s="7" t="s">
        <v>1815</v>
      </c>
      <c r="D875" s="28">
        <v>164</v>
      </c>
      <c r="E875" s="29">
        <v>45714</v>
      </c>
      <c r="F875" s="30" t="s">
        <v>358</v>
      </c>
      <c r="G875" s="21" t="s">
        <v>12</v>
      </c>
      <c r="H875" s="21" t="s">
        <v>359</v>
      </c>
      <c r="I875" s="15" t="s">
        <v>360</v>
      </c>
      <c r="J875" s="31">
        <v>16800000</v>
      </c>
      <c r="K875" s="10" t="s">
        <v>266</v>
      </c>
      <c r="L875" s="10">
        <v>300</v>
      </c>
      <c r="M875" s="21" t="s">
        <v>233</v>
      </c>
      <c r="N875" s="10" t="s">
        <v>234</v>
      </c>
    </row>
    <row r="876" spans="1:14" ht="45">
      <c r="A876" s="18" t="s">
        <v>1804</v>
      </c>
      <c r="B876" s="1">
        <v>80131500</v>
      </c>
      <c r="C876" s="7" t="s">
        <v>1815</v>
      </c>
      <c r="D876" s="28">
        <v>222</v>
      </c>
      <c r="E876" s="29">
        <v>45720</v>
      </c>
      <c r="F876" s="30" t="s">
        <v>464</v>
      </c>
      <c r="G876" s="21" t="s">
        <v>12</v>
      </c>
      <c r="H876" s="21" t="s">
        <v>359</v>
      </c>
      <c r="I876" s="15" t="s">
        <v>465</v>
      </c>
      <c r="J876" s="31">
        <v>16600000</v>
      </c>
      <c r="K876" s="10" t="s">
        <v>266</v>
      </c>
      <c r="L876" s="10">
        <v>330</v>
      </c>
      <c r="M876" s="21" t="s">
        <v>233</v>
      </c>
      <c r="N876" s="10" t="s">
        <v>234</v>
      </c>
    </row>
    <row r="877" spans="1:14" ht="40.5">
      <c r="A877" s="18" t="s">
        <v>1804</v>
      </c>
      <c r="B877" s="1">
        <v>80131500</v>
      </c>
      <c r="C877" s="7" t="s">
        <v>1815</v>
      </c>
      <c r="D877" s="28">
        <v>255</v>
      </c>
      <c r="E877" s="29">
        <v>45724</v>
      </c>
      <c r="F877" s="30" t="s">
        <v>520</v>
      </c>
      <c r="G877" s="21" t="s">
        <v>12</v>
      </c>
      <c r="H877" s="21" t="s">
        <v>359</v>
      </c>
      <c r="I877" s="15" t="s">
        <v>521</v>
      </c>
      <c r="J877" s="31">
        <v>102254400</v>
      </c>
      <c r="K877" s="10" t="s">
        <v>266</v>
      </c>
      <c r="L877" s="10">
        <v>300</v>
      </c>
      <c r="M877" s="21" t="s">
        <v>233</v>
      </c>
      <c r="N877" s="10" t="s">
        <v>234</v>
      </c>
    </row>
    <row r="878" spans="1:14" ht="45">
      <c r="A878" s="18" t="s">
        <v>1804</v>
      </c>
      <c r="B878" s="1">
        <v>80131500</v>
      </c>
      <c r="C878" s="7" t="s">
        <v>1815</v>
      </c>
      <c r="D878" s="28">
        <v>256</v>
      </c>
      <c r="E878" s="29">
        <v>45724</v>
      </c>
      <c r="F878" s="30" t="s">
        <v>522</v>
      </c>
      <c r="G878" s="21" t="s">
        <v>12</v>
      </c>
      <c r="H878" s="21" t="s">
        <v>523</v>
      </c>
      <c r="I878" s="15" t="s">
        <v>524</v>
      </c>
      <c r="J878" s="31">
        <v>55000000</v>
      </c>
      <c r="K878" s="10" t="s">
        <v>266</v>
      </c>
      <c r="L878" s="10">
        <v>300</v>
      </c>
      <c r="M878" s="21" t="s">
        <v>233</v>
      </c>
      <c r="N878" s="10" t="s">
        <v>234</v>
      </c>
    </row>
    <row r="879" spans="1:14" ht="45">
      <c r="A879" s="18" t="s">
        <v>1804</v>
      </c>
      <c r="B879" s="1">
        <v>80131500</v>
      </c>
      <c r="C879" s="7" t="s">
        <v>1815</v>
      </c>
      <c r="D879" s="28">
        <v>258</v>
      </c>
      <c r="E879" s="29">
        <v>45724</v>
      </c>
      <c r="F879" s="30" t="s">
        <v>527</v>
      </c>
      <c r="G879" s="21" t="s">
        <v>12</v>
      </c>
      <c r="H879" s="21" t="s">
        <v>523</v>
      </c>
      <c r="I879" s="15" t="s">
        <v>528</v>
      </c>
      <c r="J879" s="31">
        <v>185997000</v>
      </c>
      <c r="K879" s="10" t="s">
        <v>266</v>
      </c>
      <c r="L879" s="10">
        <v>300</v>
      </c>
      <c r="M879" s="21" t="s">
        <v>233</v>
      </c>
      <c r="N879" s="10" t="s">
        <v>234</v>
      </c>
    </row>
    <row r="880" spans="1:14" ht="60">
      <c r="A880" s="18" t="s">
        <v>1804</v>
      </c>
      <c r="B880" s="1">
        <v>80131500</v>
      </c>
      <c r="C880" s="7" t="s">
        <v>1815</v>
      </c>
      <c r="D880" s="28">
        <v>259</v>
      </c>
      <c r="E880" s="29">
        <v>45724</v>
      </c>
      <c r="F880" s="30" t="s">
        <v>529</v>
      </c>
      <c r="G880" s="21" t="s">
        <v>12</v>
      </c>
      <c r="H880" s="21" t="s">
        <v>523</v>
      </c>
      <c r="I880" s="15" t="s">
        <v>530</v>
      </c>
      <c r="J880" s="31">
        <v>99200000</v>
      </c>
      <c r="K880" s="10" t="s">
        <v>266</v>
      </c>
      <c r="L880" s="10">
        <v>300</v>
      </c>
      <c r="M880" s="21" t="s">
        <v>233</v>
      </c>
      <c r="N880" s="10" t="s">
        <v>234</v>
      </c>
    </row>
    <row r="881" spans="1:14" ht="45">
      <c r="A881" s="18" t="s">
        <v>1804</v>
      </c>
      <c r="B881" s="1">
        <v>80131500</v>
      </c>
      <c r="C881" s="7" t="s">
        <v>1815</v>
      </c>
      <c r="D881" s="28">
        <v>272</v>
      </c>
      <c r="E881" s="29">
        <v>45726</v>
      </c>
      <c r="F881" s="30" t="s">
        <v>555</v>
      </c>
      <c r="G881" s="21" t="s">
        <v>12</v>
      </c>
      <c r="H881" s="21" t="s">
        <v>523</v>
      </c>
      <c r="I881" s="15" t="s">
        <v>556</v>
      </c>
      <c r="J881" s="31">
        <v>60000000</v>
      </c>
      <c r="K881" s="10" t="s">
        <v>266</v>
      </c>
      <c r="L881" s="10">
        <v>300</v>
      </c>
      <c r="M881" s="21" t="s">
        <v>233</v>
      </c>
      <c r="N881" s="10" t="s">
        <v>234</v>
      </c>
    </row>
    <row r="882" spans="1:14" ht="45">
      <c r="A882" s="18" t="s">
        <v>1804</v>
      </c>
      <c r="B882" s="1">
        <v>80131500</v>
      </c>
      <c r="C882" s="7" t="s">
        <v>1815</v>
      </c>
      <c r="D882" s="28">
        <v>288</v>
      </c>
      <c r="E882" s="29">
        <v>45729</v>
      </c>
      <c r="F882" s="30" t="s">
        <v>584</v>
      </c>
      <c r="G882" s="21" t="s">
        <v>12</v>
      </c>
      <c r="H882" s="21" t="s">
        <v>523</v>
      </c>
      <c r="I882" s="15" t="s">
        <v>585</v>
      </c>
      <c r="J882" s="31">
        <v>8500000</v>
      </c>
      <c r="K882" s="10" t="s">
        <v>266</v>
      </c>
      <c r="L882" s="10">
        <v>300</v>
      </c>
      <c r="M882" s="21" t="s">
        <v>233</v>
      </c>
      <c r="N882" s="10" t="s">
        <v>234</v>
      </c>
    </row>
    <row r="883" spans="1:14" ht="45">
      <c r="A883" s="18" t="s">
        <v>1804</v>
      </c>
      <c r="B883" s="1">
        <v>80131500</v>
      </c>
      <c r="C883" s="7" t="s">
        <v>1815</v>
      </c>
      <c r="D883" s="28">
        <v>290</v>
      </c>
      <c r="E883" s="29">
        <v>45729</v>
      </c>
      <c r="F883" s="30" t="s">
        <v>589</v>
      </c>
      <c r="G883" s="21" t="s">
        <v>12</v>
      </c>
      <c r="H883" s="21" t="s">
        <v>523</v>
      </c>
      <c r="I883" s="15" t="s">
        <v>590</v>
      </c>
      <c r="J883" s="31">
        <v>23000000</v>
      </c>
      <c r="K883" s="10" t="s">
        <v>266</v>
      </c>
      <c r="L883" s="10">
        <v>300</v>
      </c>
      <c r="M883" s="21" t="s">
        <v>233</v>
      </c>
      <c r="N883" s="10" t="s">
        <v>234</v>
      </c>
    </row>
    <row r="884" spans="1:14" ht="75">
      <c r="A884" s="18" t="s">
        <v>1804</v>
      </c>
      <c r="B884" s="1">
        <v>80131500</v>
      </c>
      <c r="C884" s="7" t="s">
        <v>1815</v>
      </c>
      <c r="D884" s="28">
        <v>291</v>
      </c>
      <c r="E884" s="29">
        <v>45729</v>
      </c>
      <c r="F884" s="30" t="s">
        <v>591</v>
      </c>
      <c r="G884" s="21" t="s">
        <v>12</v>
      </c>
      <c r="H884" s="21" t="s">
        <v>523</v>
      </c>
      <c r="I884" s="15" t="s">
        <v>592</v>
      </c>
      <c r="J884" s="31">
        <v>53000000</v>
      </c>
      <c r="K884" s="10" t="s">
        <v>266</v>
      </c>
      <c r="L884" s="10">
        <v>300</v>
      </c>
      <c r="M884" s="21" t="s">
        <v>233</v>
      </c>
      <c r="N884" s="10" t="s">
        <v>234</v>
      </c>
    </row>
    <row r="885" spans="1:14" ht="30">
      <c r="A885" s="18" t="s">
        <v>1804</v>
      </c>
      <c r="B885" s="1">
        <v>80131500</v>
      </c>
      <c r="C885" s="7" t="s">
        <v>1815</v>
      </c>
      <c r="D885" s="28">
        <v>307</v>
      </c>
      <c r="E885" s="32">
        <v>45733</v>
      </c>
      <c r="F885" s="30" t="s">
        <v>617</v>
      </c>
      <c r="G885" s="21" t="s">
        <v>12</v>
      </c>
      <c r="H885" s="21" t="s">
        <v>359</v>
      </c>
      <c r="I885" s="15" t="s">
        <v>618</v>
      </c>
      <c r="J885" s="31">
        <v>68000000</v>
      </c>
      <c r="K885" s="10" t="s">
        <v>266</v>
      </c>
      <c r="L885" s="10">
        <v>300</v>
      </c>
      <c r="M885" s="21" t="s">
        <v>233</v>
      </c>
      <c r="N885" s="10" t="s">
        <v>234</v>
      </c>
    </row>
    <row r="886" spans="1:14" ht="45">
      <c r="A886" s="18" t="s">
        <v>1804</v>
      </c>
      <c r="B886" s="1">
        <v>80131500</v>
      </c>
      <c r="C886" s="7" t="s">
        <v>1815</v>
      </c>
      <c r="D886" s="28">
        <v>340</v>
      </c>
      <c r="E886" s="29">
        <v>45741</v>
      </c>
      <c r="F886" s="30" t="s">
        <v>676</v>
      </c>
      <c r="G886" s="21" t="s">
        <v>12</v>
      </c>
      <c r="H886" s="21" t="s">
        <v>523</v>
      </c>
      <c r="I886" s="15" t="s">
        <v>677</v>
      </c>
      <c r="J886" s="31">
        <v>15000000</v>
      </c>
      <c r="K886" s="10" t="s">
        <v>638</v>
      </c>
      <c r="L886" s="10">
        <v>270</v>
      </c>
      <c r="M886" s="21" t="s">
        <v>233</v>
      </c>
      <c r="N886" s="10" t="s">
        <v>234</v>
      </c>
    </row>
    <row r="887" spans="1:14" ht="120">
      <c r="A887" s="18" t="s">
        <v>1804</v>
      </c>
      <c r="B887" s="1">
        <v>80131500</v>
      </c>
      <c r="C887" s="7" t="s">
        <v>1815</v>
      </c>
      <c r="D887" s="28">
        <v>345</v>
      </c>
      <c r="E887" s="29">
        <v>45741</v>
      </c>
      <c r="F887" s="30" t="s">
        <v>685</v>
      </c>
      <c r="G887" s="21" t="s">
        <v>12</v>
      </c>
      <c r="H887" s="21" t="s">
        <v>359</v>
      </c>
      <c r="I887" s="15" t="s">
        <v>686</v>
      </c>
      <c r="J887" s="31">
        <v>185000000</v>
      </c>
      <c r="K887" s="10" t="s">
        <v>622</v>
      </c>
      <c r="L887" s="10">
        <v>270</v>
      </c>
      <c r="M887" s="21" t="s">
        <v>233</v>
      </c>
      <c r="N887" s="10" t="s">
        <v>234</v>
      </c>
    </row>
    <row r="888" spans="1:14" ht="30">
      <c r="A888" s="18" t="s">
        <v>1804</v>
      </c>
      <c r="B888" s="1">
        <v>80131500</v>
      </c>
      <c r="C888" s="7" t="s">
        <v>1815</v>
      </c>
      <c r="D888" s="28">
        <v>355</v>
      </c>
      <c r="E888" s="29">
        <v>45743</v>
      </c>
      <c r="F888" s="30" t="s">
        <v>705</v>
      </c>
      <c r="G888" s="21" t="s">
        <v>12</v>
      </c>
      <c r="H888" s="21" t="s">
        <v>359</v>
      </c>
      <c r="I888" s="15" t="s">
        <v>706</v>
      </c>
      <c r="J888" s="31">
        <v>65000000</v>
      </c>
      <c r="K888" s="10" t="s">
        <v>203</v>
      </c>
      <c r="L888" s="10">
        <v>240</v>
      </c>
      <c r="M888" s="21" t="s">
        <v>233</v>
      </c>
      <c r="N888" s="10" t="s">
        <v>234</v>
      </c>
    </row>
    <row r="889" spans="1:14" ht="60">
      <c r="A889" s="18" t="s">
        <v>1804</v>
      </c>
      <c r="B889" s="1">
        <v>80131500</v>
      </c>
      <c r="C889" s="7" t="s">
        <v>1815</v>
      </c>
      <c r="D889" s="28">
        <v>406</v>
      </c>
      <c r="E889" s="29">
        <v>45758</v>
      </c>
      <c r="F889" s="30" t="s">
        <v>795</v>
      </c>
      <c r="G889" s="21" t="s">
        <v>12</v>
      </c>
      <c r="H889" s="21" t="s">
        <v>523</v>
      </c>
      <c r="I889" s="15" t="s">
        <v>524</v>
      </c>
      <c r="J889" s="31">
        <v>35000000</v>
      </c>
      <c r="K889" s="10" t="s">
        <v>203</v>
      </c>
      <c r="L889" s="10">
        <v>240</v>
      </c>
      <c r="M889" s="21" t="s">
        <v>233</v>
      </c>
      <c r="N889" s="10" t="s">
        <v>234</v>
      </c>
    </row>
    <row r="890" spans="1:14" ht="60">
      <c r="A890" s="18" t="s">
        <v>1804</v>
      </c>
      <c r="B890" s="1">
        <v>80131500</v>
      </c>
      <c r="C890" s="7" t="s">
        <v>1815</v>
      </c>
      <c r="D890" s="28">
        <v>411</v>
      </c>
      <c r="E890" s="29">
        <v>45758</v>
      </c>
      <c r="F890" s="30" t="s">
        <v>803</v>
      </c>
      <c r="G890" s="21" t="s">
        <v>12</v>
      </c>
      <c r="H890" s="21" t="s">
        <v>523</v>
      </c>
      <c r="I890" s="15" t="s">
        <v>1912</v>
      </c>
      <c r="J890" s="31">
        <v>55200000</v>
      </c>
      <c r="K890" s="10" t="s">
        <v>622</v>
      </c>
      <c r="L890" s="10">
        <v>270</v>
      </c>
      <c r="M890" s="21" t="s">
        <v>233</v>
      </c>
      <c r="N890" s="10" t="s">
        <v>234</v>
      </c>
    </row>
    <row r="891" spans="1:14" ht="45">
      <c r="A891" s="18" t="s">
        <v>1804</v>
      </c>
      <c r="B891" s="1">
        <v>80131500</v>
      </c>
      <c r="C891" s="7" t="s">
        <v>1815</v>
      </c>
      <c r="D891" s="28">
        <v>457</v>
      </c>
      <c r="E891" s="29">
        <v>45783</v>
      </c>
      <c r="F891" s="30" t="s">
        <v>888</v>
      </c>
      <c r="G891" s="21" t="s">
        <v>12</v>
      </c>
      <c r="H891" s="21" t="s">
        <v>359</v>
      </c>
      <c r="I891" s="15" t="s">
        <v>889</v>
      </c>
      <c r="J891" s="31">
        <v>136760000</v>
      </c>
      <c r="K891" s="10" t="s">
        <v>232</v>
      </c>
      <c r="L891" s="36">
        <v>210</v>
      </c>
      <c r="M891" s="21" t="s">
        <v>233</v>
      </c>
      <c r="N891" s="36" t="s">
        <v>234</v>
      </c>
    </row>
    <row r="892" spans="1:14" ht="60">
      <c r="A892" s="18" t="s">
        <v>1804</v>
      </c>
      <c r="B892" s="1">
        <v>80131500</v>
      </c>
      <c r="C892" s="7" t="s">
        <v>1815</v>
      </c>
      <c r="D892" s="28">
        <v>494</v>
      </c>
      <c r="E892" s="29">
        <v>45796</v>
      </c>
      <c r="F892" s="30" t="s">
        <v>951</v>
      </c>
      <c r="G892" s="21" t="s">
        <v>12</v>
      </c>
      <c r="H892" s="21" t="s">
        <v>523</v>
      </c>
      <c r="I892" s="15" t="s">
        <v>952</v>
      </c>
      <c r="J892" s="31">
        <v>12000000</v>
      </c>
      <c r="K892" s="10" t="s">
        <v>232</v>
      </c>
      <c r="L892" s="36">
        <v>210</v>
      </c>
      <c r="M892" s="21" t="s">
        <v>233</v>
      </c>
      <c r="N892" s="36" t="s">
        <v>234</v>
      </c>
    </row>
    <row r="893" spans="1:14" ht="54">
      <c r="A893" s="18" t="s">
        <v>1804</v>
      </c>
      <c r="B893" s="1">
        <v>80131500</v>
      </c>
      <c r="C893" s="7" t="s">
        <v>1815</v>
      </c>
      <c r="D893" s="28">
        <v>568</v>
      </c>
      <c r="E893" s="29">
        <v>45827</v>
      </c>
      <c r="F893" s="30" t="s">
        <v>1070</v>
      </c>
      <c r="G893" s="21" t="s">
        <v>12</v>
      </c>
      <c r="H893" s="21" t="s">
        <v>359</v>
      </c>
      <c r="I893" s="15" t="s">
        <v>1071</v>
      </c>
      <c r="J893" s="31">
        <v>41100000</v>
      </c>
      <c r="K893" s="10" t="s">
        <v>171</v>
      </c>
      <c r="L893" s="10">
        <v>180</v>
      </c>
      <c r="M893" s="21" t="s">
        <v>16</v>
      </c>
      <c r="N893" s="10" t="s">
        <v>1062</v>
      </c>
    </row>
    <row r="894" spans="1:14" ht="30">
      <c r="A894" s="18" t="s">
        <v>1804</v>
      </c>
      <c r="B894" s="1">
        <v>80131500</v>
      </c>
      <c r="C894" s="7" t="s">
        <v>1815</v>
      </c>
      <c r="D894" s="28">
        <v>575</v>
      </c>
      <c r="E894" s="29">
        <v>45833</v>
      </c>
      <c r="F894" s="30" t="s">
        <v>1084</v>
      </c>
      <c r="G894" s="21" t="s">
        <v>12</v>
      </c>
      <c r="H894" s="21" t="s">
        <v>359</v>
      </c>
      <c r="I894" s="15" t="s">
        <v>1085</v>
      </c>
      <c r="J894" s="31">
        <v>59385800</v>
      </c>
      <c r="K894" s="10" t="s">
        <v>171</v>
      </c>
      <c r="L894" s="10">
        <v>180</v>
      </c>
      <c r="M894" s="21" t="s">
        <v>172</v>
      </c>
      <c r="N894" s="10" t="s">
        <v>173</v>
      </c>
    </row>
    <row r="895" spans="1:14" ht="45">
      <c r="A895" s="18" t="s">
        <v>1804</v>
      </c>
      <c r="B895" s="1">
        <v>80131500</v>
      </c>
      <c r="C895" s="7" t="s">
        <v>1815</v>
      </c>
      <c r="D895" s="28">
        <v>689</v>
      </c>
      <c r="E895" s="29">
        <v>45888</v>
      </c>
      <c r="F895" s="30" t="s">
        <v>1251</v>
      </c>
      <c r="G895" s="21" t="s">
        <v>12</v>
      </c>
      <c r="H895" s="21" t="s">
        <v>523</v>
      </c>
      <c r="I895" s="15" t="s">
        <v>1252</v>
      </c>
      <c r="J895" s="31">
        <v>12000000</v>
      </c>
      <c r="K895" s="18" t="s">
        <v>396</v>
      </c>
      <c r="L895" s="18">
        <v>120</v>
      </c>
      <c r="M895" s="21" t="s">
        <v>233</v>
      </c>
      <c r="N895" s="10" t="s">
        <v>234</v>
      </c>
    </row>
    <row r="896" spans="1:14" ht="45">
      <c r="A896" s="18" t="s">
        <v>1804</v>
      </c>
      <c r="B896" s="1">
        <v>80131500</v>
      </c>
      <c r="C896" s="7" t="s">
        <v>1815</v>
      </c>
      <c r="D896" s="28">
        <v>775</v>
      </c>
      <c r="E896" s="29">
        <v>45916</v>
      </c>
      <c r="F896" s="30" t="s">
        <v>1379</v>
      </c>
      <c r="G896" s="21" t="s">
        <v>12</v>
      </c>
      <c r="H896" s="21" t="s">
        <v>359</v>
      </c>
      <c r="I896" s="15" t="s">
        <v>1380</v>
      </c>
      <c r="J896" s="31">
        <v>21000000</v>
      </c>
      <c r="K896" s="10" t="s">
        <v>396</v>
      </c>
      <c r="L896" s="10">
        <v>120</v>
      </c>
      <c r="M896" s="21" t="s">
        <v>233</v>
      </c>
      <c r="N896" s="10" t="s">
        <v>234</v>
      </c>
    </row>
    <row r="897" spans="1:14" ht="30">
      <c r="A897" s="11" t="s">
        <v>1804</v>
      </c>
      <c r="B897" s="11">
        <v>81101706</v>
      </c>
      <c r="C897" s="11" t="s">
        <v>1847</v>
      </c>
      <c r="D897" s="28">
        <v>587</v>
      </c>
      <c r="E897" s="29">
        <v>45840</v>
      </c>
      <c r="F897" s="30" t="s">
        <v>1108</v>
      </c>
      <c r="G897" s="21" t="s">
        <v>12</v>
      </c>
      <c r="H897" s="21" t="s">
        <v>185</v>
      </c>
      <c r="I897" s="15" t="s">
        <v>1109</v>
      </c>
      <c r="J897" s="31">
        <v>9877000</v>
      </c>
      <c r="K897" s="10" t="s">
        <v>1110</v>
      </c>
      <c r="L897" s="10">
        <v>30</v>
      </c>
      <c r="M897" s="21" t="s">
        <v>16</v>
      </c>
      <c r="N897" s="10" t="s">
        <v>1062</v>
      </c>
    </row>
    <row r="898" spans="1:14" ht="40.5">
      <c r="A898" s="11" t="s">
        <v>1804</v>
      </c>
      <c r="B898" s="11">
        <v>81101706</v>
      </c>
      <c r="C898" s="11" t="s">
        <v>1847</v>
      </c>
      <c r="D898" s="28">
        <v>610</v>
      </c>
      <c r="E898" s="29">
        <v>45846</v>
      </c>
      <c r="F898" s="30" t="s">
        <v>1137</v>
      </c>
      <c r="G898" s="21" t="s">
        <v>12</v>
      </c>
      <c r="H898" s="21" t="s">
        <v>185</v>
      </c>
      <c r="I898" s="15" t="s">
        <v>1138</v>
      </c>
      <c r="J898" s="31">
        <v>70805000</v>
      </c>
      <c r="K898" s="10" t="s">
        <v>736</v>
      </c>
      <c r="L898" s="10">
        <v>30</v>
      </c>
      <c r="M898" s="21" t="s">
        <v>16</v>
      </c>
      <c r="N898" s="10" t="s">
        <v>1062</v>
      </c>
    </row>
    <row r="899" spans="1:14" ht="40.5">
      <c r="A899" s="11" t="s">
        <v>1804</v>
      </c>
      <c r="B899" s="11">
        <v>81101706</v>
      </c>
      <c r="C899" s="11" t="s">
        <v>1847</v>
      </c>
      <c r="D899" s="28">
        <v>657</v>
      </c>
      <c r="E899" s="29">
        <v>45873</v>
      </c>
      <c r="F899" s="34" t="s">
        <v>1184</v>
      </c>
      <c r="G899" s="21" t="s">
        <v>12</v>
      </c>
      <c r="H899" s="21" t="s">
        <v>185</v>
      </c>
      <c r="I899" s="18" t="s">
        <v>1207</v>
      </c>
      <c r="J899" s="35">
        <v>5500011</v>
      </c>
      <c r="K899" s="18" t="s">
        <v>736</v>
      </c>
      <c r="L899" s="18">
        <v>30</v>
      </c>
      <c r="M899" s="21" t="s">
        <v>16</v>
      </c>
      <c r="N899" s="18" t="s">
        <v>127</v>
      </c>
    </row>
    <row r="900" spans="1:14" ht="54">
      <c r="A900" s="11" t="s">
        <v>1804</v>
      </c>
      <c r="B900" s="11">
        <v>81101706</v>
      </c>
      <c r="C900" s="11" t="s">
        <v>1847</v>
      </c>
      <c r="D900" s="28">
        <v>663</v>
      </c>
      <c r="E900" s="29">
        <v>45874</v>
      </c>
      <c r="F900" s="34" t="s">
        <v>1216</v>
      </c>
      <c r="G900" s="21" t="s">
        <v>12</v>
      </c>
      <c r="H900" s="21" t="s">
        <v>185</v>
      </c>
      <c r="I900" s="18" t="s">
        <v>1935</v>
      </c>
      <c r="J900" s="35">
        <v>3451000</v>
      </c>
      <c r="K900" s="18" t="s">
        <v>736</v>
      </c>
      <c r="L900" s="18">
        <v>30</v>
      </c>
      <c r="M900" s="21" t="s">
        <v>16</v>
      </c>
      <c r="N900" s="18" t="s">
        <v>127</v>
      </c>
    </row>
    <row r="901" spans="1:14" ht="27">
      <c r="A901" s="11" t="s">
        <v>1804</v>
      </c>
      <c r="B901" s="11">
        <v>81101706</v>
      </c>
      <c r="C901" s="11" t="s">
        <v>1847</v>
      </c>
      <c r="D901" s="28">
        <v>688</v>
      </c>
      <c r="E901" s="29">
        <v>45888</v>
      </c>
      <c r="F901" s="30" t="s">
        <v>1249</v>
      </c>
      <c r="G901" s="21" t="s">
        <v>12</v>
      </c>
      <c r="H901" s="21" t="s">
        <v>338</v>
      </c>
      <c r="I901" s="15" t="s">
        <v>1250</v>
      </c>
      <c r="J901" s="31">
        <v>3364199</v>
      </c>
      <c r="K901" s="10" t="s">
        <v>101</v>
      </c>
      <c r="L901" s="10">
        <v>60</v>
      </c>
      <c r="M901" s="21" t="s">
        <v>16</v>
      </c>
      <c r="N901" s="18" t="s">
        <v>127</v>
      </c>
    </row>
    <row r="902" spans="1:14" ht="45">
      <c r="A902" s="11" t="s">
        <v>1804</v>
      </c>
      <c r="B902" s="11">
        <v>81101706</v>
      </c>
      <c r="C902" s="11" t="s">
        <v>1847</v>
      </c>
      <c r="D902" s="28">
        <v>725</v>
      </c>
      <c r="E902" s="32">
        <v>45901</v>
      </c>
      <c r="F902" s="30" t="s">
        <v>763</v>
      </c>
      <c r="G902" s="21" t="s">
        <v>12</v>
      </c>
      <c r="H902" s="21" t="s">
        <v>338</v>
      </c>
      <c r="I902" s="15" t="s">
        <v>1303</v>
      </c>
      <c r="J902" s="31">
        <v>3165400</v>
      </c>
      <c r="K902" s="10" t="s">
        <v>736</v>
      </c>
      <c r="L902" s="10">
        <v>30</v>
      </c>
      <c r="M902" s="21" t="s">
        <v>16</v>
      </c>
      <c r="N902" s="10" t="s">
        <v>127</v>
      </c>
    </row>
    <row r="903" spans="1:14" ht="60">
      <c r="A903" s="11" t="s">
        <v>1804</v>
      </c>
      <c r="B903" s="11">
        <v>81101706</v>
      </c>
      <c r="C903" s="11" t="s">
        <v>1847</v>
      </c>
      <c r="D903" s="28">
        <v>728</v>
      </c>
      <c r="E903" s="32">
        <v>45901</v>
      </c>
      <c r="F903" s="30" t="s">
        <v>1264</v>
      </c>
      <c r="G903" s="21" t="s">
        <v>12</v>
      </c>
      <c r="H903" s="21" t="s">
        <v>338</v>
      </c>
      <c r="I903" s="15" t="s">
        <v>1250</v>
      </c>
      <c r="J903" s="31">
        <v>71090600</v>
      </c>
      <c r="K903" s="10" t="s">
        <v>736</v>
      </c>
      <c r="L903" s="10">
        <v>30</v>
      </c>
      <c r="M903" s="21" t="s">
        <v>16</v>
      </c>
      <c r="N903" s="10" t="s">
        <v>127</v>
      </c>
    </row>
    <row r="904" spans="1:14" ht="27">
      <c r="A904" s="11" t="s">
        <v>1804</v>
      </c>
      <c r="B904" s="11">
        <v>81101706</v>
      </c>
      <c r="C904" s="11" t="s">
        <v>1847</v>
      </c>
      <c r="D904" s="28">
        <v>729</v>
      </c>
      <c r="E904" s="32">
        <v>45901</v>
      </c>
      <c r="F904" s="30" t="s">
        <v>1308</v>
      </c>
      <c r="G904" s="21" t="s">
        <v>12</v>
      </c>
      <c r="H904" s="21" t="s">
        <v>185</v>
      </c>
      <c r="I904" s="15" t="s">
        <v>1250</v>
      </c>
      <c r="J904" s="31">
        <v>6664000</v>
      </c>
      <c r="K904" s="10" t="s">
        <v>736</v>
      </c>
      <c r="L904" s="10">
        <v>30</v>
      </c>
      <c r="M904" s="21" t="s">
        <v>16</v>
      </c>
      <c r="N904" s="10" t="s">
        <v>127</v>
      </c>
    </row>
    <row r="905" spans="1:14" ht="60">
      <c r="A905" s="11" t="s">
        <v>1804</v>
      </c>
      <c r="B905" s="11">
        <v>81101706</v>
      </c>
      <c r="C905" s="11" t="s">
        <v>1847</v>
      </c>
      <c r="D905" s="28">
        <v>754</v>
      </c>
      <c r="E905" s="29">
        <v>45908</v>
      </c>
      <c r="F905" s="30" t="s">
        <v>1264</v>
      </c>
      <c r="G905" s="21" t="s">
        <v>12</v>
      </c>
      <c r="H905" s="21" t="s">
        <v>185</v>
      </c>
      <c r="I905" s="15" t="s">
        <v>1350</v>
      </c>
      <c r="J905" s="31">
        <v>117488343</v>
      </c>
      <c r="K905" s="10" t="s">
        <v>101</v>
      </c>
      <c r="L905" s="10">
        <v>60</v>
      </c>
      <c r="M905" s="21" t="s">
        <v>16</v>
      </c>
      <c r="N905" s="10" t="s">
        <v>127</v>
      </c>
    </row>
    <row r="906" spans="1:14" ht="45">
      <c r="A906" s="11" t="s">
        <v>1804</v>
      </c>
      <c r="B906" s="11">
        <v>81101706</v>
      </c>
      <c r="C906" s="11" t="s">
        <v>1847</v>
      </c>
      <c r="D906" s="28">
        <v>769</v>
      </c>
      <c r="E906" s="29">
        <v>45912</v>
      </c>
      <c r="F906" s="30" t="s">
        <v>763</v>
      </c>
      <c r="G906" s="21" t="s">
        <v>12</v>
      </c>
      <c r="H906" s="21" t="s">
        <v>185</v>
      </c>
      <c r="I906" s="15" t="s">
        <v>1371</v>
      </c>
      <c r="J906" s="31">
        <v>1106700</v>
      </c>
      <c r="K906" s="10" t="s">
        <v>736</v>
      </c>
      <c r="L906" s="10">
        <v>30</v>
      </c>
      <c r="M906" s="21" t="s">
        <v>16</v>
      </c>
      <c r="N906" s="10" t="s">
        <v>127</v>
      </c>
    </row>
    <row r="907" spans="1:14" ht="40.5">
      <c r="A907" s="11" t="s">
        <v>1804</v>
      </c>
      <c r="B907" s="11">
        <v>81101706</v>
      </c>
      <c r="C907" s="11" t="s">
        <v>1847</v>
      </c>
      <c r="D907" s="28">
        <v>892</v>
      </c>
      <c r="E907" s="29">
        <v>45952</v>
      </c>
      <c r="F907" s="30" t="s">
        <v>1532</v>
      </c>
      <c r="G907" s="21" t="s">
        <v>12</v>
      </c>
      <c r="H907" s="21" t="s">
        <v>185</v>
      </c>
      <c r="I907" s="15" t="s">
        <v>1533</v>
      </c>
      <c r="J907" s="31">
        <v>32828540</v>
      </c>
      <c r="K907" s="10" t="s">
        <v>100</v>
      </c>
      <c r="L907" s="10">
        <v>60</v>
      </c>
      <c r="M907" s="21" t="s">
        <v>16</v>
      </c>
      <c r="N907" s="10" t="s">
        <v>127</v>
      </c>
    </row>
    <row r="908" spans="1:14" ht="27">
      <c r="A908" s="11" t="s">
        <v>1804</v>
      </c>
      <c r="B908" s="11">
        <v>81101706</v>
      </c>
      <c r="C908" s="11" t="s">
        <v>1847</v>
      </c>
      <c r="D908" s="28">
        <v>960</v>
      </c>
      <c r="E908" s="29">
        <v>45971</v>
      </c>
      <c r="F908" s="30" t="s">
        <v>1373</v>
      </c>
      <c r="G908" s="21" t="s">
        <v>12</v>
      </c>
      <c r="H908" s="21" t="s">
        <v>185</v>
      </c>
      <c r="I908" s="15" t="s">
        <v>1609</v>
      </c>
      <c r="J908" s="31">
        <v>10115000</v>
      </c>
      <c r="K908" s="10" t="s">
        <v>736</v>
      </c>
      <c r="L908" s="10">
        <v>30</v>
      </c>
      <c r="M908" s="21" t="s">
        <v>16</v>
      </c>
      <c r="N908" s="10" t="s">
        <v>127</v>
      </c>
    </row>
    <row r="909" spans="1:14" ht="45">
      <c r="A909" s="18" t="s">
        <v>1804</v>
      </c>
      <c r="B909" s="1">
        <v>81102600</v>
      </c>
      <c r="C909" s="4" t="s">
        <v>1855</v>
      </c>
      <c r="D909" s="28">
        <v>584</v>
      </c>
      <c r="E909" s="29">
        <v>45839</v>
      </c>
      <c r="F909" s="30" t="s">
        <v>1100</v>
      </c>
      <c r="G909" s="21" t="s">
        <v>12</v>
      </c>
      <c r="H909" s="21" t="s">
        <v>523</v>
      </c>
      <c r="I909" s="15" t="s">
        <v>1101</v>
      </c>
      <c r="J909" s="31">
        <v>9790000</v>
      </c>
      <c r="K909" s="10" t="s">
        <v>47</v>
      </c>
      <c r="L909" s="10">
        <v>30</v>
      </c>
      <c r="M909" s="21" t="s">
        <v>95</v>
      </c>
      <c r="N909" s="10" t="s">
        <v>96</v>
      </c>
    </row>
    <row r="910" spans="1:14" ht="30">
      <c r="A910" s="27" t="s">
        <v>1804</v>
      </c>
      <c r="B910" s="1">
        <v>81102600</v>
      </c>
      <c r="C910" s="1" t="s">
        <v>1855</v>
      </c>
      <c r="D910" s="28">
        <v>811</v>
      </c>
      <c r="E910" s="29">
        <v>45930</v>
      </c>
      <c r="F910" s="30" t="s">
        <v>1419</v>
      </c>
      <c r="G910" s="21" t="s">
        <v>12</v>
      </c>
      <c r="H910" s="21" t="s">
        <v>185</v>
      </c>
      <c r="I910" s="15" t="s">
        <v>1420</v>
      </c>
      <c r="J910" s="31">
        <v>13089010</v>
      </c>
      <c r="K910" s="10" t="s">
        <v>35</v>
      </c>
      <c r="L910" s="10">
        <v>90</v>
      </c>
      <c r="M910" s="21" t="s">
        <v>111</v>
      </c>
      <c r="N910" s="10" t="s">
        <v>112</v>
      </c>
    </row>
    <row r="911" spans="1:14" ht="45">
      <c r="A911" s="10" t="s">
        <v>1804</v>
      </c>
      <c r="B911" s="1">
        <v>81110000</v>
      </c>
      <c r="C911" s="2" t="s">
        <v>1876</v>
      </c>
      <c r="D911" s="28">
        <v>955</v>
      </c>
      <c r="E911" s="29">
        <v>45968</v>
      </c>
      <c r="F911" s="30" t="s">
        <v>1603</v>
      </c>
      <c r="G911" s="21" t="s">
        <v>12</v>
      </c>
      <c r="H911" s="21" t="s">
        <v>523</v>
      </c>
      <c r="I911" s="15" t="s">
        <v>1948</v>
      </c>
      <c r="J911" s="31">
        <v>426620323</v>
      </c>
      <c r="K911" s="10" t="s">
        <v>817</v>
      </c>
      <c r="L911" s="10">
        <v>10</v>
      </c>
      <c r="M911" s="21" t="s">
        <v>29</v>
      </c>
      <c r="N911" s="10" t="s">
        <v>30</v>
      </c>
    </row>
    <row r="912" spans="1:14" ht="45">
      <c r="A912" s="27" t="s">
        <v>1804</v>
      </c>
      <c r="B912" s="1">
        <v>81112101</v>
      </c>
      <c r="C912" s="4" t="s">
        <v>1807</v>
      </c>
      <c r="D912" s="28">
        <v>103</v>
      </c>
      <c r="E912" s="29">
        <v>45701</v>
      </c>
      <c r="F912" s="30" t="s">
        <v>237</v>
      </c>
      <c r="G912" s="21" t="s">
        <v>12</v>
      </c>
      <c r="H912" s="21" t="s">
        <v>185</v>
      </c>
      <c r="I912" s="15" t="s">
        <v>238</v>
      </c>
      <c r="J912" s="31">
        <v>48433000</v>
      </c>
      <c r="K912" s="10" t="s">
        <v>171</v>
      </c>
      <c r="L912" s="10">
        <v>180</v>
      </c>
      <c r="M912" s="21" t="s">
        <v>172</v>
      </c>
      <c r="N912" s="10" t="s">
        <v>173</v>
      </c>
    </row>
    <row r="913" spans="1:14" ht="54">
      <c r="A913" s="27" t="s">
        <v>1804</v>
      </c>
      <c r="B913" s="1">
        <v>81112101</v>
      </c>
      <c r="C913" s="4" t="s">
        <v>1807</v>
      </c>
      <c r="D913" s="28">
        <v>354</v>
      </c>
      <c r="E913" s="29">
        <v>45743</v>
      </c>
      <c r="F913" s="30" t="s">
        <v>704</v>
      </c>
      <c r="G913" s="21" t="s">
        <v>12</v>
      </c>
      <c r="H913" s="21" t="s">
        <v>185</v>
      </c>
      <c r="I913" s="15" t="s">
        <v>1909</v>
      </c>
      <c r="J913" s="31">
        <v>80715320</v>
      </c>
      <c r="K913" s="10" t="s">
        <v>203</v>
      </c>
      <c r="L913" s="10">
        <v>240</v>
      </c>
      <c r="M913" s="21" t="s">
        <v>111</v>
      </c>
      <c r="N913" s="10" t="s">
        <v>112</v>
      </c>
    </row>
    <row r="914" spans="1:14" ht="54">
      <c r="A914" s="11" t="s">
        <v>1804</v>
      </c>
      <c r="B914" s="1">
        <v>81112101</v>
      </c>
      <c r="C914" s="2" t="s">
        <v>1807</v>
      </c>
      <c r="D914" s="28">
        <v>492</v>
      </c>
      <c r="E914" s="29">
        <v>45796</v>
      </c>
      <c r="F914" s="30" t="s">
        <v>704</v>
      </c>
      <c r="G914" s="21" t="s">
        <v>12</v>
      </c>
      <c r="H914" s="21" t="s">
        <v>185</v>
      </c>
      <c r="I914" s="15" t="s">
        <v>1917</v>
      </c>
      <c r="J914" s="31">
        <v>9895416</v>
      </c>
      <c r="K914" s="10" t="s">
        <v>232</v>
      </c>
      <c r="L914" s="36">
        <v>210</v>
      </c>
      <c r="M914" s="21" t="s">
        <v>233</v>
      </c>
      <c r="N914" s="36" t="s">
        <v>234</v>
      </c>
    </row>
    <row r="915" spans="1:14" ht="30">
      <c r="A915" s="10" t="s">
        <v>1804</v>
      </c>
      <c r="B915" s="1">
        <v>81112101</v>
      </c>
      <c r="C915" s="2" t="s">
        <v>1807</v>
      </c>
      <c r="D915" s="28">
        <v>557</v>
      </c>
      <c r="E915" s="33">
        <v>45825</v>
      </c>
      <c r="F915" s="30" t="s">
        <v>1055</v>
      </c>
      <c r="G915" s="21" t="s">
        <v>12</v>
      </c>
      <c r="H915" s="21" t="s">
        <v>338</v>
      </c>
      <c r="I915" s="15" t="s">
        <v>1056</v>
      </c>
      <c r="J915" s="31">
        <v>339150000</v>
      </c>
      <c r="K915" s="10" t="s">
        <v>232</v>
      </c>
      <c r="L915" s="10">
        <v>210</v>
      </c>
      <c r="M915" s="21" t="s">
        <v>29</v>
      </c>
      <c r="N915" s="10" t="s">
        <v>127</v>
      </c>
    </row>
    <row r="916" spans="1:14" ht="45">
      <c r="A916" s="27" t="s">
        <v>1804</v>
      </c>
      <c r="B916" s="1">
        <v>81112101</v>
      </c>
      <c r="C916" s="4" t="s">
        <v>1807</v>
      </c>
      <c r="D916" s="28">
        <v>976</v>
      </c>
      <c r="E916" s="29">
        <v>45972</v>
      </c>
      <c r="F916" s="30" t="s">
        <v>1628</v>
      </c>
      <c r="G916" s="21" t="s">
        <v>12</v>
      </c>
      <c r="H916" s="21" t="s">
        <v>185</v>
      </c>
      <c r="I916" s="15" t="s">
        <v>1629</v>
      </c>
      <c r="J916" s="31">
        <v>24000000</v>
      </c>
      <c r="K916" s="10" t="s">
        <v>35</v>
      </c>
      <c r="L916" s="10">
        <v>90</v>
      </c>
      <c r="M916" s="21" t="s">
        <v>535</v>
      </c>
      <c r="N916" s="10" t="s">
        <v>536</v>
      </c>
    </row>
    <row r="917" spans="1:14" ht="40.5">
      <c r="A917" s="27" t="s">
        <v>1804</v>
      </c>
      <c r="B917" s="1">
        <v>81112101</v>
      </c>
      <c r="C917" s="4" t="s">
        <v>1807</v>
      </c>
      <c r="D917" s="28">
        <v>1127</v>
      </c>
      <c r="E917" s="29">
        <v>46001</v>
      </c>
      <c r="F917" s="30" t="s">
        <v>1775</v>
      </c>
      <c r="G917" s="21" t="s">
        <v>12</v>
      </c>
      <c r="H917" s="21" t="s">
        <v>185</v>
      </c>
      <c r="I917" s="15" t="s">
        <v>1776</v>
      </c>
      <c r="J917" s="31">
        <v>104026392</v>
      </c>
      <c r="K917" s="10" t="s">
        <v>736</v>
      </c>
      <c r="L917" s="10">
        <v>30</v>
      </c>
      <c r="M917" s="21" t="s">
        <v>39</v>
      </c>
      <c r="N917" s="10" t="s">
        <v>262</v>
      </c>
    </row>
    <row r="918" spans="1:14" ht="27">
      <c r="A918" s="18" t="s">
        <v>1804</v>
      </c>
      <c r="B918" s="11">
        <v>81112200</v>
      </c>
      <c r="C918" s="11" t="s">
        <v>1868</v>
      </c>
      <c r="D918" s="28">
        <v>647</v>
      </c>
      <c r="E918" s="29">
        <v>45868</v>
      </c>
      <c r="F918" s="46" t="s">
        <v>933</v>
      </c>
      <c r="G918" s="21" t="s">
        <v>12</v>
      </c>
      <c r="H918" s="21" t="s">
        <v>185</v>
      </c>
      <c r="I918" s="15" t="s">
        <v>1192</v>
      </c>
      <c r="J918" s="31">
        <v>1593500</v>
      </c>
      <c r="K918" s="10" t="s">
        <v>736</v>
      </c>
      <c r="L918" s="10">
        <v>30</v>
      </c>
      <c r="M918" s="21" t="s">
        <v>16</v>
      </c>
      <c r="N918" s="10" t="s">
        <v>127</v>
      </c>
    </row>
    <row r="919" spans="1:14" ht="40.5">
      <c r="A919" s="18" t="s">
        <v>1804</v>
      </c>
      <c r="B919" s="11">
        <v>81112200</v>
      </c>
      <c r="C919" s="11" t="s">
        <v>1868</v>
      </c>
      <c r="D919" s="28">
        <v>650</v>
      </c>
      <c r="E919" s="29">
        <v>45873</v>
      </c>
      <c r="F919" s="30" t="s">
        <v>933</v>
      </c>
      <c r="G919" s="21" t="s">
        <v>12</v>
      </c>
      <c r="H919" s="21" t="s">
        <v>185</v>
      </c>
      <c r="I919" s="15" t="s">
        <v>1196</v>
      </c>
      <c r="J919" s="31">
        <v>1511000</v>
      </c>
      <c r="K919" s="10" t="s">
        <v>1197</v>
      </c>
      <c r="L919" s="10">
        <v>2</v>
      </c>
      <c r="M919" s="21" t="s">
        <v>39</v>
      </c>
      <c r="N919" s="10" t="s">
        <v>262</v>
      </c>
    </row>
    <row r="920" spans="1:14" ht="60">
      <c r="A920" s="18" t="s">
        <v>1804</v>
      </c>
      <c r="B920" s="1">
        <v>81112500</v>
      </c>
      <c r="C920" s="2" t="s">
        <v>1816</v>
      </c>
      <c r="D920" s="28">
        <v>325</v>
      </c>
      <c r="E920" s="29">
        <v>45735</v>
      </c>
      <c r="F920" s="30" t="s">
        <v>651</v>
      </c>
      <c r="G920" s="21" t="s">
        <v>12</v>
      </c>
      <c r="H920" s="21" t="s">
        <v>652</v>
      </c>
      <c r="I920" s="15" t="s">
        <v>653</v>
      </c>
      <c r="J920" s="31">
        <v>25000000</v>
      </c>
      <c r="K920" s="10" t="s">
        <v>434</v>
      </c>
      <c r="L920" s="10">
        <v>360</v>
      </c>
      <c r="M920" s="21" t="s">
        <v>16</v>
      </c>
      <c r="N920" s="10" t="s">
        <v>127</v>
      </c>
    </row>
    <row r="921" spans="1:14" ht="60">
      <c r="A921" s="18" t="s">
        <v>1804</v>
      </c>
      <c r="B921" s="1">
        <v>81112500</v>
      </c>
      <c r="C921" s="2" t="s">
        <v>1816</v>
      </c>
      <c r="D921" s="28">
        <v>400</v>
      </c>
      <c r="E921" s="29">
        <v>45757</v>
      </c>
      <c r="F921" s="30" t="s">
        <v>783</v>
      </c>
      <c r="G921" s="21" t="s">
        <v>12</v>
      </c>
      <c r="H921" s="21" t="s">
        <v>652</v>
      </c>
      <c r="I921" s="15" t="s">
        <v>784</v>
      </c>
      <c r="J921" s="31">
        <v>2170000</v>
      </c>
      <c r="K921" s="10" t="s">
        <v>203</v>
      </c>
      <c r="L921" s="10">
        <v>240</v>
      </c>
      <c r="M921" s="21" t="s">
        <v>74</v>
      </c>
      <c r="N921" s="10" t="s">
        <v>75</v>
      </c>
    </row>
    <row r="922" spans="1:14" ht="60">
      <c r="A922" s="18" t="s">
        <v>1804</v>
      </c>
      <c r="B922" s="3">
        <v>81112500</v>
      </c>
      <c r="C922" s="2" t="s">
        <v>1816</v>
      </c>
      <c r="D922" s="28">
        <v>437</v>
      </c>
      <c r="E922" s="29">
        <v>45776</v>
      </c>
      <c r="F922" s="30" t="s">
        <v>852</v>
      </c>
      <c r="G922" s="21" t="s">
        <v>12</v>
      </c>
      <c r="H922" s="21" t="s">
        <v>338</v>
      </c>
      <c r="I922" s="15" t="s">
        <v>853</v>
      </c>
      <c r="J922" s="31">
        <v>175921179</v>
      </c>
      <c r="K922" s="10" t="s">
        <v>414</v>
      </c>
      <c r="L922" s="10">
        <v>15</v>
      </c>
      <c r="M922" s="21" t="s">
        <v>22</v>
      </c>
      <c r="N922" s="10" t="s">
        <v>23</v>
      </c>
    </row>
    <row r="923" spans="1:14" ht="60">
      <c r="A923" s="18" t="s">
        <v>1804</v>
      </c>
      <c r="B923" s="1">
        <v>81112500</v>
      </c>
      <c r="C923" s="2" t="s">
        <v>1816</v>
      </c>
      <c r="D923" s="28">
        <v>443</v>
      </c>
      <c r="E923" s="29">
        <v>45779</v>
      </c>
      <c r="F923" s="30" t="s">
        <v>862</v>
      </c>
      <c r="G923" s="21" t="s">
        <v>12</v>
      </c>
      <c r="H923" s="21" t="s">
        <v>652</v>
      </c>
      <c r="I923" s="15" t="s">
        <v>863</v>
      </c>
      <c r="J923" s="31">
        <v>28809900</v>
      </c>
      <c r="K923" s="10" t="s">
        <v>232</v>
      </c>
      <c r="L923" s="36">
        <v>210</v>
      </c>
      <c r="M923" s="21" t="s">
        <v>22</v>
      </c>
      <c r="N923" s="36" t="s">
        <v>23</v>
      </c>
    </row>
    <row r="924" spans="1:14" ht="60">
      <c r="A924" s="18" t="s">
        <v>1804</v>
      </c>
      <c r="B924" s="1">
        <v>81112500</v>
      </c>
      <c r="C924" s="2" t="s">
        <v>1816</v>
      </c>
      <c r="D924" s="28">
        <v>570</v>
      </c>
      <c r="E924" s="29">
        <v>45827</v>
      </c>
      <c r="F924" s="30" t="s">
        <v>1074</v>
      </c>
      <c r="G924" s="21" t="s">
        <v>12</v>
      </c>
      <c r="H924" s="21" t="s">
        <v>652</v>
      </c>
      <c r="I924" s="15" t="s">
        <v>1075</v>
      </c>
      <c r="J924" s="31">
        <v>14280269</v>
      </c>
      <c r="K924" s="10" t="s">
        <v>414</v>
      </c>
      <c r="L924" s="10">
        <v>15</v>
      </c>
      <c r="M924" s="21" t="s">
        <v>16</v>
      </c>
      <c r="N924" s="10" t="s">
        <v>1062</v>
      </c>
    </row>
    <row r="925" spans="1:14" ht="60">
      <c r="A925" s="18" t="s">
        <v>1804</v>
      </c>
      <c r="B925" s="3">
        <v>81112500</v>
      </c>
      <c r="C925" s="2" t="s">
        <v>1816</v>
      </c>
      <c r="D925" s="28">
        <v>582</v>
      </c>
      <c r="E925" s="29">
        <v>45835</v>
      </c>
      <c r="F925" s="30" t="s">
        <v>1096</v>
      </c>
      <c r="G925" s="21" t="s">
        <v>12</v>
      </c>
      <c r="H925" s="21" t="s">
        <v>338</v>
      </c>
      <c r="I925" s="15" t="s">
        <v>1097</v>
      </c>
      <c r="J925" s="31">
        <v>129971800</v>
      </c>
      <c r="K925" s="10" t="s">
        <v>1098</v>
      </c>
      <c r="L925" s="10">
        <v>15</v>
      </c>
      <c r="M925" s="21" t="s">
        <v>22</v>
      </c>
      <c r="N925" s="10" t="s">
        <v>23</v>
      </c>
    </row>
    <row r="926" spans="1:14" ht="60">
      <c r="A926" s="18" t="s">
        <v>1804</v>
      </c>
      <c r="B926" s="1">
        <v>81112500</v>
      </c>
      <c r="C926" s="2" t="s">
        <v>1816</v>
      </c>
      <c r="D926" s="28">
        <v>589</v>
      </c>
      <c r="E926" s="29">
        <v>45840</v>
      </c>
      <c r="F926" s="30" t="s">
        <v>1112</v>
      </c>
      <c r="G926" s="21" t="s">
        <v>12</v>
      </c>
      <c r="H926" s="21" t="s">
        <v>652</v>
      </c>
      <c r="I926" s="15" t="s">
        <v>1113</v>
      </c>
      <c r="J926" s="31">
        <v>61643813</v>
      </c>
      <c r="K926" s="10" t="s">
        <v>414</v>
      </c>
      <c r="L926" s="10">
        <v>15</v>
      </c>
      <c r="M926" s="21" t="s">
        <v>16</v>
      </c>
      <c r="N926" s="10" t="s">
        <v>1062</v>
      </c>
    </row>
    <row r="927" spans="1:14" ht="60">
      <c r="A927" s="18" t="s">
        <v>1804</v>
      </c>
      <c r="B927" s="1">
        <v>81112500</v>
      </c>
      <c r="C927" s="2" t="s">
        <v>1816</v>
      </c>
      <c r="D927" s="28">
        <v>594</v>
      </c>
      <c r="E927" s="29">
        <v>45841</v>
      </c>
      <c r="F927" s="30" t="s">
        <v>1117</v>
      </c>
      <c r="G927" s="21" t="s">
        <v>12</v>
      </c>
      <c r="H927" s="21" t="s">
        <v>652</v>
      </c>
      <c r="I927" s="15" t="s">
        <v>1118</v>
      </c>
      <c r="J927" s="31">
        <v>250000000</v>
      </c>
      <c r="K927" s="10" t="s">
        <v>171</v>
      </c>
      <c r="L927" s="10">
        <v>180</v>
      </c>
      <c r="M927" s="21" t="s">
        <v>233</v>
      </c>
      <c r="N927" s="10" t="s">
        <v>234</v>
      </c>
    </row>
    <row r="928" spans="1:14" ht="60">
      <c r="A928" s="18" t="s">
        <v>1804</v>
      </c>
      <c r="B928" s="1">
        <v>81112500</v>
      </c>
      <c r="C928" s="2" t="s">
        <v>1816</v>
      </c>
      <c r="D928" s="28">
        <v>603</v>
      </c>
      <c r="E928" s="29">
        <v>45845</v>
      </c>
      <c r="F928" s="30" t="s">
        <v>1128</v>
      </c>
      <c r="G928" s="21" t="s">
        <v>12</v>
      </c>
      <c r="H928" s="21" t="s">
        <v>652</v>
      </c>
      <c r="I928" s="15" t="s">
        <v>1129</v>
      </c>
      <c r="J928" s="31">
        <v>68000000</v>
      </c>
      <c r="K928" s="10" t="s">
        <v>414</v>
      </c>
      <c r="L928" s="10">
        <v>15</v>
      </c>
      <c r="M928" s="21" t="s">
        <v>16</v>
      </c>
      <c r="N928" s="10" t="s">
        <v>1062</v>
      </c>
    </row>
    <row r="929" spans="1:14" ht="60">
      <c r="A929" s="18" t="s">
        <v>1804</v>
      </c>
      <c r="B929" s="1">
        <v>81112500</v>
      </c>
      <c r="C929" s="2" t="s">
        <v>1816</v>
      </c>
      <c r="D929" s="28">
        <v>637</v>
      </c>
      <c r="E929" s="29">
        <v>45863</v>
      </c>
      <c r="F929" s="30" t="s">
        <v>1177</v>
      </c>
      <c r="G929" s="21" t="s">
        <v>12</v>
      </c>
      <c r="H929" s="21" t="s">
        <v>652</v>
      </c>
      <c r="I929" s="15" t="s">
        <v>1178</v>
      </c>
      <c r="J929" s="31">
        <v>17960000</v>
      </c>
      <c r="K929" s="10" t="s">
        <v>1179</v>
      </c>
      <c r="L929" s="10">
        <v>10</v>
      </c>
      <c r="M929" s="21" t="s">
        <v>22</v>
      </c>
      <c r="N929" s="10" t="s">
        <v>23</v>
      </c>
    </row>
    <row r="930" spans="1:14" ht="60">
      <c r="A930" s="18" t="s">
        <v>1804</v>
      </c>
      <c r="B930" s="1">
        <v>81112500</v>
      </c>
      <c r="C930" s="2" t="s">
        <v>1816</v>
      </c>
      <c r="D930" s="28">
        <v>648</v>
      </c>
      <c r="E930" s="29">
        <v>45869</v>
      </c>
      <c r="F930" s="30" t="s">
        <v>1193</v>
      </c>
      <c r="G930" s="21" t="s">
        <v>12</v>
      </c>
      <c r="H930" s="21" t="s">
        <v>652</v>
      </c>
      <c r="I930" s="15" t="s">
        <v>1194</v>
      </c>
      <c r="J930" s="31">
        <v>35000000</v>
      </c>
      <c r="K930" s="10" t="s">
        <v>414</v>
      </c>
      <c r="L930" s="10">
        <v>15</v>
      </c>
      <c r="M930" s="21" t="s">
        <v>16</v>
      </c>
      <c r="N930" s="10" t="s">
        <v>127</v>
      </c>
    </row>
    <row r="931" spans="1:14" ht="60">
      <c r="A931" s="18" t="s">
        <v>1804</v>
      </c>
      <c r="B931" s="3">
        <v>81112500</v>
      </c>
      <c r="C931" s="2" t="s">
        <v>1816</v>
      </c>
      <c r="D931" s="28">
        <v>712</v>
      </c>
      <c r="E931" s="33">
        <v>45894</v>
      </c>
      <c r="F931" s="30" t="s">
        <v>1284</v>
      </c>
      <c r="G931" s="21" t="s">
        <v>12</v>
      </c>
      <c r="H931" s="21" t="s">
        <v>338</v>
      </c>
      <c r="I931" s="15" t="s">
        <v>1285</v>
      </c>
      <c r="J931" s="31">
        <v>5490000</v>
      </c>
      <c r="K931" s="10" t="s">
        <v>819</v>
      </c>
      <c r="L931" s="10">
        <v>5</v>
      </c>
      <c r="M931" s="21" t="s">
        <v>95</v>
      </c>
      <c r="N931" s="10" t="s">
        <v>96</v>
      </c>
    </row>
    <row r="932" spans="1:14" ht="60">
      <c r="A932" s="18" t="s">
        <v>1804</v>
      </c>
      <c r="B932" s="1">
        <v>81112500</v>
      </c>
      <c r="C932" s="2" t="s">
        <v>1816</v>
      </c>
      <c r="D932" s="28">
        <v>714</v>
      </c>
      <c r="E932" s="33">
        <v>45896</v>
      </c>
      <c r="F932" s="30" t="s">
        <v>265</v>
      </c>
      <c r="G932" s="21" t="s">
        <v>12</v>
      </c>
      <c r="H932" s="21" t="s">
        <v>652</v>
      </c>
      <c r="I932" s="15" t="s">
        <v>1289</v>
      </c>
      <c r="J932" s="31">
        <v>35795200</v>
      </c>
      <c r="K932" s="10" t="s">
        <v>414</v>
      </c>
      <c r="L932" s="10">
        <v>15</v>
      </c>
      <c r="M932" s="21" t="s">
        <v>22</v>
      </c>
      <c r="N932" s="10" t="s">
        <v>23</v>
      </c>
    </row>
    <row r="933" spans="1:14" ht="60">
      <c r="A933" s="18" t="s">
        <v>1804</v>
      </c>
      <c r="B933" s="1">
        <v>81112500</v>
      </c>
      <c r="C933" s="2" t="s">
        <v>1816</v>
      </c>
      <c r="D933" s="28">
        <v>721</v>
      </c>
      <c r="E933" s="33">
        <v>45898</v>
      </c>
      <c r="F933" s="34" t="s">
        <v>1296</v>
      </c>
      <c r="G933" s="21" t="s">
        <v>12</v>
      </c>
      <c r="H933" s="21" t="s">
        <v>652</v>
      </c>
      <c r="I933" s="18" t="s">
        <v>1297</v>
      </c>
      <c r="J933" s="35">
        <v>49567000</v>
      </c>
      <c r="K933" s="18" t="s">
        <v>736</v>
      </c>
      <c r="L933" s="18">
        <v>30</v>
      </c>
      <c r="M933" s="21" t="s">
        <v>16</v>
      </c>
      <c r="N933" s="10" t="s">
        <v>127</v>
      </c>
    </row>
    <row r="934" spans="1:14" ht="60">
      <c r="A934" s="18" t="s">
        <v>1804</v>
      </c>
      <c r="B934" s="1">
        <v>81112500</v>
      </c>
      <c r="C934" s="2" t="s">
        <v>1816</v>
      </c>
      <c r="D934" s="28">
        <v>733</v>
      </c>
      <c r="E934" s="29">
        <v>45902</v>
      </c>
      <c r="F934" s="30" t="s">
        <v>1108</v>
      </c>
      <c r="G934" s="21" t="s">
        <v>12</v>
      </c>
      <c r="H934" s="21" t="s">
        <v>652</v>
      </c>
      <c r="I934" s="15" t="s">
        <v>1317</v>
      </c>
      <c r="J934" s="31">
        <v>105140000</v>
      </c>
      <c r="K934" s="10" t="s">
        <v>100</v>
      </c>
      <c r="L934" s="10">
        <v>60</v>
      </c>
      <c r="M934" s="21" t="s">
        <v>16</v>
      </c>
      <c r="N934" s="10" t="s">
        <v>127</v>
      </c>
    </row>
    <row r="935" spans="1:14" ht="60">
      <c r="A935" s="18" t="s">
        <v>1804</v>
      </c>
      <c r="B935" s="1">
        <v>81112500</v>
      </c>
      <c r="C935" s="2" t="s">
        <v>1816</v>
      </c>
      <c r="D935" s="28">
        <v>750</v>
      </c>
      <c r="E935" s="29">
        <v>45905</v>
      </c>
      <c r="F935" s="30" t="s">
        <v>1346</v>
      </c>
      <c r="G935" s="21" t="s">
        <v>12</v>
      </c>
      <c r="H935" s="21" t="s">
        <v>652</v>
      </c>
      <c r="I935" s="15" t="s">
        <v>1347</v>
      </c>
      <c r="J935" s="31">
        <v>29240000</v>
      </c>
      <c r="K935" s="10" t="s">
        <v>698</v>
      </c>
      <c r="L935" s="10">
        <v>20</v>
      </c>
      <c r="M935" s="21" t="s">
        <v>16</v>
      </c>
      <c r="N935" s="10" t="s">
        <v>127</v>
      </c>
    </row>
    <row r="936" spans="1:14" ht="60">
      <c r="A936" s="18" t="s">
        <v>1804</v>
      </c>
      <c r="B936" s="1">
        <v>81112500</v>
      </c>
      <c r="C936" s="2" t="s">
        <v>1816</v>
      </c>
      <c r="D936" s="28">
        <v>755</v>
      </c>
      <c r="E936" s="29">
        <v>45909</v>
      </c>
      <c r="F936" s="30" t="s">
        <v>1346</v>
      </c>
      <c r="G936" s="21" t="s">
        <v>12</v>
      </c>
      <c r="H936" s="21" t="s">
        <v>652</v>
      </c>
      <c r="I936" s="68" t="s">
        <v>1351</v>
      </c>
      <c r="J936" s="31">
        <v>31178000</v>
      </c>
      <c r="K936" s="10" t="s">
        <v>698</v>
      </c>
      <c r="L936" s="10">
        <v>20</v>
      </c>
      <c r="M936" s="21" t="s">
        <v>16</v>
      </c>
      <c r="N936" s="10" t="s">
        <v>127</v>
      </c>
    </row>
    <row r="937" spans="1:14" ht="60">
      <c r="A937" s="18" t="s">
        <v>1804</v>
      </c>
      <c r="B937" s="1">
        <v>81112500</v>
      </c>
      <c r="C937" s="2" t="s">
        <v>1816</v>
      </c>
      <c r="D937" s="28">
        <v>821</v>
      </c>
      <c r="E937" s="29">
        <v>45931</v>
      </c>
      <c r="F937" s="30" t="s">
        <v>1437</v>
      </c>
      <c r="G937" s="21" t="s">
        <v>12</v>
      </c>
      <c r="H937" s="21" t="s">
        <v>652</v>
      </c>
      <c r="I937" s="15" t="s">
        <v>1438</v>
      </c>
      <c r="J937" s="31">
        <v>462243600</v>
      </c>
      <c r="K937" s="10" t="s">
        <v>819</v>
      </c>
      <c r="L937" s="10">
        <v>5</v>
      </c>
      <c r="M937" s="21" t="s">
        <v>29</v>
      </c>
      <c r="N937" s="10" t="s">
        <v>30</v>
      </c>
    </row>
    <row r="938" spans="1:14" ht="60">
      <c r="A938" s="18" t="s">
        <v>1804</v>
      </c>
      <c r="B938" s="1">
        <v>81112500</v>
      </c>
      <c r="C938" s="2" t="s">
        <v>1816</v>
      </c>
      <c r="D938" s="28">
        <v>823</v>
      </c>
      <c r="E938" s="29">
        <v>45932</v>
      </c>
      <c r="F938" s="30" t="s">
        <v>1441</v>
      </c>
      <c r="G938" s="21" t="s">
        <v>12</v>
      </c>
      <c r="H938" s="21" t="s">
        <v>652</v>
      </c>
      <c r="I938" s="15" t="s">
        <v>1442</v>
      </c>
      <c r="J938" s="31">
        <v>36000000</v>
      </c>
      <c r="K938" s="10" t="s">
        <v>414</v>
      </c>
      <c r="L938" s="10">
        <v>15</v>
      </c>
      <c r="M938" s="21" t="s">
        <v>16</v>
      </c>
      <c r="N938" s="10" t="s">
        <v>127</v>
      </c>
    </row>
    <row r="939" spans="1:14" ht="60">
      <c r="A939" s="18" t="s">
        <v>1804</v>
      </c>
      <c r="B939" s="3">
        <v>81112500</v>
      </c>
      <c r="C939" s="2" t="s">
        <v>1816</v>
      </c>
      <c r="D939" s="28">
        <v>856</v>
      </c>
      <c r="E939" s="29">
        <v>45940</v>
      </c>
      <c r="F939" s="30" t="s">
        <v>1193</v>
      </c>
      <c r="G939" s="21" t="s">
        <v>12</v>
      </c>
      <c r="H939" s="21" t="s">
        <v>338</v>
      </c>
      <c r="I939" s="15" t="s">
        <v>1483</v>
      </c>
      <c r="J939" s="31">
        <v>50000000</v>
      </c>
      <c r="K939" s="10" t="s">
        <v>1484</v>
      </c>
      <c r="L939" s="10">
        <v>8</v>
      </c>
      <c r="M939" s="21" t="s">
        <v>16</v>
      </c>
      <c r="N939" s="10" t="s">
        <v>127</v>
      </c>
    </row>
    <row r="940" spans="1:14" ht="60">
      <c r="A940" s="18" t="s">
        <v>1804</v>
      </c>
      <c r="B940" s="1">
        <v>81112500</v>
      </c>
      <c r="C940" s="2" t="s">
        <v>1816</v>
      </c>
      <c r="D940" s="28">
        <v>867</v>
      </c>
      <c r="E940" s="29">
        <v>45947</v>
      </c>
      <c r="F940" s="30" t="s">
        <v>1497</v>
      </c>
      <c r="G940" s="21" t="s">
        <v>12</v>
      </c>
      <c r="H940" s="21" t="s">
        <v>652</v>
      </c>
      <c r="I940" s="15" t="s">
        <v>1498</v>
      </c>
      <c r="J940" s="31">
        <v>54000000</v>
      </c>
      <c r="K940" s="10" t="s">
        <v>100</v>
      </c>
      <c r="L940" s="10">
        <v>30</v>
      </c>
      <c r="M940" s="21" t="s">
        <v>16</v>
      </c>
      <c r="N940" s="10" t="s">
        <v>127</v>
      </c>
    </row>
    <row r="941" spans="1:14" ht="56.25" customHeight="1">
      <c r="A941" s="18" t="s">
        <v>1804</v>
      </c>
      <c r="B941" s="1">
        <v>81112500</v>
      </c>
      <c r="C941" s="2" t="s">
        <v>1816</v>
      </c>
      <c r="D941" s="28">
        <v>902</v>
      </c>
      <c r="E941" s="29">
        <v>45957</v>
      </c>
      <c r="F941" s="30" t="s">
        <v>1542</v>
      </c>
      <c r="G941" s="21" t="s">
        <v>12</v>
      </c>
      <c r="H941" s="21" t="s">
        <v>652</v>
      </c>
      <c r="I941" s="15" t="s">
        <v>1543</v>
      </c>
      <c r="J941" s="31">
        <v>17601762</v>
      </c>
      <c r="K941" s="10" t="s">
        <v>817</v>
      </c>
      <c r="L941" s="10">
        <v>10</v>
      </c>
      <c r="M941" s="21" t="s">
        <v>16</v>
      </c>
      <c r="N941" s="10" t="s">
        <v>127</v>
      </c>
    </row>
    <row r="942" spans="1:14" ht="60">
      <c r="A942" s="18" t="s">
        <v>1804</v>
      </c>
      <c r="B942" s="1">
        <v>81112500</v>
      </c>
      <c r="C942" s="2" t="s">
        <v>1816</v>
      </c>
      <c r="D942" s="28">
        <v>903</v>
      </c>
      <c r="E942" s="29">
        <v>45957</v>
      </c>
      <c r="F942" s="30" t="s">
        <v>1544</v>
      </c>
      <c r="G942" s="21" t="s">
        <v>12</v>
      </c>
      <c r="H942" s="21" t="s">
        <v>652</v>
      </c>
      <c r="I942" s="15" t="s">
        <v>1545</v>
      </c>
      <c r="J942" s="31">
        <v>129217330</v>
      </c>
      <c r="K942" s="10" t="s">
        <v>414</v>
      </c>
      <c r="L942" s="10">
        <v>15</v>
      </c>
      <c r="M942" s="21" t="s">
        <v>16</v>
      </c>
      <c r="N942" s="10" t="s">
        <v>127</v>
      </c>
    </row>
    <row r="943" spans="1:14" ht="60">
      <c r="A943" s="18" t="s">
        <v>1804</v>
      </c>
      <c r="B943" s="1">
        <v>81112500</v>
      </c>
      <c r="C943" s="2" t="s">
        <v>1816</v>
      </c>
      <c r="D943" s="28">
        <v>937</v>
      </c>
      <c r="E943" s="29">
        <v>45966</v>
      </c>
      <c r="F943" s="30" t="s">
        <v>1582</v>
      </c>
      <c r="G943" s="21" t="s">
        <v>12</v>
      </c>
      <c r="H943" s="21" t="s">
        <v>652</v>
      </c>
      <c r="I943" s="15" t="s">
        <v>1583</v>
      </c>
      <c r="J943" s="31">
        <v>105000000</v>
      </c>
      <c r="K943" s="10" t="s">
        <v>47</v>
      </c>
      <c r="L943" s="10">
        <v>30</v>
      </c>
      <c r="M943" s="21" t="s">
        <v>16</v>
      </c>
      <c r="N943" s="10" t="s">
        <v>127</v>
      </c>
    </row>
    <row r="944" spans="1:14" ht="60">
      <c r="A944" s="18" t="s">
        <v>1804</v>
      </c>
      <c r="B944" s="1">
        <v>81112500</v>
      </c>
      <c r="C944" s="2" t="s">
        <v>1816</v>
      </c>
      <c r="D944" s="28">
        <v>953</v>
      </c>
      <c r="E944" s="29">
        <v>45968</v>
      </c>
      <c r="F944" s="30" t="s">
        <v>1599</v>
      </c>
      <c r="G944" s="21" t="s">
        <v>12</v>
      </c>
      <c r="H944" s="21" t="s">
        <v>652</v>
      </c>
      <c r="I944" s="15" t="s">
        <v>1600</v>
      </c>
      <c r="J944" s="31">
        <v>22615200</v>
      </c>
      <c r="K944" s="10" t="s">
        <v>100</v>
      </c>
      <c r="L944" s="10">
        <v>60</v>
      </c>
      <c r="M944" s="21" t="s">
        <v>111</v>
      </c>
      <c r="N944" s="10" t="s">
        <v>112</v>
      </c>
    </row>
    <row r="945" spans="1:14" ht="60">
      <c r="A945" s="18" t="s">
        <v>1804</v>
      </c>
      <c r="B945" s="1">
        <v>81112500</v>
      </c>
      <c r="C945" s="2" t="s">
        <v>1816</v>
      </c>
      <c r="D945" s="28">
        <v>965</v>
      </c>
      <c r="E945" s="29">
        <v>45971</v>
      </c>
      <c r="F945" s="30" t="s">
        <v>1616</v>
      </c>
      <c r="G945" s="21" t="s">
        <v>12</v>
      </c>
      <c r="H945" s="21" t="s">
        <v>652</v>
      </c>
      <c r="I945" s="15" t="s">
        <v>1617</v>
      </c>
      <c r="J945" s="31">
        <v>149859000</v>
      </c>
      <c r="K945" s="10" t="s">
        <v>434</v>
      </c>
      <c r="L945" s="10">
        <v>365</v>
      </c>
      <c r="M945" s="21" t="s">
        <v>16</v>
      </c>
      <c r="N945" s="10" t="s">
        <v>127</v>
      </c>
    </row>
    <row r="946" spans="1:14" ht="60">
      <c r="A946" s="18" t="s">
        <v>1804</v>
      </c>
      <c r="B946" s="1">
        <v>81112500</v>
      </c>
      <c r="C946" s="2" t="s">
        <v>1816</v>
      </c>
      <c r="D946" s="28">
        <v>967</v>
      </c>
      <c r="E946" s="29">
        <v>45971</v>
      </c>
      <c r="F946" s="30" t="s">
        <v>1620</v>
      </c>
      <c r="G946" s="21" t="s">
        <v>12</v>
      </c>
      <c r="H946" s="21" t="s">
        <v>652</v>
      </c>
      <c r="I946" s="15" t="s">
        <v>1621</v>
      </c>
      <c r="J946" s="31">
        <v>45000000</v>
      </c>
      <c r="K946" s="10" t="s">
        <v>434</v>
      </c>
      <c r="L946" s="10">
        <v>365</v>
      </c>
      <c r="M946" s="21" t="s">
        <v>16</v>
      </c>
      <c r="N946" s="10" t="s">
        <v>127</v>
      </c>
    </row>
    <row r="947" spans="1:14" ht="60">
      <c r="A947" s="18" t="s">
        <v>1804</v>
      </c>
      <c r="B947" s="1">
        <v>81112500</v>
      </c>
      <c r="C947" s="2" t="s">
        <v>1816</v>
      </c>
      <c r="D947" s="28">
        <v>980</v>
      </c>
      <c r="E947" s="29">
        <v>45972</v>
      </c>
      <c r="F947" s="30" t="s">
        <v>1633</v>
      </c>
      <c r="G947" s="21" t="s">
        <v>12</v>
      </c>
      <c r="H947" s="21" t="s">
        <v>652</v>
      </c>
      <c r="I947" s="15" t="s">
        <v>1634</v>
      </c>
      <c r="J947" s="31">
        <v>5320000</v>
      </c>
      <c r="K947" s="10" t="s">
        <v>414</v>
      </c>
      <c r="L947" s="10">
        <v>15</v>
      </c>
      <c r="M947" s="21" t="s">
        <v>16</v>
      </c>
      <c r="N947" s="10" t="s">
        <v>127</v>
      </c>
    </row>
    <row r="948" spans="1:14" ht="60">
      <c r="A948" s="18" t="s">
        <v>1804</v>
      </c>
      <c r="B948" s="1">
        <v>81112500</v>
      </c>
      <c r="C948" s="2" t="s">
        <v>1816</v>
      </c>
      <c r="D948" s="28">
        <v>988</v>
      </c>
      <c r="E948" s="29">
        <v>45975</v>
      </c>
      <c r="F948" s="30" t="s">
        <v>1644</v>
      </c>
      <c r="G948" s="21" t="s">
        <v>12</v>
      </c>
      <c r="H948" s="21" t="s">
        <v>652</v>
      </c>
      <c r="I948" s="15" t="s">
        <v>1645</v>
      </c>
      <c r="J948" s="31">
        <v>30157985</v>
      </c>
      <c r="K948" s="10" t="s">
        <v>434</v>
      </c>
      <c r="L948" s="10">
        <v>12</v>
      </c>
      <c r="M948" s="21" t="s">
        <v>16</v>
      </c>
      <c r="N948" s="10" t="s">
        <v>127</v>
      </c>
    </row>
    <row r="949" spans="1:14" ht="60">
      <c r="A949" s="18" t="s">
        <v>1804</v>
      </c>
      <c r="B949" s="1">
        <v>81112500</v>
      </c>
      <c r="C949" s="2" t="s">
        <v>1816</v>
      </c>
      <c r="D949" s="28">
        <v>989</v>
      </c>
      <c r="E949" s="29">
        <v>45975</v>
      </c>
      <c r="F949" s="30" t="s">
        <v>1454</v>
      </c>
      <c r="G949" s="21" t="s">
        <v>12</v>
      </c>
      <c r="H949" s="21" t="s">
        <v>652</v>
      </c>
      <c r="I949" s="15" t="s">
        <v>1646</v>
      </c>
      <c r="J949" s="31">
        <v>76324600</v>
      </c>
      <c r="K949" s="10" t="s">
        <v>434</v>
      </c>
      <c r="L949" s="10">
        <v>365</v>
      </c>
      <c r="M949" s="21" t="s">
        <v>16</v>
      </c>
      <c r="N949" s="10" t="s">
        <v>127</v>
      </c>
    </row>
    <row r="950" spans="1:14" ht="60">
      <c r="A950" s="18" t="s">
        <v>1804</v>
      </c>
      <c r="B950" s="1">
        <v>81112500</v>
      </c>
      <c r="C950" s="2" t="s">
        <v>1816</v>
      </c>
      <c r="D950" s="28">
        <v>1001</v>
      </c>
      <c r="E950" s="29">
        <v>45979</v>
      </c>
      <c r="F950" s="30" t="s">
        <v>1664</v>
      </c>
      <c r="G950" s="21" t="s">
        <v>12</v>
      </c>
      <c r="H950" s="21" t="s">
        <v>338</v>
      </c>
      <c r="I950" s="15" t="s">
        <v>1665</v>
      </c>
      <c r="J950" s="31">
        <v>15837250</v>
      </c>
      <c r="K950" s="10" t="s">
        <v>101</v>
      </c>
      <c r="L950" s="10">
        <v>60</v>
      </c>
      <c r="M950" s="21" t="s">
        <v>16</v>
      </c>
      <c r="N950" s="10" t="s">
        <v>127</v>
      </c>
    </row>
    <row r="951" spans="1:14" ht="60">
      <c r="A951" s="18" t="s">
        <v>1804</v>
      </c>
      <c r="B951" s="1">
        <v>81112500</v>
      </c>
      <c r="C951" s="2" t="s">
        <v>1816</v>
      </c>
      <c r="D951" s="28">
        <v>1003</v>
      </c>
      <c r="E951" s="29">
        <v>45979</v>
      </c>
      <c r="F951" s="30" t="s">
        <v>1666</v>
      </c>
      <c r="G951" s="21" t="s">
        <v>12</v>
      </c>
      <c r="H951" s="21" t="s">
        <v>652</v>
      </c>
      <c r="I951" s="15" t="s">
        <v>1667</v>
      </c>
      <c r="J951" s="31">
        <v>36738156</v>
      </c>
      <c r="K951" s="10" t="s">
        <v>434</v>
      </c>
      <c r="L951" s="10">
        <v>365</v>
      </c>
      <c r="M951" s="21" t="s">
        <v>16</v>
      </c>
      <c r="N951" s="10" t="s">
        <v>127</v>
      </c>
    </row>
    <row r="952" spans="1:14" ht="60">
      <c r="A952" s="18" t="s">
        <v>1804</v>
      </c>
      <c r="B952" s="1">
        <v>81112500</v>
      </c>
      <c r="C952" s="2" t="s">
        <v>1816</v>
      </c>
      <c r="D952" s="28">
        <v>1005</v>
      </c>
      <c r="E952" s="29">
        <v>45979</v>
      </c>
      <c r="F952" s="30" t="s">
        <v>1669</v>
      </c>
      <c r="G952" s="21" t="s">
        <v>12</v>
      </c>
      <c r="H952" s="21" t="s">
        <v>652</v>
      </c>
      <c r="I952" s="15" t="s">
        <v>1670</v>
      </c>
      <c r="J952" s="31">
        <v>63908215</v>
      </c>
      <c r="K952" s="10" t="s">
        <v>434</v>
      </c>
      <c r="L952" s="10">
        <v>362</v>
      </c>
      <c r="M952" s="21" t="s">
        <v>16</v>
      </c>
      <c r="N952" s="10" t="s">
        <v>127</v>
      </c>
    </row>
    <row r="953" spans="1:14" ht="60">
      <c r="A953" s="18" t="s">
        <v>1804</v>
      </c>
      <c r="B953" s="1">
        <v>81112500</v>
      </c>
      <c r="C953" s="2" t="s">
        <v>1816</v>
      </c>
      <c r="D953" s="28">
        <v>1029</v>
      </c>
      <c r="E953" s="29">
        <v>45981</v>
      </c>
      <c r="F953" s="30" t="s">
        <v>1693</v>
      </c>
      <c r="G953" s="21" t="s">
        <v>12</v>
      </c>
      <c r="H953" s="21" t="s">
        <v>652</v>
      </c>
      <c r="I953" s="15" t="s">
        <v>1694</v>
      </c>
      <c r="J953" s="31">
        <v>32904333</v>
      </c>
      <c r="K953" s="10" t="s">
        <v>414</v>
      </c>
      <c r="L953" s="10">
        <v>15</v>
      </c>
      <c r="M953" s="21" t="s">
        <v>16</v>
      </c>
      <c r="N953" s="10" t="s">
        <v>127</v>
      </c>
    </row>
    <row r="954" spans="1:14" ht="60">
      <c r="A954" s="18" t="s">
        <v>1804</v>
      </c>
      <c r="B954" s="1">
        <v>81112500</v>
      </c>
      <c r="C954" s="2" t="s">
        <v>1816</v>
      </c>
      <c r="D954" s="28">
        <v>1030</v>
      </c>
      <c r="E954" s="29">
        <v>45981</v>
      </c>
      <c r="F954" s="30" t="s">
        <v>1177</v>
      </c>
      <c r="G954" s="21"/>
      <c r="H954" s="21" t="s">
        <v>652</v>
      </c>
      <c r="I954" s="15" t="s">
        <v>1695</v>
      </c>
      <c r="J954" s="31">
        <v>12560000</v>
      </c>
      <c r="K954" s="10" t="s">
        <v>1696</v>
      </c>
      <c r="L954" s="10"/>
      <c r="M954" s="21" t="s">
        <v>16</v>
      </c>
      <c r="N954" s="10" t="s">
        <v>127</v>
      </c>
    </row>
    <row r="955" spans="1:14" ht="60">
      <c r="A955" s="18" t="s">
        <v>1804</v>
      </c>
      <c r="B955" s="1">
        <v>81112500</v>
      </c>
      <c r="C955" s="2" t="s">
        <v>1816</v>
      </c>
      <c r="D955" s="28">
        <v>1037</v>
      </c>
      <c r="E955" s="29">
        <v>45982</v>
      </c>
      <c r="F955" s="30" t="s">
        <v>1703</v>
      </c>
      <c r="G955" s="21" t="s">
        <v>12</v>
      </c>
      <c r="H955" s="21" t="s">
        <v>652</v>
      </c>
      <c r="I955" s="15" t="s">
        <v>1704</v>
      </c>
      <c r="J955" s="31">
        <v>15000000</v>
      </c>
      <c r="K955" s="10" t="s">
        <v>414</v>
      </c>
      <c r="L955" s="10">
        <v>15</v>
      </c>
      <c r="M955" s="21" t="s">
        <v>16</v>
      </c>
      <c r="N955" s="10" t="s">
        <v>127</v>
      </c>
    </row>
    <row r="956" spans="1:14" ht="60">
      <c r="A956" s="18" t="s">
        <v>1804</v>
      </c>
      <c r="B956" s="1">
        <v>81112500</v>
      </c>
      <c r="C956" s="2" t="s">
        <v>1816</v>
      </c>
      <c r="D956" s="28">
        <v>1039</v>
      </c>
      <c r="E956" s="29">
        <v>45982</v>
      </c>
      <c r="F956" s="30" t="s">
        <v>1693</v>
      </c>
      <c r="G956" s="21" t="s">
        <v>12</v>
      </c>
      <c r="H956" s="21" t="s">
        <v>652</v>
      </c>
      <c r="I956" s="15" t="s">
        <v>1706</v>
      </c>
      <c r="J956" s="31">
        <v>14077700</v>
      </c>
      <c r="K956" s="10" t="s">
        <v>434</v>
      </c>
      <c r="L956" s="10">
        <v>365</v>
      </c>
      <c r="M956" s="21" t="s">
        <v>16</v>
      </c>
      <c r="N956" s="10" t="s">
        <v>127</v>
      </c>
    </row>
    <row r="957" spans="1:14" ht="60">
      <c r="A957" s="18" t="s">
        <v>1804</v>
      </c>
      <c r="B957" s="1">
        <v>81112500</v>
      </c>
      <c r="C957" s="2" t="s">
        <v>1816</v>
      </c>
      <c r="D957" s="28">
        <v>1050</v>
      </c>
      <c r="E957" s="29">
        <v>45986</v>
      </c>
      <c r="F957" s="30" t="s">
        <v>1177</v>
      </c>
      <c r="G957" s="21" t="s">
        <v>12</v>
      </c>
      <c r="H957" s="21" t="s">
        <v>652</v>
      </c>
      <c r="I957" s="15" t="s">
        <v>1695</v>
      </c>
      <c r="J957" s="31">
        <v>3329000</v>
      </c>
      <c r="K957" s="10" t="s">
        <v>817</v>
      </c>
      <c r="L957" s="10">
        <v>10</v>
      </c>
      <c r="M957" s="21" t="s">
        <v>16</v>
      </c>
      <c r="N957" s="10" t="s">
        <v>127</v>
      </c>
    </row>
    <row r="958" spans="1:14" ht="60">
      <c r="A958" s="18" t="s">
        <v>1804</v>
      </c>
      <c r="B958" s="1">
        <v>81112500</v>
      </c>
      <c r="C958" s="2" t="s">
        <v>1816</v>
      </c>
      <c r="D958" s="28">
        <v>1051</v>
      </c>
      <c r="E958" s="29">
        <v>45986</v>
      </c>
      <c r="F958" s="30" t="s">
        <v>1718</v>
      </c>
      <c r="G958" s="21" t="s">
        <v>12</v>
      </c>
      <c r="H958" s="21" t="s">
        <v>652</v>
      </c>
      <c r="I958" s="15" t="s">
        <v>1719</v>
      </c>
      <c r="J958" s="31">
        <v>159961854</v>
      </c>
      <c r="K958" s="10"/>
      <c r="L958" s="10"/>
      <c r="M958" s="21" t="s">
        <v>16</v>
      </c>
      <c r="N958" s="10" t="s">
        <v>127</v>
      </c>
    </row>
    <row r="959" spans="1:14" ht="67.5">
      <c r="A959" s="10" t="s">
        <v>1804</v>
      </c>
      <c r="B959" s="1">
        <v>81112500</v>
      </c>
      <c r="C959" s="2" t="s">
        <v>1816</v>
      </c>
      <c r="D959" s="28">
        <v>1053</v>
      </c>
      <c r="E959" s="29">
        <v>45986</v>
      </c>
      <c r="F959" s="30" t="s">
        <v>1720</v>
      </c>
      <c r="G959" s="21"/>
      <c r="H959" s="21"/>
      <c r="I959" s="15" t="s">
        <v>1954</v>
      </c>
      <c r="J959" s="31">
        <v>6300000</v>
      </c>
      <c r="K959" s="10" t="s">
        <v>434</v>
      </c>
      <c r="L959" s="10">
        <v>365</v>
      </c>
      <c r="M959" s="21"/>
      <c r="N959" s="10"/>
    </row>
    <row r="960" spans="1:14" ht="60">
      <c r="A960" s="10" t="s">
        <v>1804</v>
      </c>
      <c r="B960" s="1">
        <v>81112500</v>
      </c>
      <c r="C960" s="2" t="s">
        <v>1816</v>
      </c>
      <c r="D960" s="28">
        <v>1055</v>
      </c>
      <c r="E960" s="29">
        <v>45986</v>
      </c>
      <c r="F960" s="30" t="s">
        <v>1721</v>
      </c>
      <c r="G960" s="21"/>
      <c r="H960" s="21"/>
      <c r="I960" s="15" t="s">
        <v>1956</v>
      </c>
      <c r="J960" s="31">
        <v>29999900</v>
      </c>
      <c r="K960" s="10"/>
      <c r="L960" s="10"/>
      <c r="M960" s="21"/>
      <c r="N960" s="10"/>
    </row>
    <row r="961" spans="1:14" ht="60">
      <c r="A961" s="18" t="s">
        <v>1804</v>
      </c>
      <c r="B961" s="1">
        <v>81112500</v>
      </c>
      <c r="C961" s="2" t="s">
        <v>1816</v>
      </c>
      <c r="D961" s="28">
        <v>1065</v>
      </c>
      <c r="E961" s="29">
        <v>45988</v>
      </c>
      <c r="F961" s="30" t="s">
        <v>1726</v>
      </c>
      <c r="G961" s="21" t="s">
        <v>12</v>
      </c>
      <c r="H961" s="21" t="s">
        <v>652</v>
      </c>
      <c r="I961" s="15" t="s">
        <v>1727</v>
      </c>
      <c r="J961" s="31">
        <v>122000000</v>
      </c>
      <c r="K961" s="10" t="s">
        <v>736</v>
      </c>
      <c r="L961" s="10">
        <v>30</v>
      </c>
      <c r="M961" s="21" t="s">
        <v>16</v>
      </c>
      <c r="N961" s="10" t="s">
        <v>127</v>
      </c>
    </row>
    <row r="962" spans="1:14" ht="60">
      <c r="A962" s="18" t="s">
        <v>1804</v>
      </c>
      <c r="B962" s="1">
        <v>81112500</v>
      </c>
      <c r="C962" s="2" t="s">
        <v>1816</v>
      </c>
      <c r="D962" s="28">
        <v>1067</v>
      </c>
      <c r="E962" s="29">
        <v>45988</v>
      </c>
      <c r="F962" s="30" t="s">
        <v>1728</v>
      </c>
      <c r="G962" s="21" t="s">
        <v>12</v>
      </c>
      <c r="H962" s="21" t="s">
        <v>652</v>
      </c>
      <c r="I962" s="15" t="s">
        <v>1729</v>
      </c>
      <c r="J962" s="31">
        <v>294894000</v>
      </c>
      <c r="K962" s="10" t="s">
        <v>434</v>
      </c>
      <c r="L962" s="10">
        <v>362</v>
      </c>
      <c r="M962" s="21" t="s">
        <v>29</v>
      </c>
      <c r="N962" s="10" t="s">
        <v>30</v>
      </c>
    </row>
    <row r="963" spans="1:14" ht="60">
      <c r="A963" s="18" t="s">
        <v>1804</v>
      </c>
      <c r="B963" s="1">
        <v>81112500</v>
      </c>
      <c r="C963" s="2" t="s">
        <v>1816</v>
      </c>
      <c r="D963" s="28">
        <v>1069</v>
      </c>
      <c r="E963" s="29">
        <v>45988</v>
      </c>
      <c r="F963" s="30" t="s">
        <v>1730</v>
      </c>
      <c r="G963" s="21" t="s">
        <v>12</v>
      </c>
      <c r="H963" s="21" t="s">
        <v>652</v>
      </c>
      <c r="I963" s="42" t="s">
        <v>18</v>
      </c>
      <c r="J963" s="42" t="s">
        <v>18</v>
      </c>
      <c r="K963" s="10" t="s">
        <v>817</v>
      </c>
      <c r="L963" s="10">
        <v>10</v>
      </c>
      <c r="M963" s="21" t="s">
        <v>16</v>
      </c>
      <c r="N963" s="10" t="s">
        <v>127</v>
      </c>
    </row>
    <row r="964" spans="1:14" ht="60">
      <c r="A964" s="10" t="s">
        <v>1804</v>
      </c>
      <c r="B964" s="1">
        <v>81112500</v>
      </c>
      <c r="C964" s="2" t="s">
        <v>1816</v>
      </c>
      <c r="D964" s="28">
        <v>1132</v>
      </c>
      <c r="E964" s="29">
        <v>46002</v>
      </c>
      <c r="F964" s="30" t="s">
        <v>1782</v>
      </c>
      <c r="G964" s="21"/>
      <c r="H964" s="21"/>
      <c r="I964" s="15" t="s">
        <v>1980</v>
      </c>
      <c r="J964" s="31">
        <v>17094240</v>
      </c>
      <c r="K964" s="10"/>
      <c r="L964" s="10"/>
      <c r="M964" s="21"/>
      <c r="N964" s="10"/>
    </row>
    <row r="965" spans="1:14" ht="60">
      <c r="A965" s="10" t="s">
        <v>1804</v>
      </c>
      <c r="B965" s="1">
        <v>81112500</v>
      </c>
      <c r="C965" s="2" t="s">
        <v>1816</v>
      </c>
      <c r="D965" s="28">
        <v>1136</v>
      </c>
      <c r="E965" s="29">
        <v>46003</v>
      </c>
      <c r="F965" s="30" t="s">
        <v>1786</v>
      </c>
      <c r="G965" s="21"/>
      <c r="H965" s="21"/>
      <c r="I965" s="15" t="s">
        <v>1981</v>
      </c>
      <c r="J965" s="31">
        <v>17421600</v>
      </c>
      <c r="K965" s="10"/>
      <c r="L965" s="10"/>
      <c r="M965" s="21"/>
      <c r="N965" s="10"/>
    </row>
    <row r="966" spans="1:14" ht="54">
      <c r="A966" s="18" t="s">
        <v>1804</v>
      </c>
      <c r="B966" s="1">
        <v>81141601</v>
      </c>
      <c r="C966" s="2" t="s">
        <v>1836</v>
      </c>
      <c r="D966" s="28">
        <v>289</v>
      </c>
      <c r="E966" s="29">
        <v>45729</v>
      </c>
      <c r="F966" s="34" t="s">
        <v>586</v>
      </c>
      <c r="G966" s="21" t="s">
        <v>12</v>
      </c>
      <c r="H966" s="21" t="s">
        <v>185</v>
      </c>
      <c r="I966" s="18" t="s">
        <v>587</v>
      </c>
      <c r="J966" s="35">
        <v>81000000</v>
      </c>
      <c r="K966" s="10" t="s">
        <v>588</v>
      </c>
      <c r="L966" s="10">
        <v>150</v>
      </c>
      <c r="M966" s="21" t="s">
        <v>111</v>
      </c>
      <c r="N966" s="18" t="s">
        <v>112</v>
      </c>
    </row>
    <row r="967" spans="1:14" ht="30">
      <c r="A967" s="18" t="s">
        <v>1804</v>
      </c>
      <c r="B967" s="1">
        <v>81141601</v>
      </c>
      <c r="C967" s="2" t="s">
        <v>1836</v>
      </c>
      <c r="D967" s="28">
        <v>389</v>
      </c>
      <c r="E967" s="29">
        <v>45755</v>
      </c>
      <c r="F967" s="30" t="s">
        <v>766</v>
      </c>
      <c r="G967" s="21" t="s">
        <v>12</v>
      </c>
      <c r="H967" s="21" t="s">
        <v>185</v>
      </c>
      <c r="I967" s="15" t="s">
        <v>767</v>
      </c>
      <c r="J967" s="31">
        <v>41174000</v>
      </c>
      <c r="K967" s="10" t="s">
        <v>100</v>
      </c>
      <c r="L967" s="10">
        <v>60</v>
      </c>
      <c r="M967" s="21" t="s">
        <v>95</v>
      </c>
      <c r="N967" s="10" t="s">
        <v>96</v>
      </c>
    </row>
    <row r="968" spans="1:14" ht="54">
      <c r="A968" s="11" t="s">
        <v>1804</v>
      </c>
      <c r="B968" s="3">
        <v>81141601</v>
      </c>
      <c r="C968" s="2" t="s">
        <v>1836</v>
      </c>
      <c r="D968" s="28">
        <v>509</v>
      </c>
      <c r="E968" s="29">
        <v>45799</v>
      </c>
      <c r="F968" s="30" t="s">
        <v>586</v>
      </c>
      <c r="G968" s="21" t="s">
        <v>12</v>
      </c>
      <c r="H968" s="21" t="s">
        <v>185</v>
      </c>
      <c r="I968" s="15" t="s">
        <v>587</v>
      </c>
      <c r="J968" s="31">
        <v>26000000</v>
      </c>
      <c r="K968" s="10" t="s">
        <v>414</v>
      </c>
      <c r="L968" s="36">
        <v>15</v>
      </c>
      <c r="M968" s="21" t="s">
        <v>39</v>
      </c>
      <c r="N968" s="10" t="s">
        <v>262</v>
      </c>
    </row>
    <row r="969" spans="1:14" ht="40.5">
      <c r="A969" s="18" t="s">
        <v>1804</v>
      </c>
      <c r="B969" s="1">
        <v>81141601</v>
      </c>
      <c r="C969" s="2" t="s">
        <v>1836</v>
      </c>
      <c r="D969" s="28">
        <v>511</v>
      </c>
      <c r="E969" s="29">
        <v>45800</v>
      </c>
      <c r="F969" s="30" t="s">
        <v>979</v>
      </c>
      <c r="G969" s="21" t="s">
        <v>12</v>
      </c>
      <c r="H969" s="21" t="s">
        <v>185</v>
      </c>
      <c r="I969" s="15" t="s">
        <v>1920</v>
      </c>
      <c r="J969" s="31">
        <v>89309500</v>
      </c>
      <c r="K969" s="10" t="s">
        <v>232</v>
      </c>
      <c r="L969" s="36">
        <v>210</v>
      </c>
      <c r="M969" s="21" t="s">
        <v>95</v>
      </c>
      <c r="N969" s="36" t="s">
        <v>96</v>
      </c>
    </row>
    <row r="970" spans="1:14" ht="16.5" customHeight="1">
      <c r="A970" s="27" t="s">
        <v>1804</v>
      </c>
      <c r="B970" s="3">
        <v>81141601</v>
      </c>
      <c r="C970" s="2" t="s">
        <v>1836</v>
      </c>
      <c r="D970" s="28">
        <v>727</v>
      </c>
      <c r="E970" s="32">
        <v>45901</v>
      </c>
      <c r="F970" s="30" t="s">
        <v>1306</v>
      </c>
      <c r="G970" s="21" t="s">
        <v>12</v>
      </c>
      <c r="H970" s="21" t="s">
        <v>185</v>
      </c>
      <c r="I970" s="15" t="s">
        <v>1307</v>
      </c>
      <c r="J970" s="31">
        <v>141792416</v>
      </c>
      <c r="K970" s="10" t="s">
        <v>588</v>
      </c>
      <c r="L970" s="10">
        <v>150</v>
      </c>
      <c r="M970" s="21" t="s">
        <v>95</v>
      </c>
      <c r="N970" s="10" t="s">
        <v>96</v>
      </c>
    </row>
    <row r="971" spans="1:14" ht="81">
      <c r="A971" s="27" t="s">
        <v>1804</v>
      </c>
      <c r="B971" s="3">
        <v>81141601</v>
      </c>
      <c r="C971" s="2" t="s">
        <v>1836</v>
      </c>
      <c r="D971" s="28">
        <v>737</v>
      </c>
      <c r="E971" s="29">
        <v>45902</v>
      </c>
      <c r="F971" s="30" t="s">
        <v>1325</v>
      </c>
      <c r="G971" s="21" t="s">
        <v>12</v>
      </c>
      <c r="H971" s="21" t="s">
        <v>185</v>
      </c>
      <c r="I971" s="15" t="s">
        <v>1326</v>
      </c>
      <c r="J971" s="31">
        <v>92815698</v>
      </c>
      <c r="K971" s="10" t="s">
        <v>1134</v>
      </c>
      <c r="L971" s="10">
        <v>40</v>
      </c>
      <c r="M971" s="21" t="s">
        <v>95</v>
      </c>
      <c r="N971" s="10" t="s">
        <v>96</v>
      </c>
    </row>
    <row r="972" spans="1:14" ht="54">
      <c r="A972" s="27" t="s">
        <v>1804</v>
      </c>
      <c r="B972" s="3">
        <v>81141601</v>
      </c>
      <c r="C972" s="2" t="s">
        <v>1836</v>
      </c>
      <c r="D972" s="28">
        <v>827</v>
      </c>
      <c r="E972" s="29">
        <v>45932</v>
      </c>
      <c r="F972" s="30" t="s">
        <v>1448</v>
      </c>
      <c r="G972" s="21" t="s">
        <v>12</v>
      </c>
      <c r="H972" s="21" t="s">
        <v>185</v>
      </c>
      <c r="I972" s="15" t="s">
        <v>1449</v>
      </c>
      <c r="J972" s="31">
        <v>35176302</v>
      </c>
      <c r="K972" s="10" t="s">
        <v>101</v>
      </c>
      <c r="L972" s="10">
        <v>60</v>
      </c>
      <c r="M972" s="21" t="s">
        <v>16</v>
      </c>
      <c r="N972" s="10" t="s">
        <v>127</v>
      </c>
    </row>
    <row r="973" spans="1:14" ht="67.5">
      <c r="A973" s="27" t="s">
        <v>1804</v>
      </c>
      <c r="B973" s="3">
        <v>81141601</v>
      </c>
      <c r="C973" s="2" t="s">
        <v>1836</v>
      </c>
      <c r="D973" s="28">
        <v>851</v>
      </c>
      <c r="E973" s="29">
        <v>45939</v>
      </c>
      <c r="F973" s="30" t="s">
        <v>1475</v>
      </c>
      <c r="G973" s="21" t="s">
        <v>12</v>
      </c>
      <c r="H973" s="21" t="s">
        <v>185</v>
      </c>
      <c r="I973" s="15" t="s">
        <v>1476</v>
      </c>
      <c r="J973" s="31">
        <v>280000000</v>
      </c>
      <c r="K973" s="10" t="s">
        <v>35</v>
      </c>
      <c r="L973" s="10">
        <v>90</v>
      </c>
      <c r="M973" s="21" t="s">
        <v>233</v>
      </c>
      <c r="N973" s="10" t="s">
        <v>234</v>
      </c>
    </row>
    <row r="974" spans="1:14" ht="40.5">
      <c r="A974" s="27" t="s">
        <v>1804</v>
      </c>
      <c r="B974" s="3">
        <v>81141601</v>
      </c>
      <c r="C974" s="2" t="s">
        <v>1836</v>
      </c>
      <c r="D974" s="28">
        <v>863</v>
      </c>
      <c r="E974" s="29">
        <v>45946</v>
      </c>
      <c r="F974" s="30" t="s">
        <v>586</v>
      </c>
      <c r="G974" s="21" t="s">
        <v>12</v>
      </c>
      <c r="H974" s="21" t="s">
        <v>185</v>
      </c>
      <c r="I974" s="15" t="s">
        <v>1491</v>
      </c>
      <c r="J974" s="31">
        <v>27000000</v>
      </c>
      <c r="K974" s="10" t="s">
        <v>340</v>
      </c>
      <c r="L974" s="10">
        <v>8</v>
      </c>
      <c r="M974" s="21" t="s">
        <v>111</v>
      </c>
      <c r="N974" s="10" t="s">
        <v>112</v>
      </c>
    </row>
    <row r="975" spans="1:14" ht="54">
      <c r="A975" s="18" t="s">
        <v>1804</v>
      </c>
      <c r="B975" s="1">
        <v>81141601</v>
      </c>
      <c r="C975" s="2" t="s">
        <v>1836</v>
      </c>
      <c r="D975" s="28">
        <v>939</v>
      </c>
      <c r="E975" s="29">
        <v>45966</v>
      </c>
      <c r="F975" s="30" t="s">
        <v>785</v>
      </c>
      <c r="G975" s="21" t="s">
        <v>12</v>
      </c>
      <c r="H975" s="21" t="s">
        <v>169</v>
      </c>
      <c r="I975" s="15" t="s">
        <v>1584</v>
      </c>
      <c r="J975" s="31">
        <v>567025480</v>
      </c>
      <c r="K975" s="10" t="s">
        <v>101</v>
      </c>
      <c r="L975" s="10">
        <v>60</v>
      </c>
      <c r="M975" s="21" t="s">
        <v>29</v>
      </c>
      <c r="N975" s="10" t="s">
        <v>30</v>
      </c>
    </row>
    <row r="976" spans="1:14" ht="40.5">
      <c r="A976" s="18" t="s">
        <v>1804</v>
      </c>
      <c r="B976" s="1">
        <v>81141601</v>
      </c>
      <c r="C976" s="2" t="s">
        <v>1836</v>
      </c>
      <c r="D976" s="28">
        <v>948</v>
      </c>
      <c r="E976" s="29">
        <v>45968</v>
      </c>
      <c r="F976" s="30" t="s">
        <v>785</v>
      </c>
      <c r="G976" s="21" t="s">
        <v>12</v>
      </c>
      <c r="H976" s="21" t="s">
        <v>169</v>
      </c>
      <c r="I976" s="15" t="s">
        <v>1593</v>
      </c>
      <c r="J976" s="31">
        <v>142000000</v>
      </c>
      <c r="K976" s="10" t="s">
        <v>495</v>
      </c>
      <c r="L976" s="10">
        <v>45</v>
      </c>
      <c r="M976" s="21" t="s">
        <v>39</v>
      </c>
      <c r="N976" s="10" t="s">
        <v>262</v>
      </c>
    </row>
    <row r="977" spans="1:14" ht="40.5">
      <c r="A977" s="27" t="s">
        <v>1804</v>
      </c>
      <c r="B977" s="3">
        <v>81141601</v>
      </c>
      <c r="C977" s="2" t="s">
        <v>1836</v>
      </c>
      <c r="D977" s="28">
        <v>974</v>
      </c>
      <c r="E977" s="29">
        <v>45972</v>
      </c>
      <c r="F977" s="30" t="s">
        <v>785</v>
      </c>
      <c r="G977" s="21" t="s">
        <v>12</v>
      </c>
      <c r="H977" s="21" t="s">
        <v>185</v>
      </c>
      <c r="I977" s="15" t="s">
        <v>1626</v>
      </c>
      <c r="J977" s="31">
        <v>220000000</v>
      </c>
      <c r="K977" s="10" t="s">
        <v>101</v>
      </c>
      <c r="L977" s="10">
        <v>60</v>
      </c>
      <c r="M977" s="21" t="s">
        <v>39</v>
      </c>
      <c r="N977" s="10" t="s">
        <v>262</v>
      </c>
    </row>
    <row r="978" spans="1:14" ht="67.5">
      <c r="A978" s="10" t="s">
        <v>1804</v>
      </c>
      <c r="B978" s="3">
        <v>81141601</v>
      </c>
      <c r="C978" s="2" t="s">
        <v>1836</v>
      </c>
      <c r="D978" s="28">
        <v>1056</v>
      </c>
      <c r="E978" s="29">
        <v>45986</v>
      </c>
      <c r="F978" s="30" t="s">
        <v>1722</v>
      </c>
      <c r="G978" s="21"/>
      <c r="H978" s="21"/>
      <c r="I978" s="15" t="s">
        <v>1957</v>
      </c>
      <c r="J978" s="31">
        <v>48577000</v>
      </c>
      <c r="K978" s="10"/>
      <c r="L978" s="10"/>
      <c r="M978" s="21"/>
      <c r="N978" s="10"/>
    </row>
    <row r="979" spans="1:14" ht="54">
      <c r="A979" s="18" t="s">
        <v>1804</v>
      </c>
      <c r="B979" s="1">
        <v>82000000</v>
      </c>
      <c r="C979" s="4" t="s">
        <v>1842</v>
      </c>
      <c r="D979" s="28">
        <v>372</v>
      </c>
      <c r="E979" s="29">
        <v>45750</v>
      </c>
      <c r="F979" s="30" t="s">
        <v>734</v>
      </c>
      <c r="G979" s="21" t="s">
        <v>12</v>
      </c>
      <c r="H979" s="21" t="s">
        <v>185</v>
      </c>
      <c r="I979" s="15" t="s">
        <v>735</v>
      </c>
      <c r="J979" s="31">
        <v>7600000</v>
      </c>
      <c r="K979" s="10" t="s">
        <v>736</v>
      </c>
      <c r="L979" s="10">
        <v>30</v>
      </c>
      <c r="M979" s="21" t="s">
        <v>95</v>
      </c>
      <c r="N979" s="10" t="s">
        <v>96</v>
      </c>
    </row>
    <row r="980" spans="1:14" ht="45">
      <c r="A980" s="18" t="s">
        <v>1804</v>
      </c>
      <c r="B980" s="1">
        <v>82000000</v>
      </c>
      <c r="C980" s="4" t="s">
        <v>1842</v>
      </c>
      <c r="D980" s="28">
        <v>382</v>
      </c>
      <c r="E980" s="29">
        <v>45754</v>
      </c>
      <c r="F980" s="30" t="s">
        <v>734</v>
      </c>
      <c r="G980" s="21" t="s">
        <v>12</v>
      </c>
      <c r="H980" s="21" t="s">
        <v>185</v>
      </c>
      <c r="I980" s="15" t="s">
        <v>754</v>
      </c>
      <c r="J980" s="31">
        <v>6400000</v>
      </c>
      <c r="K980" s="10" t="s">
        <v>171</v>
      </c>
      <c r="L980" s="10">
        <v>180</v>
      </c>
      <c r="M980" s="21" t="s">
        <v>16</v>
      </c>
      <c r="N980" s="10" t="s">
        <v>127</v>
      </c>
    </row>
    <row r="981" spans="1:14" ht="54">
      <c r="A981" s="18" t="s">
        <v>1804</v>
      </c>
      <c r="B981" s="1">
        <v>82000000</v>
      </c>
      <c r="C981" s="4" t="s">
        <v>1842</v>
      </c>
      <c r="D981" s="28">
        <v>390</v>
      </c>
      <c r="E981" s="29">
        <v>45755</v>
      </c>
      <c r="F981" s="30" t="s">
        <v>734</v>
      </c>
      <c r="G981" s="21" t="s">
        <v>12</v>
      </c>
      <c r="H981" s="21" t="s">
        <v>185</v>
      </c>
      <c r="I981" s="15" t="s">
        <v>768</v>
      </c>
      <c r="J981" s="31">
        <v>2600000</v>
      </c>
      <c r="K981" s="10" t="s">
        <v>35</v>
      </c>
      <c r="L981" s="10">
        <v>90</v>
      </c>
      <c r="M981" s="21" t="s">
        <v>95</v>
      </c>
      <c r="N981" s="10" t="s">
        <v>96</v>
      </c>
    </row>
    <row r="982" spans="1:14" ht="60">
      <c r="A982" s="18" t="s">
        <v>1804</v>
      </c>
      <c r="B982" s="1">
        <v>82000000</v>
      </c>
      <c r="C982" s="4" t="s">
        <v>1842</v>
      </c>
      <c r="D982" s="28">
        <v>394</v>
      </c>
      <c r="E982" s="29">
        <v>45755</v>
      </c>
      <c r="F982" s="30" t="s">
        <v>734</v>
      </c>
      <c r="G982" s="30" t="s">
        <v>12</v>
      </c>
      <c r="H982" s="30" t="s">
        <v>185</v>
      </c>
      <c r="I982" s="44" t="s">
        <v>774</v>
      </c>
      <c r="J982" s="31">
        <v>2000000</v>
      </c>
      <c r="K982" s="10" t="s">
        <v>100</v>
      </c>
      <c r="L982" s="10">
        <v>60</v>
      </c>
      <c r="M982" s="30" t="s">
        <v>111</v>
      </c>
      <c r="N982" s="30" t="s">
        <v>112</v>
      </c>
    </row>
    <row r="983" spans="1:14" ht="45">
      <c r="A983" s="18" t="s">
        <v>1804</v>
      </c>
      <c r="B983" s="1">
        <v>82000000</v>
      </c>
      <c r="C983" s="2" t="s">
        <v>1842</v>
      </c>
      <c r="D983" s="28">
        <v>562</v>
      </c>
      <c r="E983" s="29">
        <v>45826</v>
      </c>
      <c r="F983" s="30" t="s">
        <v>1060</v>
      </c>
      <c r="G983" s="21" t="s">
        <v>12</v>
      </c>
      <c r="H983" s="21" t="s">
        <v>338</v>
      </c>
      <c r="I983" s="15" t="s">
        <v>1061</v>
      </c>
      <c r="J983" s="31">
        <v>27464300</v>
      </c>
      <c r="K983" s="10" t="s">
        <v>340</v>
      </c>
      <c r="L983" s="10">
        <v>8</v>
      </c>
      <c r="M983" s="21" t="s">
        <v>16</v>
      </c>
      <c r="N983" s="10" t="s">
        <v>1062</v>
      </c>
    </row>
    <row r="984" spans="1:14" ht="54">
      <c r="A984" s="11" t="s">
        <v>1804</v>
      </c>
      <c r="B984" s="1">
        <v>82000000</v>
      </c>
      <c r="C984" s="4" t="s">
        <v>1842</v>
      </c>
      <c r="D984" s="28">
        <v>643</v>
      </c>
      <c r="E984" s="29">
        <v>45867</v>
      </c>
      <c r="F984" s="34" t="s">
        <v>734</v>
      </c>
      <c r="G984" s="21" t="s">
        <v>12</v>
      </c>
      <c r="H984" s="21" t="s">
        <v>185</v>
      </c>
      <c r="I984" s="18" t="s">
        <v>1932</v>
      </c>
      <c r="J984" s="35">
        <v>6069000</v>
      </c>
      <c r="K984" s="18" t="s">
        <v>100</v>
      </c>
      <c r="L984" s="18">
        <v>60</v>
      </c>
      <c r="M984" s="21" t="s">
        <v>95</v>
      </c>
      <c r="N984" s="10" t="s">
        <v>96</v>
      </c>
    </row>
    <row r="985" spans="1:14" ht="54">
      <c r="A985" s="11" t="s">
        <v>1804</v>
      </c>
      <c r="B985" s="1">
        <v>82000000</v>
      </c>
      <c r="C985" s="4" t="s">
        <v>1842</v>
      </c>
      <c r="D985" s="28">
        <v>667</v>
      </c>
      <c r="E985" s="29">
        <v>45874</v>
      </c>
      <c r="F985" s="34" t="s">
        <v>734</v>
      </c>
      <c r="G985" s="21" t="s">
        <v>12</v>
      </c>
      <c r="H985" s="21" t="s">
        <v>185</v>
      </c>
      <c r="I985" s="15" t="s">
        <v>1223</v>
      </c>
      <c r="J985" s="31">
        <v>3860000</v>
      </c>
      <c r="K985" s="10" t="s">
        <v>100</v>
      </c>
      <c r="L985" s="10">
        <v>60</v>
      </c>
      <c r="M985" s="21" t="s">
        <v>95</v>
      </c>
      <c r="N985" s="10" t="s">
        <v>96</v>
      </c>
    </row>
    <row r="986" spans="1:14" ht="94.5">
      <c r="A986" s="11" t="s">
        <v>1804</v>
      </c>
      <c r="B986" s="1">
        <v>82000000</v>
      </c>
      <c r="C986" s="4" t="s">
        <v>1842</v>
      </c>
      <c r="D986" s="28">
        <v>684</v>
      </c>
      <c r="E986" s="29">
        <v>45888</v>
      </c>
      <c r="F986" s="30" t="s">
        <v>734</v>
      </c>
      <c r="G986" s="21" t="s">
        <v>12</v>
      </c>
      <c r="H986" s="21" t="s">
        <v>185</v>
      </c>
      <c r="I986" s="15" t="s">
        <v>1242</v>
      </c>
      <c r="J986" s="31">
        <v>3700000</v>
      </c>
      <c r="K986" s="10" t="s">
        <v>47</v>
      </c>
      <c r="L986" s="10">
        <v>30</v>
      </c>
      <c r="M986" s="21" t="s">
        <v>95</v>
      </c>
      <c r="N986" s="18" t="s">
        <v>96</v>
      </c>
    </row>
    <row r="987" spans="1:14" ht="54">
      <c r="A987" s="11" t="s">
        <v>1804</v>
      </c>
      <c r="B987" s="1">
        <v>82000000</v>
      </c>
      <c r="C987" s="4" t="s">
        <v>1842</v>
      </c>
      <c r="D987" s="28">
        <v>799</v>
      </c>
      <c r="E987" s="29">
        <v>45923</v>
      </c>
      <c r="F987" s="30" t="s">
        <v>734</v>
      </c>
      <c r="G987" s="21" t="s">
        <v>12</v>
      </c>
      <c r="H987" s="21" t="s">
        <v>185</v>
      </c>
      <c r="I987" s="15" t="s">
        <v>1403</v>
      </c>
      <c r="J987" s="31">
        <v>3160000</v>
      </c>
      <c r="K987" s="10" t="s">
        <v>736</v>
      </c>
      <c r="L987" s="10">
        <v>30</v>
      </c>
      <c r="M987" s="21" t="s">
        <v>95</v>
      </c>
      <c r="N987" s="10" t="s">
        <v>96</v>
      </c>
    </row>
    <row r="988" spans="1:14" ht="45">
      <c r="A988" s="11" t="s">
        <v>1804</v>
      </c>
      <c r="B988" s="1">
        <v>82000000</v>
      </c>
      <c r="C988" s="4" t="s">
        <v>1842</v>
      </c>
      <c r="D988" s="28">
        <v>831</v>
      </c>
      <c r="E988" s="29">
        <v>45933</v>
      </c>
      <c r="F988" s="30" t="s">
        <v>734</v>
      </c>
      <c r="G988" s="21" t="s">
        <v>12</v>
      </c>
      <c r="H988" s="21" t="s">
        <v>185</v>
      </c>
      <c r="I988" s="15" t="s">
        <v>1452</v>
      </c>
      <c r="J988" s="31">
        <v>8600000</v>
      </c>
      <c r="K988" s="10" t="s">
        <v>1288</v>
      </c>
      <c r="L988" s="10">
        <v>75</v>
      </c>
      <c r="M988" s="21" t="s">
        <v>16</v>
      </c>
      <c r="N988" s="10" t="s">
        <v>127</v>
      </c>
    </row>
    <row r="989" spans="1:14" ht="45">
      <c r="A989" s="11" t="s">
        <v>1804</v>
      </c>
      <c r="B989" s="1">
        <v>82000000</v>
      </c>
      <c r="C989" s="4" t="s">
        <v>1842</v>
      </c>
      <c r="D989" s="28">
        <v>836</v>
      </c>
      <c r="E989" s="29">
        <v>45933</v>
      </c>
      <c r="F989" s="30" t="s">
        <v>734</v>
      </c>
      <c r="G989" s="21" t="s">
        <v>12</v>
      </c>
      <c r="H989" s="21" t="s">
        <v>185</v>
      </c>
      <c r="I989" s="15" t="s">
        <v>1459</v>
      </c>
      <c r="J989" s="31">
        <v>4960000</v>
      </c>
      <c r="K989" s="10" t="s">
        <v>100</v>
      </c>
      <c r="L989" s="10">
        <v>60</v>
      </c>
      <c r="M989" s="21" t="s">
        <v>95</v>
      </c>
      <c r="N989" s="10" t="s">
        <v>96</v>
      </c>
    </row>
    <row r="990" spans="1:14" ht="45">
      <c r="A990" s="11" t="s">
        <v>1804</v>
      </c>
      <c r="B990" s="1">
        <v>82000000</v>
      </c>
      <c r="C990" s="4" t="s">
        <v>1842</v>
      </c>
      <c r="D990" s="28">
        <v>839</v>
      </c>
      <c r="E990" s="29">
        <v>45936</v>
      </c>
      <c r="F990" s="30" t="s">
        <v>734</v>
      </c>
      <c r="G990" s="21" t="s">
        <v>12</v>
      </c>
      <c r="H990" s="21" t="s">
        <v>185</v>
      </c>
      <c r="I990" s="15" t="s">
        <v>1462</v>
      </c>
      <c r="J990" s="31">
        <v>1600000</v>
      </c>
      <c r="K990" s="10" t="s">
        <v>495</v>
      </c>
      <c r="L990" s="10">
        <v>45</v>
      </c>
      <c r="M990" s="21" t="s">
        <v>95</v>
      </c>
      <c r="N990" s="10" t="s">
        <v>96</v>
      </c>
    </row>
    <row r="991" spans="1:14" ht="34.5" customHeight="1">
      <c r="A991" s="11" t="s">
        <v>1804</v>
      </c>
      <c r="B991" s="1">
        <v>82000000</v>
      </c>
      <c r="C991" s="4" t="s">
        <v>1842</v>
      </c>
      <c r="D991" s="28">
        <v>850</v>
      </c>
      <c r="E991" s="29">
        <v>45938</v>
      </c>
      <c r="F991" s="30" t="s">
        <v>734</v>
      </c>
      <c r="G991" s="21" t="s">
        <v>12</v>
      </c>
      <c r="H991" s="21" t="s">
        <v>185</v>
      </c>
      <c r="I991" s="15" t="s">
        <v>1474</v>
      </c>
      <c r="J991" s="31">
        <v>8060000</v>
      </c>
      <c r="K991" s="10" t="s">
        <v>495</v>
      </c>
      <c r="L991" s="10">
        <v>45</v>
      </c>
      <c r="M991" s="21" t="s">
        <v>16</v>
      </c>
      <c r="N991" s="10" t="s">
        <v>127</v>
      </c>
    </row>
    <row r="992" spans="1:14" ht="41.25" customHeight="1">
      <c r="A992" s="11" t="s">
        <v>1804</v>
      </c>
      <c r="B992" s="1">
        <v>82000000</v>
      </c>
      <c r="C992" s="4" t="s">
        <v>1842</v>
      </c>
      <c r="D992" s="28">
        <v>860</v>
      </c>
      <c r="E992" s="29">
        <v>45944</v>
      </c>
      <c r="F992" s="30" t="s">
        <v>734</v>
      </c>
      <c r="G992" s="21" t="s">
        <v>12</v>
      </c>
      <c r="H992" s="21" t="s">
        <v>185</v>
      </c>
      <c r="I992" s="18" t="s">
        <v>1488</v>
      </c>
      <c r="J992" s="35">
        <v>8650000</v>
      </c>
      <c r="K992" s="18" t="s">
        <v>47</v>
      </c>
      <c r="L992" s="18">
        <v>30</v>
      </c>
      <c r="M992" s="21" t="s">
        <v>16</v>
      </c>
      <c r="N992" s="18" t="s">
        <v>127</v>
      </c>
    </row>
    <row r="993" spans="1:14" ht="45">
      <c r="A993" s="37" t="s">
        <v>1804</v>
      </c>
      <c r="B993" s="1">
        <v>82000000</v>
      </c>
      <c r="C993" s="4" t="s">
        <v>1842</v>
      </c>
      <c r="D993" s="28">
        <v>895</v>
      </c>
      <c r="E993" s="29">
        <v>45953</v>
      </c>
      <c r="F993" s="30" t="s">
        <v>1536</v>
      </c>
      <c r="G993" s="21" t="s">
        <v>12</v>
      </c>
      <c r="H993" s="21" t="s">
        <v>338</v>
      </c>
      <c r="I993" s="15" t="s">
        <v>1537</v>
      </c>
      <c r="J993" s="31">
        <v>939700</v>
      </c>
      <c r="K993" s="10" t="s">
        <v>819</v>
      </c>
      <c r="L993" s="10">
        <v>5</v>
      </c>
      <c r="M993" s="21" t="s">
        <v>95</v>
      </c>
      <c r="N993" s="10" t="s">
        <v>96</v>
      </c>
    </row>
    <row r="994" spans="1:14" ht="45">
      <c r="A994" s="11" t="s">
        <v>1804</v>
      </c>
      <c r="B994" s="1">
        <v>82000000</v>
      </c>
      <c r="C994" s="4" t="s">
        <v>1842</v>
      </c>
      <c r="D994" s="28">
        <v>900</v>
      </c>
      <c r="E994" s="29">
        <v>45957</v>
      </c>
      <c r="F994" s="30" t="s">
        <v>734</v>
      </c>
      <c r="G994" s="21" t="s">
        <v>12</v>
      </c>
      <c r="H994" s="21" t="s">
        <v>185</v>
      </c>
      <c r="I994" s="15" t="s">
        <v>1541</v>
      </c>
      <c r="J994" s="31">
        <v>8400000</v>
      </c>
      <c r="K994" s="10" t="s">
        <v>47</v>
      </c>
      <c r="L994" s="10">
        <v>30</v>
      </c>
      <c r="M994" s="21" t="s">
        <v>95</v>
      </c>
      <c r="N994" s="10" t="s">
        <v>96</v>
      </c>
    </row>
    <row r="995" spans="1:14" ht="54">
      <c r="A995" s="11" t="s">
        <v>1804</v>
      </c>
      <c r="B995" s="1">
        <v>82000000</v>
      </c>
      <c r="C995" s="4" t="s">
        <v>1842</v>
      </c>
      <c r="D995" s="28">
        <v>987</v>
      </c>
      <c r="E995" s="29">
        <v>45973</v>
      </c>
      <c r="F995" s="30" t="s">
        <v>734</v>
      </c>
      <c r="G995" s="21" t="s">
        <v>12</v>
      </c>
      <c r="H995" s="21" t="s">
        <v>185</v>
      </c>
      <c r="I995" s="15" t="s">
        <v>1643</v>
      </c>
      <c r="J995" s="31">
        <v>65920000</v>
      </c>
      <c r="K995" s="10" t="s">
        <v>100</v>
      </c>
      <c r="L995" s="10">
        <v>60</v>
      </c>
      <c r="M995" s="21" t="s">
        <v>95</v>
      </c>
      <c r="N995" s="10" t="s">
        <v>96</v>
      </c>
    </row>
    <row r="996" spans="1:14" ht="45">
      <c r="A996" s="11" t="s">
        <v>1804</v>
      </c>
      <c r="B996" s="1">
        <v>82000000</v>
      </c>
      <c r="C996" s="4" t="s">
        <v>1842</v>
      </c>
      <c r="D996" s="28">
        <v>1000</v>
      </c>
      <c r="E996" s="29">
        <v>45979</v>
      </c>
      <c r="F996" s="30" t="s">
        <v>734</v>
      </c>
      <c r="G996" s="21" t="s">
        <v>12</v>
      </c>
      <c r="H996" s="21" t="s">
        <v>185</v>
      </c>
      <c r="I996" s="15" t="s">
        <v>1663</v>
      </c>
      <c r="J996" s="31">
        <v>29970000</v>
      </c>
      <c r="K996" s="10" t="s">
        <v>736</v>
      </c>
      <c r="L996" s="10">
        <v>30</v>
      </c>
      <c r="M996" s="21" t="s">
        <v>233</v>
      </c>
      <c r="N996" s="10" t="s">
        <v>234</v>
      </c>
    </row>
    <row r="997" spans="1:14" ht="54">
      <c r="A997" s="11" t="s">
        <v>1804</v>
      </c>
      <c r="B997" s="1">
        <v>82000000</v>
      </c>
      <c r="C997" s="4" t="s">
        <v>1842</v>
      </c>
      <c r="D997" s="28">
        <v>1022</v>
      </c>
      <c r="E997" s="29">
        <v>45980</v>
      </c>
      <c r="F997" s="30" t="s">
        <v>734</v>
      </c>
      <c r="G997" s="21" t="s">
        <v>12</v>
      </c>
      <c r="H997" s="21" t="s">
        <v>185</v>
      </c>
      <c r="I997" s="15" t="s">
        <v>1950</v>
      </c>
      <c r="J997" s="31">
        <v>42240240</v>
      </c>
      <c r="K997" s="10" t="s">
        <v>47</v>
      </c>
      <c r="L997" s="10">
        <v>30</v>
      </c>
      <c r="M997" s="21" t="s">
        <v>95</v>
      </c>
      <c r="N997" s="10" t="s">
        <v>96</v>
      </c>
    </row>
    <row r="998" spans="1:14" ht="54">
      <c r="A998" s="11" t="s">
        <v>1804</v>
      </c>
      <c r="B998" s="1">
        <v>82000000</v>
      </c>
      <c r="C998" s="4" t="s">
        <v>1842</v>
      </c>
      <c r="D998" s="28">
        <v>1038</v>
      </c>
      <c r="E998" s="29">
        <v>45982</v>
      </c>
      <c r="F998" s="30" t="s">
        <v>734</v>
      </c>
      <c r="G998" s="21" t="s">
        <v>12</v>
      </c>
      <c r="H998" s="21" t="s">
        <v>185</v>
      </c>
      <c r="I998" s="15" t="s">
        <v>1705</v>
      </c>
      <c r="J998" s="31">
        <v>2320000</v>
      </c>
      <c r="K998" s="10" t="s">
        <v>736</v>
      </c>
      <c r="L998" s="10">
        <v>30</v>
      </c>
      <c r="M998" s="21" t="s">
        <v>95</v>
      </c>
      <c r="N998" s="10" t="s">
        <v>96</v>
      </c>
    </row>
    <row r="999" spans="1:14" ht="30">
      <c r="A999" s="11" t="s">
        <v>1804</v>
      </c>
      <c r="B999" s="1">
        <v>82100000</v>
      </c>
      <c r="C999" s="1" t="s">
        <v>1850</v>
      </c>
      <c r="D999" s="28">
        <v>573</v>
      </c>
      <c r="E999" s="29">
        <v>45832</v>
      </c>
      <c r="F999" s="30" t="s">
        <v>1081</v>
      </c>
      <c r="G999" s="21" t="s">
        <v>12</v>
      </c>
      <c r="H999" s="21" t="s">
        <v>185</v>
      </c>
      <c r="I999" s="15" t="s">
        <v>1082</v>
      </c>
      <c r="J999" s="31">
        <v>600000</v>
      </c>
      <c r="K999" s="10" t="s">
        <v>1083</v>
      </c>
      <c r="L999" s="10">
        <v>5</v>
      </c>
      <c r="M999" s="21" t="s">
        <v>95</v>
      </c>
      <c r="N999" s="10" t="s">
        <v>96</v>
      </c>
    </row>
    <row r="1000" spans="1:14" ht="27">
      <c r="A1000" s="10" t="s">
        <v>1804</v>
      </c>
      <c r="B1000" s="1">
        <v>82100000</v>
      </c>
      <c r="C1000" s="1" t="s">
        <v>1850</v>
      </c>
      <c r="D1000" s="28">
        <v>716</v>
      </c>
      <c r="E1000" s="33">
        <v>45896</v>
      </c>
      <c r="F1000" s="30" t="s">
        <v>734</v>
      </c>
      <c r="G1000" s="21" t="s">
        <v>12</v>
      </c>
      <c r="H1000" s="21" t="s">
        <v>338</v>
      </c>
      <c r="I1000" s="15" t="s">
        <v>1292</v>
      </c>
      <c r="J1000" s="31">
        <v>5031320</v>
      </c>
      <c r="K1000" s="10" t="s">
        <v>414</v>
      </c>
      <c r="L1000" s="10">
        <v>15</v>
      </c>
      <c r="M1000" s="21" t="s">
        <v>16</v>
      </c>
      <c r="N1000" s="10" t="s">
        <v>127</v>
      </c>
    </row>
    <row r="1001" spans="1:14" ht="40.5">
      <c r="A1001" s="11" t="s">
        <v>1804</v>
      </c>
      <c r="B1001" s="1">
        <v>82100000</v>
      </c>
      <c r="C1001" s="1" t="s">
        <v>1850</v>
      </c>
      <c r="D1001" s="28">
        <v>805</v>
      </c>
      <c r="E1001" s="29">
        <v>45926</v>
      </c>
      <c r="F1001" s="30" t="s">
        <v>749</v>
      </c>
      <c r="G1001" s="21" t="s">
        <v>12</v>
      </c>
      <c r="H1001" s="21" t="s">
        <v>185</v>
      </c>
      <c r="I1001" s="15" t="s">
        <v>1411</v>
      </c>
      <c r="J1001" s="31">
        <v>8250000</v>
      </c>
      <c r="K1001" s="10" t="s">
        <v>35</v>
      </c>
      <c r="L1001" s="10">
        <v>90</v>
      </c>
      <c r="M1001" s="21" t="s">
        <v>39</v>
      </c>
      <c r="N1001" s="10" t="s">
        <v>262</v>
      </c>
    </row>
    <row r="1002" spans="1:14" ht="40.5">
      <c r="A1002" s="11" t="s">
        <v>1804</v>
      </c>
      <c r="B1002" s="1">
        <v>82100000</v>
      </c>
      <c r="C1002" s="1" t="s">
        <v>1850</v>
      </c>
      <c r="D1002" s="28">
        <v>828</v>
      </c>
      <c r="E1002" s="29">
        <v>45932</v>
      </c>
      <c r="F1002" s="30" t="s">
        <v>1450</v>
      </c>
      <c r="G1002" s="21" t="s">
        <v>12</v>
      </c>
      <c r="H1002" s="21" t="s">
        <v>185</v>
      </c>
      <c r="I1002" s="15" t="s">
        <v>1451</v>
      </c>
      <c r="J1002" s="31">
        <v>15000000</v>
      </c>
      <c r="K1002" s="10" t="s">
        <v>100</v>
      </c>
      <c r="L1002" s="10">
        <v>60</v>
      </c>
      <c r="M1002" s="21" t="s">
        <v>39</v>
      </c>
      <c r="N1002" s="10" t="s">
        <v>262</v>
      </c>
    </row>
    <row r="1003" spans="1:14" ht="27">
      <c r="A1003" s="18" t="s">
        <v>1804</v>
      </c>
      <c r="B1003" s="1">
        <v>82101500</v>
      </c>
      <c r="C1003" s="4" t="s">
        <v>1810</v>
      </c>
      <c r="D1003" s="28">
        <v>627</v>
      </c>
      <c r="E1003" s="29">
        <v>45853</v>
      </c>
      <c r="F1003" s="30" t="s">
        <v>785</v>
      </c>
      <c r="G1003" s="21" t="s">
        <v>12</v>
      </c>
      <c r="H1003" s="21" t="s">
        <v>185</v>
      </c>
      <c r="I1003" s="15" t="s">
        <v>1163</v>
      </c>
      <c r="J1003" s="31">
        <v>10341100</v>
      </c>
      <c r="K1003" s="10" t="s">
        <v>47</v>
      </c>
      <c r="L1003" s="10">
        <v>30</v>
      </c>
      <c r="M1003" s="21" t="s">
        <v>74</v>
      </c>
      <c r="N1003" s="10" t="s">
        <v>75</v>
      </c>
    </row>
    <row r="1004" spans="1:14" ht="27">
      <c r="A1004" s="10" t="s">
        <v>1804</v>
      </c>
      <c r="B1004" s="1">
        <v>82101500</v>
      </c>
      <c r="C1004" s="4" t="s">
        <v>1810</v>
      </c>
      <c r="D1004" s="28">
        <v>864</v>
      </c>
      <c r="E1004" s="29">
        <v>45946</v>
      </c>
      <c r="F1004" s="30" t="s">
        <v>734</v>
      </c>
      <c r="G1004" s="21" t="s">
        <v>12</v>
      </c>
      <c r="H1004" s="21" t="s">
        <v>338</v>
      </c>
      <c r="I1004" s="15" t="s">
        <v>1492</v>
      </c>
      <c r="J1004" s="31">
        <v>892500</v>
      </c>
      <c r="K1004" s="10" t="s">
        <v>1493</v>
      </c>
      <c r="L1004" s="10">
        <v>30</v>
      </c>
      <c r="M1004" s="21" t="s">
        <v>16</v>
      </c>
      <c r="N1004" s="10" t="s">
        <v>127</v>
      </c>
    </row>
    <row r="1005" spans="1:14" ht="40.5">
      <c r="A1005" s="18" t="s">
        <v>1804</v>
      </c>
      <c r="B1005" s="1">
        <v>82101500</v>
      </c>
      <c r="C1005" s="4" t="s">
        <v>1810</v>
      </c>
      <c r="D1005" s="28">
        <v>962</v>
      </c>
      <c r="E1005" s="29">
        <v>45971</v>
      </c>
      <c r="F1005" s="30" t="s">
        <v>1611</v>
      </c>
      <c r="G1005" s="21" t="s">
        <v>12</v>
      </c>
      <c r="H1005" s="21" t="s">
        <v>185</v>
      </c>
      <c r="I1005" s="15" t="s">
        <v>1612</v>
      </c>
      <c r="J1005" s="31">
        <v>16000000</v>
      </c>
      <c r="K1005" s="10" t="s">
        <v>100</v>
      </c>
      <c r="L1005" s="10">
        <v>60</v>
      </c>
      <c r="M1005" s="21" t="s">
        <v>39</v>
      </c>
      <c r="N1005" s="10" t="s">
        <v>262</v>
      </c>
    </row>
    <row r="1006" spans="1:14" ht="27">
      <c r="A1006" s="10" t="s">
        <v>1804</v>
      </c>
      <c r="B1006" s="1">
        <v>82101500</v>
      </c>
      <c r="C1006" s="4" t="s">
        <v>1810</v>
      </c>
      <c r="D1006" s="28">
        <v>1043</v>
      </c>
      <c r="E1006" s="29">
        <v>45985</v>
      </c>
      <c r="F1006" s="30" t="s">
        <v>734</v>
      </c>
      <c r="G1006" s="21" t="s">
        <v>12</v>
      </c>
      <c r="H1006" s="21" t="s">
        <v>338</v>
      </c>
      <c r="I1006" s="15" t="s">
        <v>1710</v>
      </c>
      <c r="J1006" s="31">
        <v>18102280</v>
      </c>
      <c r="K1006" s="10" t="s">
        <v>414</v>
      </c>
      <c r="L1006" s="10">
        <v>15</v>
      </c>
      <c r="M1006" s="21" t="s">
        <v>95</v>
      </c>
      <c r="N1006" s="10" t="s">
        <v>96</v>
      </c>
    </row>
    <row r="1007" spans="1:14" ht="40.5">
      <c r="A1007" s="18" t="s">
        <v>1804</v>
      </c>
      <c r="B1007" s="1">
        <v>82101500</v>
      </c>
      <c r="C1007" s="4" t="s">
        <v>1810</v>
      </c>
      <c r="D1007" s="28">
        <v>1070</v>
      </c>
      <c r="E1007" s="29">
        <v>45988</v>
      </c>
      <c r="F1007" s="30" t="s">
        <v>785</v>
      </c>
      <c r="G1007" s="21" t="s">
        <v>12</v>
      </c>
      <c r="H1007" s="21" t="s">
        <v>185</v>
      </c>
      <c r="I1007" s="15" t="s">
        <v>1731</v>
      </c>
      <c r="J1007" s="31">
        <v>284000000</v>
      </c>
      <c r="K1007" s="10" t="s">
        <v>101</v>
      </c>
      <c r="L1007" s="10">
        <v>60</v>
      </c>
      <c r="M1007" s="21" t="s">
        <v>39</v>
      </c>
      <c r="N1007" s="10" t="s">
        <v>262</v>
      </c>
    </row>
    <row r="1008" spans="1:14" ht="27">
      <c r="A1008" s="10" t="s">
        <v>1804</v>
      </c>
      <c r="B1008" s="1">
        <v>82101500</v>
      </c>
      <c r="C1008" s="4" t="s">
        <v>1810</v>
      </c>
      <c r="D1008" s="28">
        <v>1052</v>
      </c>
      <c r="E1008" s="29">
        <v>45986</v>
      </c>
      <c r="F1008" s="30" t="s">
        <v>734</v>
      </c>
      <c r="G1008" s="21"/>
      <c r="H1008" s="21"/>
      <c r="I1008" s="15" t="s">
        <v>1953</v>
      </c>
      <c r="J1008" s="31">
        <v>2261000</v>
      </c>
      <c r="K1008" s="10"/>
      <c r="L1008" s="10"/>
      <c r="M1008" s="21"/>
      <c r="N1008" s="10"/>
    </row>
    <row r="1009" spans="1:14" ht="40.5">
      <c r="A1009" s="18" t="s">
        <v>1804</v>
      </c>
      <c r="B1009" s="1">
        <v>82101600</v>
      </c>
      <c r="C1009" s="2" t="s">
        <v>1808</v>
      </c>
      <c r="D1009" s="28">
        <v>173</v>
      </c>
      <c r="E1009" s="29">
        <v>45714</v>
      </c>
      <c r="F1009" s="30" t="s">
        <v>378</v>
      </c>
      <c r="G1009" s="21" t="s">
        <v>12</v>
      </c>
      <c r="H1009" s="21" t="s">
        <v>185</v>
      </c>
      <c r="I1009" s="15" t="s">
        <v>379</v>
      </c>
      <c r="J1009" s="31">
        <v>31800000</v>
      </c>
      <c r="K1009" s="10" t="s">
        <v>171</v>
      </c>
      <c r="L1009" s="10" t="s">
        <v>380</v>
      </c>
      <c r="M1009" s="21" t="s">
        <v>39</v>
      </c>
      <c r="N1009" s="10" t="s">
        <v>40</v>
      </c>
    </row>
    <row r="1010" spans="1:14" ht="40.5">
      <c r="A1010" s="18" t="s">
        <v>1804</v>
      </c>
      <c r="B1010" s="1">
        <v>82101600</v>
      </c>
      <c r="C1010" s="2" t="s">
        <v>1808</v>
      </c>
      <c r="D1010" s="28">
        <v>271</v>
      </c>
      <c r="E1010" s="29">
        <v>45726</v>
      </c>
      <c r="F1010" s="30" t="s">
        <v>553</v>
      </c>
      <c r="G1010" s="21" t="s">
        <v>12</v>
      </c>
      <c r="H1010" s="21" t="s">
        <v>185</v>
      </c>
      <c r="I1010" s="15" t="s">
        <v>554</v>
      </c>
      <c r="J1010" s="31">
        <v>11000000</v>
      </c>
      <c r="K1010" s="10" t="s">
        <v>396</v>
      </c>
      <c r="L1010" s="10">
        <v>120</v>
      </c>
      <c r="M1010" s="21" t="s">
        <v>39</v>
      </c>
      <c r="N1010" s="10" t="s">
        <v>262</v>
      </c>
    </row>
    <row r="1011" spans="1:14" ht="54">
      <c r="A1011" s="18" t="s">
        <v>1804</v>
      </c>
      <c r="B1011" s="1">
        <v>82101600</v>
      </c>
      <c r="C1011" s="2" t="s">
        <v>1808</v>
      </c>
      <c r="D1011" s="28">
        <v>377</v>
      </c>
      <c r="E1011" s="29">
        <v>45751</v>
      </c>
      <c r="F1011" s="30" t="s">
        <v>746</v>
      </c>
      <c r="G1011" s="21" t="s">
        <v>12</v>
      </c>
      <c r="H1011" s="21" t="s">
        <v>185</v>
      </c>
      <c r="I1011" s="15" t="s">
        <v>747</v>
      </c>
      <c r="J1011" s="31">
        <v>6900000</v>
      </c>
      <c r="K1011" s="10" t="s">
        <v>35</v>
      </c>
      <c r="L1011" s="10">
        <v>150</v>
      </c>
      <c r="M1011" s="21" t="s">
        <v>39</v>
      </c>
      <c r="N1011" s="10" t="s">
        <v>262</v>
      </c>
    </row>
    <row r="1012" spans="1:14" ht="54">
      <c r="A1012" s="18" t="s">
        <v>1804</v>
      </c>
      <c r="B1012" s="1">
        <v>82101600</v>
      </c>
      <c r="C1012" s="2" t="s">
        <v>1808</v>
      </c>
      <c r="D1012" s="28">
        <v>379</v>
      </c>
      <c r="E1012" s="29">
        <v>45751</v>
      </c>
      <c r="F1012" s="30" t="s">
        <v>749</v>
      </c>
      <c r="G1012" s="21" t="s">
        <v>12</v>
      </c>
      <c r="H1012" s="21" t="s">
        <v>185</v>
      </c>
      <c r="I1012" s="15" t="s">
        <v>750</v>
      </c>
      <c r="J1012" s="31">
        <v>8250000</v>
      </c>
      <c r="K1012" s="10" t="s">
        <v>35</v>
      </c>
      <c r="L1012" s="10">
        <v>150</v>
      </c>
      <c r="M1012" s="21" t="s">
        <v>39</v>
      </c>
      <c r="N1012" s="10" t="s">
        <v>262</v>
      </c>
    </row>
    <row r="1013" spans="1:14" ht="40.5">
      <c r="A1013" s="18" t="s">
        <v>1804</v>
      </c>
      <c r="B1013" s="1">
        <v>82101600</v>
      </c>
      <c r="C1013" s="2" t="s">
        <v>1808</v>
      </c>
      <c r="D1013" s="28">
        <v>445</v>
      </c>
      <c r="E1013" s="29">
        <v>45782</v>
      </c>
      <c r="F1013" s="30" t="s">
        <v>866</v>
      </c>
      <c r="G1013" s="21" t="s">
        <v>12</v>
      </c>
      <c r="H1013" s="21" t="s">
        <v>185</v>
      </c>
      <c r="I1013" s="15" t="s">
        <v>867</v>
      </c>
      <c r="J1013" s="38">
        <v>20000000</v>
      </c>
      <c r="K1013" s="10" t="s">
        <v>171</v>
      </c>
      <c r="L1013" s="36">
        <v>180</v>
      </c>
      <c r="M1013" s="21" t="s">
        <v>39</v>
      </c>
      <c r="N1013" s="36" t="s">
        <v>262</v>
      </c>
    </row>
    <row r="1014" spans="1:14" ht="40.5">
      <c r="A1014" s="11" t="s">
        <v>1804</v>
      </c>
      <c r="B1014" s="1">
        <v>82101600</v>
      </c>
      <c r="C1014" s="1" t="s">
        <v>1808</v>
      </c>
      <c r="D1014" s="28">
        <v>471</v>
      </c>
      <c r="E1014" s="29">
        <v>45790</v>
      </c>
      <c r="F1014" s="30" t="s">
        <v>911</v>
      </c>
      <c r="G1014" s="21" t="s">
        <v>12</v>
      </c>
      <c r="H1014" s="21" t="s">
        <v>185</v>
      </c>
      <c r="I1014" s="15" t="s">
        <v>554</v>
      </c>
      <c r="J1014" s="31">
        <v>7500000</v>
      </c>
      <c r="K1014" s="10" t="s">
        <v>35</v>
      </c>
      <c r="L1014" s="36">
        <v>90</v>
      </c>
      <c r="M1014" s="21" t="s">
        <v>39</v>
      </c>
      <c r="N1014" s="36" t="s">
        <v>262</v>
      </c>
    </row>
    <row r="1015" spans="1:14" ht="40.5">
      <c r="A1015" s="11" t="s">
        <v>1804</v>
      </c>
      <c r="B1015" s="1">
        <v>82101600</v>
      </c>
      <c r="C1015" s="1" t="s">
        <v>1808</v>
      </c>
      <c r="D1015" s="28">
        <v>802</v>
      </c>
      <c r="E1015" s="29">
        <v>45925</v>
      </c>
      <c r="F1015" s="30" t="s">
        <v>751</v>
      </c>
      <c r="G1015" s="21" t="s">
        <v>12</v>
      </c>
      <c r="H1015" s="21" t="s">
        <v>185</v>
      </c>
      <c r="I1015" s="15" t="s">
        <v>1408</v>
      </c>
      <c r="J1015" s="31">
        <v>7500000</v>
      </c>
      <c r="K1015" s="41" t="s">
        <v>35</v>
      </c>
      <c r="L1015" s="10">
        <v>90</v>
      </c>
      <c r="M1015" s="21" t="s">
        <v>39</v>
      </c>
      <c r="N1015" s="10" t="s">
        <v>262</v>
      </c>
    </row>
    <row r="1016" spans="1:14" ht="40.5">
      <c r="A1016" s="18" t="s">
        <v>1804</v>
      </c>
      <c r="B1016" s="1">
        <v>82101600</v>
      </c>
      <c r="C1016" s="2" t="s">
        <v>1808</v>
      </c>
      <c r="D1016" s="28">
        <v>810</v>
      </c>
      <c r="E1016" s="29">
        <v>45929</v>
      </c>
      <c r="F1016" s="30" t="s">
        <v>746</v>
      </c>
      <c r="G1016" s="21" t="s">
        <v>12</v>
      </c>
      <c r="H1016" s="21" t="s">
        <v>185</v>
      </c>
      <c r="I1016" s="15" t="s">
        <v>1418</v>
      </c>
      <c r="J1016" s="31">
        <v>7650000</v>
      </c>
      <c r="K1016" s="10" t="s">
        <v>35</v>
      </c>
      <c r="L1016" s="10">
        <v>90</v>
      </c>
      <c r="M1016" s="21" t="s">
        <v>39</v>
      </c>
      <c r="N1016" s="10" t="s">
        <v>262</v>
      </c>
    </row>
    <row r="1017" spans="1:14" ht="67.5">
      <c r="A1017" s="10" t="s">
        <v>1804</v>
      </c>
      <c r="B1017" s="1">
        <v>82101600</v>
      </c>
      <c r="C1017" s="1" t="s">
        <v>1808</v>
      </c>
      <c r="D1017" s="28">
        <v>857</v>
      </c>
      <c r="E1017" s="29">
        <v>45940</v>
      </c>
      <c r="F1017" s="30" t="s">
        <v>1485</v>
      </c>
      <c r="G1017" s="21" t="s">
        <v>12</v>
      </c>
      <c r="H1017" s="21" t="s">
        <v>185</v>
      </c>
      <c r="I1017" s="15" t="s">
        <v>1941</v>
      </c>
      <c r="J1017" s="31">
        <v>8000000</v>
      </c>
      <c r="K1017" s="10" t="s">
        <v>35</v>
      </c>
      <c r="L1017" s="10">
        <v>90</v>
      </c>
      <c r="M1017" s="21" t="s">
        <v>111</v>
      </c>
      <c r="N1017" s="10" t="s">
        <v>112</v>
      </c>
    </row>
    <row r="1018" spans="1:14" ht="40.5">
      <c r="A1018" s="10" t="s">
        <v>1804</v>
      </c>
      <c r="B1018" s="1">
        <v>82101600</v>
      </c>
      <c r="C1018" s="1" t="s">
        <v>1808</v>
      </c>
      <c r="D1018" s="28">
        <v>858</v>
      </c>
      <c r="E1018" s="29">
        <v>45940</v>
      </c>
      <c r="F1018" s="30" t="s">
        <v>1486</v>
      </c>
      <c r="G1018" s="21" t="s">
        <v>12</v>
      </c>
      <c r="H1018" s="21" t="s">
        <v>185</v>
      </c>
      <c r="I1018" s="15" t="s">
        <v>1487</v>
      </c>
      <c r="J1018" s="31">
        <v>7500000</v>
      </c>
      <c r="K1018" s="10" t="s">
        <v>35</v>
      </c>
      <c r="L1018" s="10">
        <v>90</v>
      </c>
      <c r="M1018" s="21" t="s">
        <v>111</v>
      </c>
      <c r="N1018" s="10" t="s">
        <v>112</v>
      </c>
    </row>
    <row r="1019" spans="1:14" ht="54">
      <c r="A1019" s="10" t="s">
        <v>1804</v>
      </c>
      <c r="B1019" s="1">
        <v>82101600</v>
      </c>
      <c r="C1019" s="1" t="s">
        <v>1808</v>
      </c>
      <c r="D1019" s="28">
        <v>859</v>
      </c>
      <c r="E1019" s="29">
        <v>45940</v>
      </c>
      <c r="F1019" s="30" t="s">
        <v>671</v>
      </c>
      <c r="G1019" s="21" t="s">
        <v>12</v>
      </c>
      <c r="H1019" s="21" t="s">
        <v>185</v>
      </c>
      <c r="I1019" s="15" t="s">
        <v>672</v>
      </c>
      <c r="J1019" s="31">
        <v>7500000</v>
      </c>
      <c r="K1019" s="10" t="s">
        <v>35</v>
      </c>
      <c r="L1019" s="10">
        <v>90</v>
      </c>
      <c r="M1019" s="21" t="s">
        <v>39</v>
      </c>
      <c r="N1019" s="10" t="s">
        <v>262</v>
      </c>
    </row>
    <row r="1020" spans="1:14" ht="54">
      <c r="A1020" s="10" t="s">
        <v>1804</v>
      </c>
      <c r="B1020" s="1">
        <v>82101600</v>
      </c>
      <c r="C1020" s="1" t="s">
        <v>1808</v>
      </c>
      <c r="D1020" s="28">
        <v>911</v>
      </c>
      <c r="E1020" s="29">
        <v>45958</v>
      </c>
      <c r="F1020" s="30" t="s">
        <v>1552</v>
      </c>
      <c r="G1020" s="21" t="s">
        <v>12</v>
      </c>
      <c r="H1020" s="21" t="s">
        <v>185</v>
      </c>
      <c r="I1020" s="15" t="s">
        <v>1553</v>
      </c>
      <c r="J1020" s="31">
        <v>17174900</v>
      </c>
      <c r="K1020" s="10" t="s">
        <v>47</v>
      </c>
      <c r="L1020" s="10">
        <v>30</v>
      </c>
      <c r="M1020" s="21" t="s">
        <v>95</v>
      </c>
      <c r="N1020" s="10" t="s">
        <v>96</v>
      </c>
    </row>
    <row r="1021" spans="1:14" ht="40.5">
      <c r="A1021" s="11" t="s">
        <v>1804</v>
      </c>
      <c r="B1021" s="1">
        <v>82101600</v>
      </c>
      <c r="C1021" s="1" t="s">
        <v>1808</v>
      </c>
      <c r="D1021" s="28">
        <v>941</v>
      </c>
      <c r="E1021" s="29">
        <v>45966</v>
      </c>
      <c r="F1021" s="30" t="s">
        <v>551</v>
      </c>
      <c r="G1021" s="21" t="s">
        <v>12</v>
      </c>
      <c r="H1021" s="21" t="s">
        <v>185</v>
      </c>
      <c r="I1021" s="15" t="s">
        <v>1906</v>
      </c>
      <c r="J1021" s="31">
        <v>5500000</v>
      </c>
      <c r="K1021" s="10" t="s">
        <v>100</v>
      </c>
      <c r="L1021" s="10">
        <v>60</v>
      </c>
      <c r="M1021" s="21" t="s">
        <v>39</v>
      </c>
      <c r="N1021" s="10" t="s">
        <v>262</v>
      </c>
    </row>
    <row r="1022" spans="1:14" ht="40.5">
      <c r="A1022" s="11" t="s">
        <v>1804</v>
      </c>
      <c r="B1022" s="1">
        <v>82101600</v>
      </c>
      <c r="C1022" s="1" t="s">
        <v>1808</v>
      </c>
      <c r="D1022" s="28">
        <v>969</v>
      </c>
      <c r="E1022" s="29">
        <v>45971</v>
      </c>
      <c r="F1022" s="30" t="s">
        <v>911</v>
      </c>
      <c r="G1022" s="21" t="s">
        <v>12</v>
      </c>
      <c r="H1022" s="21" t="s">
        <v>185</v>
      </c>
      <c r="I1022" s="15" t="s">
        <v>554</v>
      </c>
      <c r="J1022" s="31">
        <v>5000000</v>
      </c>
      <c r="K1022" s="10" t="s">
        <v>100</v>
      </c>
      <c r="L1022" s="10">
        <v>60</v>
      </c>
      <c r="M1022" s="21" t="s">
        <v>39</v>
      </c>
      <c r="N1022" s="10" t="s">
        <v>262</v>
      </c>
    </row>
    <row r="1023" spans="1:14" ht="54">
      <c r="A1023" s="11" t="s">
        <v>1804</v>
      </c>
      <c r="B1023" s="1">
        <v>82101600</v>
      </c>
      <c r="C1023" s="1" t="s">
        <v>1808</v>
      </c>
      <c r="D1023" s="28">
        <v>978</v>
      </c>
      <c r="E1023" s="29">
        <v>45972</v>
      </c>
      <c r="F1023" s="30" t="s">
        <v>884</v>
      </c>
      <c r="G1023" s="21" t="s">
        <v>12</v>
      </c>
      <c r="H1023" s="21" t="s">
        <v>185</v>
      </c>
      <c r="I1023" s="15" t="s">
        <v>1632</v>
      </c>
      <c r="J1023" s="31">
        <v>20000000</v>
      </c>
      <c r="K1023" s="10" t="s">
        <v>100</v>
      </c>
      <c r="L1023" s="10">
        <v>60</v>
      </c>
      <c r="M1023" s="21" t="s">
        <v>39</v>
      </c>
      <c r="N1023" s="10" t="s">
        <v>262</v>
      </c>
    </row>
    <row r="1024" spans="1:14" ht="27">
      <c r="A1024" s="11" t="s">
        <v>1804</v>
      </c>
      <c r="B1024" s="1">
        <v>82101600</v>
      </c>
      <c r="C1024" s="1" t="s">
        <v>1808</v>
      </c>
      <c r="D1024" s="28">
        <v>985</v>
      </c>
      <c r="E1024" s="29">
        <v>45973</v>
      </c>
      <c r="F1024" s="30" t="s">
        <v>1114</v>
      </c>
      <c r="G1024" s="21" t="s">
        <v>12</v>
      </c>
      <c r="H1024" s="21" t="s">
        <v>338</v>
      </c>
      <c r="I1024" s="15" t="s">
        <v>1640</v>
      </c>
      <c r="J1024" s="31">
        <v>2486386</v>
      </c>
      <c r="K1024" s="10" t="s">
        <v>736</v>
      </c>
      <c r="L1024" s="10">
        <v>30</v>
      </c>
      <c r="M1024" s="21" t="s">
        <v>95</v>
      </c>
      <c r="N1024" s="10" t="s">
        <v>96</v>
      </c>
    </row>
    <row r="1025" spans="1:14" ht="40.5">
      <c r="A1025" s="11" t="s">
        <v>1804</v>
      </c>
      <c r="B1025" s="1">
        <v>82101600</v>
      </c>
      <c r="C1025" s="1" t="s">
        <v>1808</v>
      </c>
      <c r="D1025" s="28">
        <v>1012</v>
      </c>
      <c r="E1025" s="29">
        <v>45979</v>
      </c>
      <c r="F1025" s="30" t="s">
        <v>553</v>
      </c>
      <c r="G1025" s="21" t="s">
        <v>12</v>
      </c>
      <c r="H1025" s="21" t="s">
        <v>185</v>
      </c>
      <c r="I1025" s="15" t="s">
        <v>554</v>
      </c>
      <c r="J1025" s="31">
        <v>5500000</v>
      </c>
      <c r="K1025" s="10" t="s">
        <v>100</v>
      </c>
      <c r="L1025" s="10">
        <v>60</v>
      </c>
      <c r="M1025" s="21" t="s">
        <v>39</v>
      </c>
      <c r="N1025" s="10" t="s">
        <v>262</v>
      </c>
    </row>
    <row r="1026" spans="1:14" ht="54">
      <c r="A1026" s="10" t="s">
        <v>1804</v>
      </c>
      <c r="B1026" s="1">
        <v>82101600</v>
      </c>
      <c r="C1026" s="1" t="s">
        <v>1808</v>
      </c>
      <c r="D1026" s="28">
        <v>1072</v>
      </c>
      <c r="E1026" s="29">
        <v>45989</v>
      </c>
      <c r="F1026" s="30" t="s">
        <v>1732</v>
      </c>
      <c r="G1026" s="21"/>
      <c r="H1026" s="21"/>
      <c r="I1026" s="15" t="s">
        <v>1962</v>
      </c>
      <c r="J1026" s="31">
        <v>6000000</v>
      </c>
      <c r="K1026" s="10"/>
      <c r="L1026" s="10"/>
      <c r="M1026" s="21"/>
      <c r="N1026" s="10"/>
    </row>
    <row r="1027" spans="1:14" ht="40.5">
      <c r="A1027" s="18" t="s">
        <v>1804</v>
      </c>
      <c r="B1027" s="1">
        <v>82101601</v>
      </c>
      <c r="C1027" s="4" t="s">
        <v>1809</v>
      </c>
      <c r="D1027" s="28">
        <v>270</v>
      </c>
      <c r="E1027" s="29">
        <v>45726</v>
      </c>
      <c r="F1027" s="30" t="s">
        <v>551</v>
      </c>
      <c r="G1027" s="21" t="s">
        <v>12</v>
      </c>
      <c r="H1027" s="21" t="s">
        <v>185</v>
      </c>
      <c r="I1027" s="15" t="s">
        <v>552</v>
      </c>
      <c r="J1027" s="31">
        <v>11000000</v>
      </c>
      <c r="K1027" s="10" t="s">
        <v>396</v>
      </c>
      <c r="L1027" s="10">
        <v>120</v>
      </c>
      <c r="M1027" s="21" t="s">
        <v>39</v>
      </c>
      <c r="N1027" s="10" t="s">
        <v>262</v>
      </c>
    </row>
    <row r="1028" spans="1:14" ht="40.5">
      <c r="A1028" s="10" t="s">
        <v>1804</v>
      </c>
      <c r="B1028" s="1">
        <v>82101601</v>
      </c>
      <c r="C1028" s="2" t="s">
        <v>1809</v>
      </c>
      <c r="D1028" s="28">
        <v>273</v>
      </c>
      <c r="E1028" s="29">
        <v>45726</v>
      </c>
      <c r="F1028" s="30" t="s">
        <v>557</v>
      </c>
      <c r="G1028" s="21" t="s">
        <v>12</v>
      </c>
      <c r="H1028" s="21" t="s">
        <v>185</v>
      </c>
      <c r="I1028" s="15" t="s">
        <v>1901</v>
      </c>
      <c r="J1028" s="31">
        <v>33000000</v>
      </c>
      <c r="K1028" s="10" t="s">
        <v>171</v>
      </c>
      <c r="L1028" s="10">
        <v>180</v>
      </c>
      <c r="M1028" s="21" t="s">
        <v>39</v>
      </c>
      <c r="N1028" s="10" t="s">
        <v>262</v>
      </c>
    </row>
    <row r="1029" spans="1:14" ht="40.5">
      <c r="A1029" s="18" t="s">
        <v>1804</v>
      </c>
      <c r="B1029" s="1">
        <v>82101601</v>
      </c>
      <c r="C1029" s="2" t="s">
        <v>1809</v>
      </c>
      <c r="D1029" s="28">
        <v>328</v>
      </c>
      <c r="E1029" s="29">
        <v>45736</v>
      </c>
      <c r="F1029" s="30" t="s">
        <v>658</v>
      </c>
      <c r="G1029" s="21" t="s">
        <v>12</v>
      </c>
      <c r="H1029" s="21" t="s">
        <v>185</v>
      </c>
      <c r="I1029" s="15" t="s">
        <v>1906</v>
      </c>
      <c r="J1029" s="31">
        <v>20400000</v>
      </c>
      <c r="K1029" s="10" t="s">
        <v>171</v>
      </c>
      <c r="L1029" s="10">
        <v>180</v>
      </c>
      <c r="M1029" s="21" t="s">
        <v>39</v>
      </c>
      <c r="N1029" s="10" t="s">
        <v>262</v>
      </c>
    </row>
    <row r="1030" spans="1:14" ht="54">
      <c r="A1030" s="18" t="s">
        <v>1804</v>
      </c>
      <c r="B1030" s="1">
        <v>82101601</v>
      </c>
      <c r="C1030" s="4" t="s">
        <v>1809</v>
      </c>
      <c r="D1030" s="28">
        <v>380</v>
      </c>
      <c r="E1030" s="29">
        <v>45751</v>
      </c>
      <c r="F1030" s="30" t="s">
        <v>751</v>
      </c>
      <c r="G1030" s="21" t="s">
        <v>12</v>
      </c>
      <c r="H1030" s="21" t="s">
        <v>185</v>
      </c>
      <c r="I1030" s="15" t="s">
        <v>752</v>
      </c>
      <c r="J1030" s="31">
        <v>10000000</v>
      </c>
      <c r="K1030" s="10" t="s">
        <v>396</v>
      </c>
      <c r="L1030" s="10">
        <v>120</v>
      </c>
      <c r="M1030" s="21" t="s">
        <v>39</v>
      </c>
      <c r="N1030" s="10" t="s">
        <v>262</v>
      </c>
    </row>
    <row r="1031" spans="1:14" ht="45">
      <c r="A1031" s="18" t="s">
        <v>1804</v>
      </c>
      <c r="B1031" s="1">
        <v>82101601</v>
      </c>
      <c r="C1031" s="4" t="s">
        <v>1809</v>
      </c>
      <c r="D1031" s="28">
        <v>444</v>
      </c>
      <c r="E1031" s="29">
        <v>45782</v>
      </c>
      <c r="F1031" s="30" t="s">
        <v>864</v>
      </c>
      <c r="G1031" s="21" t="s">
        <v>12</v>
      </c>
      <c r="H1031" s="21" t="s">
        <v>185</v>
      </c>
      <c r="I1031" s="15" t="s">
        <v>865</v>
      </c>
      <c r="J1031" s="31">
        <v>23047316</v>
      </c>
      <c r="K1031" s="10" t="s">
        <v>35</v>
      </c>
      <c r="L1031" s="36">
        <v>180</v>
      </c>
      <c r="M1031" s="21" t="s">
        <v>39</v>
      </c>
      <c r="N1031" s="36" t="s">
        <v>262</v>
      </c>
    </row>
    <row r="1032" spans="1:14" ht="54">
      <c r="A1032" s="11" t="s">
        <v>1804</v>
      </c>
      <c r="B1032" s="1">
        <v>82101601</v>
      </c>
      <c r="C1032" s="2" t="s">
        <v>1809</v>
      </c>
      <c r="D1032" s="28">
        <v>455</v>
      </c>
      <c r="E1032" s="29">
        <v>45783</v>
      </c>
      <c r="F1032" s="30" t="s">
        <v>884</v>
      </c>
      <c r="G1032" s="21" t="s">
        <v>12</v>
      </c>
      <c r="H1032" s="21" t="s">
        <v>185</v>
      </c>
      <c r="I1032" s="15" t="s">
        <v>885</v>
      </c>
      <c r="J1032" s="31">
        <v>20000000</v>
      </c>
      <c r="K1032" s="10" t="s">
        <v>35</v>
      </c>
      <c r="L1032" s="36">
        <v>180</v>
      </c>
      <c r="M1032" s="21" t="s">
        <v>39</v>
      </c>
      <c r="N1032" s="36" t="s">
        <v>262</v>
      </c>
    </row>
    <row r="1033" spans="1:14" ht="45">
      <c r="A1033" s="18" t="s">
        <v>1804</v>
      </c>
      <c r="B1033" s="1">
        <v>82101601</v>
      </c>
      <c r="C1033" s="4" t="s">
        <v>1809</v>
      </c>
      <c r="D1033" s="28">
        <v>940</v>
      </c>
      <c r="E1033" s="29">
        <v>45966</v>
      </c>
      <c r="F1033" s="30" t="s">
        <v>864</v>
      </c>
      <c r="G1033" s="21" t="s">
        <v>12</v>
      </c>
      <c r="H1033" s="21" t="s">
        <v>185</v>
      </c>
      <c r="I1033" s="15" t="s">
        <v>865</v>
      </c>
      <c r="J1033" s="31">
        <v>23047500</v>
      </c>
      <c r="K1033" s="10"/>
      <c r="L1033" s="10"/>
      <c r="M1033" s="21" t="s">
        <v>39</v>
      </c>
      <c r="N1033" s="10" t="s">
        <v>262</v>
      </c>
    </row>
    <row r="1034" spans="1:14" ht="105">
      <c r="A1034" s="18" t="s">
        <v>1804</v>
      </c>
      <c r="B1034" s="1">
        <v>84000000</v>
      </c>
      <c r="C1034" s="2" t="s">
        <v>1839</v>
      </c>
      <c r="D1034" s="28">
        <v>374</v>
      </c>
      <c r="E1034" s="29">
        <v>45750</v>
      </c>
      <c r="F1034" s="30" t="s">
        <v>739</v>
      </c>
      <c r="G1034" s="21" t="s">
        <v>12</v>
      </c>
      <c r="H1034" s="21" t="s">
        <v>740</v>
      </c>
      <c r="I1034" s="15" t="s">
        <v>1910</v>
      </c>
      <c r="J1034" s="31">
        <v>52946897</v>
      </c>
      <c r="K1034" s="10" t="s">
        <v>266</v>
      </c>
      <c r="L1034" s="10">
        <v>300</v>
      </c>
      <c r="M1034" s="21" t="s">
        <v>22</v>
      </c>
      <c r="N1034" s="10" t="s">
        <v>23</v>
      </c>
    </row>
    <row r="1035" spans="1:14" ht="94.5">
      <c r="A1035" s="18" t="s">
        <v>1804</v>
      </c>
      <c r="B1035" s="1">
        <v>84000000</v>
      </c>
      <c r="C1035" s="2" t="s">
        <v>1839</v>
      </c>
      <c r="D1035" s="28">
        <v>407</v>
      </c>
      <c r="E1035" s="29">
        <v>45758</v>
      </c>
      <c r="F1035" s="30" t="s">
        <v>796</v>
      </c>
      <c r="G1035" s="21" t="s">
        <v>12</v>
      </c>
      <c r="H1035" s="21" t="s">
        <v>740</v>
      </c>
      <c r="I1035" s="15" t="s">
        <v>1910</v>
      </c>
      <c r="J1035" s="31">
        <v>38260050</v>
      </c>
      <c r="K1035" s="10" t="s">
        <v>797</v>
      </c>
      <c r="L1035" s="10">
        <v>240</v>
      </c>
      <c r="M1035" s="21" t="s">
        <v>29</v>
      </c>
      <c r="N1035" s="10" t="s">
        <v>30</v>
      </c>
    </row>
    <row r="1036" spans="1:14" ht="105">
      <c r="A1036" s="18" t="s">
        <v>1804</v>
      </c>
      <c r="B1036" s="1">
        <v>84000000</v>
      </c>
      <c r="C1036" s="2" t="s">
        <v>1839</v>
      </c>
      <c r="D1036" s="28">
        <v>408</v>
      </c>
      <c r="E1036" s="29">
        <v>45758</v>
      </c>
      <c r="F1036" s="30" t="s">
        <v>739</v>
      </c>
      <c r="G1036" s="21" t="s">
        <v>12</v>
      </c>
      <c r="H1036" s="21" t="s">
        <v>740</v>
      </c>
      <c r="I1036" s="15" t="s">
        <v>1910</v>
      </c>
      <c r="J1036" s="31">
        <v>1452038050</v>
      </c>
      <c r="K1036" s="10" t="s">
        <v>797</v>
      </c>
      <c r="L1036" s="10">
        <v>240</v>
      </c>
      <c r="M1036" s="21" t="s">
        <v>29</v>
      </c>
      <c r="N1036" s="10" t="s">
        <v>30</v>
      </c>
    </row>
    <row r="1037" spans="1:14" ht="54">
      <c r="A1037" s="18" t="s">
        <v>1804</v>
      </c>
      <c r="B1037" s="1">
        <v>84111600</v>
      </c>
      <c r="C1037" s="4" t="s">
        <v>1852</v>
      </c>
      <c r="D1037" s="28">
        <v>660</v>
      </c>
      <c r="E1037" s="29">
        <v>45873</v>
      </c>
      <c r="F1037" s="30" t="s">
        <v>1211</v>
      </c>
      <c r="G1037" s="21" t="s">
        <v>12</v>
      </c>
      <c r="H1037" s="21" t="s">
        <v>185</v>
      </c>
      <c r="I1037" s="15" t="s">
        <v>1934</v>
      </c>
      <c r="J1037" s="31">
        <v>14650090</v>
      </c>
      <c r="K1037" s="10" t="s">
        <v>35</v>
      </c>
      <c r="L1037" s="10">
        <v>90</v>
      </c>
      <c r="M1037" s="21" t="s">
        <v>39</v>
      </c>
      <c r="N1037" s="10" t="s">
        <v>262</v>
      </c>
    </row>
    <row r="1038" spans="1:14" ht="54">
      <c r="A1038" s="18" t="s">
        <v>1804</v>
      </c>
      <c r="B1038" s="1">
        <v>85100000</v>
      </c>
      <c r="C1038" s="4" t="s">
        <v>1851</v>
      </c>
      <c r="D1038" s="28">
        <v>631</v>
      </c>
      <c r="E1038" s="29">
        <v>45860</v>
      </c>
      <c r="F1038" s="30" t="s">
        <v>1169</v>
      </c>
      <c r="G1038" s="21" t="s">
        <v>12</v>
      </c>
      <c r="H1038" s="21" t="s">
        <v>185</v>
      </c>
      <c r="I1038" s="15" t="s">
        <v>1170</v>
      </c>
      <c r="J1038" s="31">
        <v>120000000</v>
      </c>
      <c r="K1038" s="10" t="s">
        <v>588</v>
      </c>
      <c r="L1038" s="10">
        <v>150</v>
      </c>
      <c r="M1038" s="21" t="s">
        <v>111</v>
      </c>
      <c r="N1038" s="10" t="s">
        <v>112</v>
      </c>
    </row>
    <row r="1039" spans="1:14" ht="67.5">
      <c r="A1039" s="11" t="s">
        <v>1804</v>
      </c>
      <c r="B1039" s="11">
        <v>85121803</v>
      </c>
      <c r="C1039" s="11" t="s">
        <v>1846</v>
      </c>
      <c r="D1039" s="28">
        <v>549</v>
      </c>
      <c r="E1039" s="29">
        <v>45819</v>
      </c>
      <c r="F1039" s="30" t="s">
        <v>1046</v>
      </c>
      <c r="G1039" s="21" t="s">
        <v>12</v>
      </c>
      <c r="H1039" s="21" t="s">
        <v>185</v>
      </c>
      <c r="I1039" s="15" t="s">
        <v>1922</v>
      </c>
      <c r="J1039" s="31">
        <v>122349136</v>
      </c>
      <c r="K1039" s="10" t="s">
        <v>622</v>
      </c>
      <c r="L1039" s="10">
        <v>270</v>
      </c>
      <c r="M1039" s="21" t="s">
        <v>95</v>
      </c>
      <c r="N1039" s="10" t="s">
        <v>96</v>
      </c>
    </row>
    <row r="1040" spans="1:14" ht="81">
      <c r="A1040" s="11" t="s">
        <v>1804</v>
      </c>
      <c r="B1040" s="11">
        <v>85121803</v>
      </c>
      <c r="C1040" s="11" t="s">
        <v>1846</v>
      </c>
      <c r="D1040" s="28">
        <v>550</v>
      </c>
      <c r="E1040" s="29">
        <v>45819</v>
      </c>
      <c r="F1040" s="30" t="s">
        <v>1047</v>
      </c>
      <c r="G1040" s="21" t="s">
        <v>12</v>
      </c>
      <c r="H1040" s="21" t="s">
        <v>185</v>
      </c>
      <c r="I1040" s="15" t="s">
        <v>1923</v>
      </c>
      <c r="J1040" s="31">
        <v>8000000</v>
      </c>
      <c r="K1040" s="10" t="s">
        <v>101</v>
      </c>
      <c r="L1040" s="10">
        <v>60</v>
      </c>
      <c r="M1040" s="21" t="s">
        <v>95</v>
      </c>
      <c r="N1040" s="10" t="s">
        <v>96</v>
      </c>
    </row>
    <row r="1041" spans="1:14" ht="94.5">
      <c r="A1041" s="11" t="s">
        <v>1804</v>
      </c>
      <c r="B1041" s="11">
        <v>85121803</v>
      </c>
      <c r="C1041" s="11" t="s">
        <v>1846</v>
      </c>
      <c r="D1041" s="28">
        <v>914</v>
      </c>
      <c r="E1041" s="29">
        <v>45958</v>
      </c>
      <c r="F1041" s="30" t="s">
        <v>1557</v>
      </c>
      <c r="G1041" s="21" t="s">
        <v>12</v>
      </c>
      <c r="H1041" s="21" t="s">
        <v>185</v>
      </c>
      <c r="I1041" s="15" t="s">
        <v>1944</v>
      </c>
      <c r="J1041" s="31">
        <v>7998000</v>
      </c>
      <c r="K1041" s="10" t="s">
        <v>100</v>
      </c>
      <c r="L1041" s="10">
        <v>60</v>
      </c>
      <c r="M1041" s="21" t="s">
        <v>95</v>
      </c>
      <c r="N1041" s="10" t="s">
        <v>96</v>
      </c>
    </row>
    <row r="1042" spans="1:14" ht="45">
      <c r="A1042" s="27" t="s">
        <v>1804</v>
      </c>
      <c r="B1042" s="1">
        <v>86000000</v>
      </c>
      <c r="C1042" s="4" t="s">
        <v>1844</v>
      </c>
      <c r="D1042" s="28">
        <v>375</v>
      </c>
      <c r="E1042" s="29">
        <v>45751</v>
      </c>
      <c r="F1042" s="30" t="s">
        <v>741</v>
      </c>
      <c r="G1042" s="21" t="s">
        <v>12</v>
      </c>
      <c r="H1042" s="21" t="s">
        <v>185</v>
      </c>
      <c r="I1042" s="15" t="s">
        <v>742</v>
      </c>
      <c r="J1042" s="31">
        <v>150000000</v>
      </c>
      <c r="K1042" s="10" t="s">
        <v>203</v>
      </c>
      <c r="L1042" s="10">
        <v>240</v>
      </c>
      <c r="M1042" s="21" t="s">
        <v>95</v>
      </c>
      <c r="N1042" s="10" t="s">
        <v>96</v>
      </c>
    </row>
    <row r="1043" spans="1:14" ht="45">
      <c r="A1043" s="27" t="s">
        <v>1804</v>
      </c>
      <c r="B1043" s="1">
        <v>86000000</v>
      </c>
      <c r="C1043" s="4" t="s">
        <v>1844</v>
      </c>
      <c r="D1043" s="28">
        <v>899</v>
      </c>
      <c r="E1043" s="29">
        <v>45954</v>
      </c>
      <c r="F1043" s="30" t="s">
        <v>741</v>
      </c>
      <c r="G1043" s="21" t="s">
        <v>12</v>
      </c>
      <c r="H1043" s="21" t="s">
        <v>523</v>
      </c>
      <c r="I1043" s="15" t="s">
        <v>742</v>
      </c>
      <c r="J1043" s="31">
        <v>130000000</v>
      </c>
      <c r="K1043" s="10" t="s">
        <v>100</v>
      </c>
      <c r="L1043" s="10">
        <v>60</v>
      </c>
      <c r="M1043" s="21" t="s">
        <v>95</v>
      </c>
      <c r="N1043" s="10" t="s">
        <v>96</v>
      </c>
    </row>
    <row r="1044" spans="1:14" ht="75">
      <c r="A1044" s="27" t="s">
        <v>1804</v>
      </c>
      <c r="B1044" s="1">
        <v>86101709</v>
      </c>
      <c r="C1044" s="2" t="s">
        <v>1853</v>
      </c>
      <c r="D1044" s="28">
        <v>704</v>
      </c>
      <c r="E1044" s="33">
        <v>45890</v>
      </c>
      <c r="F1044" s="30" t="s">
        <v>1275</v>
      </c>
      <c r="G1044" s="21" t="s">
        <v>12</v>
      </c>
      <c r="H1044" s="21" t="s">
        <v>185</v>
      </c>
      <c r="I1044" s="15" t="s">
        <v>1937</v>
      </c>
      <c r="J1044" s="31">
        <v>10703833</v>
      </c>
      <c r="K1044" s="10" t="s">
        <v>100</v>
      </c>
      <c r="L1044" s="10">
        <v>60</v>
      </c>
      <c r="M1044" s="21" t="s">
        <v>22</v>
      </c>
      <c r="N1044" s="10" t="s">
        <v>23</v>
      </c>
    </row>
    <row r="1045" spans="1:14" ht="54">
      <c r="A1045" s="18" t="s">
        <v>1804</v>
      </c>
      <c r="B1045" s="1">
        <v>90111503</v>
      </c>
      <c r="C1045" s="2" t="s">
        <v>1830</v>
      </c>
      <c r="D1045" s="28">
        <v>79</v>
      </c>
      <c r="E1045" s="29">
        <v>45695</v>
      </c>
      <c r="F1045" s="30" t="s">
        <v>184</v>
      </c>
      <c r="G1045" s="21" t="s">
        <v>12</v>
      </c>
      <c r="H1045" s="21" t="s">
        <v>185</v>
      </c>
      <c r="I1045" s="15" t="s">
        <v>186</v>
      </c>
      <c r="J1045" s="31">
        <v>141000000</v>
      </c>
      <c r="K1045" s="10" t="s">
        <v>38</v>
      </c>
      <c r="L1045" s="10">
        <v>330</v>
      </c>
      <c r="M1045" s="21" t="s">
        <v>39</v>
      </c>
      <c r="N1045" s="10" t="s">
        <v>40</v>
      </c>
    </row>
    <row r="1046" spans="1:14" ht="81">
      <c r="A1046" s="18" t="s">
        <v>1804</v>
      </c>
      <c r="B1046" s="1">
        <v>90111503</v>
      </c>
      <c r="C1046" s="2" t="s">
        <v>1830</v>
      </c>
      <c r="D1046" s="28">
        <v>559</v>
      </c>
      <c r="E1046" s="33">
        <v>45826</v>
      </c>
      <c r="F1046" s="30" t="s">
        <v>184</v>
      </c>
      <c r="G1046" s="21" t="s">
        <v>12</v>
      </c>
      <c r="H1046" s="21" t="s">
        <v>185</v>
      </c>
      <c r="I1046" s="15" t="s">
        <v>1925</v>
      </c>
      <c r="J1046" s="31">
        <v>80000000</v>
      </c>
      <c r="K1046" s="10" t="s">
        <v>171</v>
      </c>
      <c r="L1046" s="10">
        <v>180</v>
      </c>
      <c r="M1046" s="21" t="s">
        <v>95</v>
      </c>
      <c r="N1046" s="10" t="s">
        <v>96</v>
      </c>
    </row>
    <row r="1047" spans="1:14" ht="30">
      <c r="A1047" s="18" t="s">
        <v>1804</v>
      </c>
      <c r="B1047" s="1">
        <v>92101902</v>
      </c>
      <c r="C1047" s="4" t="s">
        <v>1841</v>
      </c>
      <c r="D1047" s="28">
        <v>351</v>
      </c>
      <c r="E1047" s="29">
        <v>45743</v>
      </c>
      <c r="F1047" s="30" t="s">
        <v>699</v>
      </c>
      <c r="G1047" s="21" t="s">
        <v>12</v>
      </c>
      <c r="H1047" s="21" t="s">
        <v>185</v>
      </c>
      <c r="I1047" s="15" t="s">
        <v>700</v>
      </c>
      <c r="J1047" s="31">
        <v>7104000</v>
      </c>
      <c r="K1047" s="10" t="s">
        <v>80</v>
      </c>
      <c r="L1047" s="10">
        <v>197</v>
      </c>
      <c r="M1047" s="21" t="s">
        <v>111</v>
      </c>
      <c r="N1047" s="10" t="s">
        <v>112</v>
      </c>
    </row>
    <row r="1048" spans="1:14" ht="67.5">
      <c r="A1048" s="18" t="s">
        <v>1804</v>
      </c>
      <c r="B1048" s="1">
        <v>93131608</v>
      </c>
      <c r="C1048" s="2" t="s">
        <v>1827</v>
      </c>
      <c r="D1048" s="28">
        <v>180</v>
      </c>
      <c r="E1048" s="29">
        <v>45714</v>
      </c>
      <c r="F1048" s="30" t="s">
        <v>390</v>
      </c>
      <c r="G1048" s="21" t="s">
        <v>12</v>
      </c>
      <c r="H1048" s="21" t="s">
        <v>169</v>
      </c>
      <c r="I1048" s="15" t="s">
        <v>391</v>
      </c>
      <c r="J1048" s="31">
        <v>158400000</v>
      </c>
      <c r="K1048" s="10" t="s">
        <v>266</v>
      </c>
      <c r="L1048" s="10">
        <v>300</v>
      </c>
      <c r="M1048" s="21" t="s">
        <v>74</v>
      </c>
      <c r="N1048" s="10" t="s">
        <v>291</v>
      </c>
    </row>
    <row r="1049" spans="1:14" ht="30">
      <c r="A1049" s="18" t="s">
        <v>1804</v>
      </c>
      <c r="B1049" s="1">
        <v>93131608</v>
      </c>
      <c r="C1049" s="2" t="s">
        <v>1827</v>
      </c>
      <c r="D1049" s="28">
        <v>199</v>
      </c>
      <c r="E1049" s="29">
        <v>45716</v>
      </c>
      <c r="F1049" s="30" t="s">
        <v>424</v>
      </c>
      <c r="G1049" s="21" t="s">
        <v>12</v>
      </c>
      <c r="H1049" s="21" t="s">
        <v>169</v>
      </c>
      <c r="I1049" s="15" t="s">
        <v>425</v>
      </c>
      <c r="J1049" s="31">
        <v>105300000</v>
      </c>
      <c r="K1049" s="10" t="s">
        <v>232</v>
      </c>
      <c r="L1049" s="10">
        <v>210</v>
      </c>
      <c r="M1049" s="21" t="s">
        <v>111</v>
      </c>
      <c r="N1049" s="10" t="s">
        <v>112</v>
      </c>
    </row>
    <row r="1050" spans="1:14" ht="30">
      <c r="A1050" s="18" t="s">
        <v>1804</v>
      </c>
      <c r="B1050" s="1">
        <v>93131608</v>
      </c>
      <c r="C1050" s="2" t="s">
        <v>1827</v>
      </c>
      <c r="D1050" s="28">
        <v>293</v>
      </c>
      <c r="E1050" s="29">
        <v>45729</v>
      </c>
      <c r="F1050" s="30" t="s">
        <v>595</v>
      </c>
      <c r="G1050" s="21" t="s">
        <v>12</v>
      </c>
      <c r="H1050" s="21" t="s">
        <v>169</v>
      </c>
      <c r="I1050" s="15" t="s">
        <v>596</v>
      </c>
      <c r="J1050" s="31">
        <v>32222760</v>
      </c>
      <c r="K1050" s="10" t="s">
        <v>171</v>
      </c>
      <c r="L1050" s="10">
        <v>180</v>
      </c>
      <c r="M1050" s="21" t="s">
        <v>111</v>
      </c>
      <c r="N1050" s="10" t="s">
        <v>112</v>
      </c>
    </row>
    <row r="1051" spans="1:14" ht="40.5">
      <c r="A1051" s="18" t="s">
        <v>1804</v>
      </c>
      <c r="B1051" s="1">
        <v>93131608</v>
      </c>
      <c r="C1051" s="2" t="s">
        <v>1827</v>
      </c>
      <c r="D1051" s="28">
        <v>297</v>
      </c>
      <c r="E1051" s="29">
        <v>45730</v>
      </c>
      <c r="F1051" s="30" t="s">
        <v>601</v>
      </c>
      <c r="G1051" s="21" t="s">
        <v>12</v>
      </c>
      <c r="H1051" s="21" t="s">
        <v>169</v>
      </c>
      <c r="I1051" s="15" t="s">
        <v>602</v>
      </c>
      <c r="J1051" s="31">
        <v>225940400</v>
      </c>
      <c r="K1051" s="10" t="s">
        <v>171</v>
      </c>
      <c r="L1051" s="10">
        <v>180</v>
      </c>
      <c r="M1051" s="21" t="s">
        <v>111</v>
      </c>
      <c r="N1051" s="10" t="s">
        <v>112</v>
      </c>
    </row>
    <row r="1052" spans="1:14" ht="40.5">
      <c r="A1052" s="18" t="s">
        <v>1804</v>
      </c>
      <c r="B1052" s="1">
        <v>93131608</v>
      </c>
      <c r="C1052" s="2" t="s">
        <v>1827</v>
      </c>
      <c r="D1052" s="28">
        <v>314</v>
      </c>
      <c r="E1052" s="29">
        <v>45734</v>
      </c>
      <c r="F1052" s="30" t="s">
        <v>629</v>
      </c>
      <c r="G1052" s="21" t="s">
        <v>12</v>
      </c>
      <c r="H1052" s="21" t="s">
        <v>169</v>
      </c>
      <c r="I1052" s="15" t="s">
        <v>1905</v>
      </c>
      <c r="J1052" s="31">
        <v>281199410</v>
      </c>
      <c r="K1052" s="10" t="s">
        <v>171</v>
      </c>
      <c r="L1052" s="10">
        <v>180</v>
      </c>
      <c r="M1052" s="21" t="s">
        <v>111</v>
      </c>
      <c r="N1052" s="10" t="s">
        <v>112</v>
      </c>
    </row>
    <row r="1053" spans="1:14" ht="45">
      <c r="A1053" s="18" t="s">
        <v>1804</v>
      </c>
      <c r="B1053" s="1">
        <v>93131608</v>
      </c>
      <c r="C1053" s="2" t="s">
        <v>1827</v>
      </c>
      <c r="D1053" s="28">
        <v>317</v>
      </c>
      <c r="E1053" s="29">
        <v>45734</v>
      </c>
      <c r="F1053" s="30" t="s">
        <v>634</v>
      </c>
      <c r="G1053" s="21" t="s">
        <v>12</v>
      </c>
      <c r="H1053" s="21" t="s">
        <v>169</v>
      </c>
      <c r="I1053" s="15" t="s">
        <v>635</v>
      </c>
      <c r="J1053" s="31">
        <v>432186219</v>
      </c>
      <c r="K1053" s="10" t="s">
        <v>171</v>
      </c>
      <c r="L1053" s="10">
        <v>180</v>
      </c>
      <c r="M1053" s="21" t="s">
        <v>29</v>
      </c>
      <c r="N1053" s="10" t="s">
        <v>30</v>
      </c>
    </row>
    <row r="1054" spans="1:14" ht="30">
      <c r="A1054" s="18" t="s">
        <v>1804</v>
      </c>
      <c r="B1054" s="1">
        <v>93131608</v>
      </c>
      <c r="C1054" s="2" t="s">
        <v>1827</v>
      </c>
      <c r="D1054" s="28">
        <v>320</v>
      </c>
      <c r="E1054" s="29">
        <v>45735</v>
      </c>
      <c r="F1054" s="30" t="s">
        <v>641</v>
      </c>
      <c r="G1054" s="21" t="s">
        <v>12</v>
      </c>
      <c r="H1054" s="21" t="s">
        <v>169</v>
      </c>
      <c r="I1054" s="15" t="s">
        <v>642</v>
      </c>
      <c r="J1054" s="38">
        <v>43531476</v>
      </c>
      <c r="K1054" s="10" t="s">
        <v>171</v>
      </c>
      <c r="L1054" s="10">
        <v>180</v>
      </c>
      <c r="M1054" s="21" t="s">
        <v>111</v>
      </c>
      <c r="N1054" s="10" t="s">
        <v>112</v>
      </c>
    </row>
    <row r="1055" spans="1:14" ht="30">
      <c r="A1055" s="18" t="s">
        <v>1804</v>
      </c>
      <c r="B1055" s="1">
        <v>93131608</v>
      </c>
      <c r="C1055" s="2" t="s">
        <v>1827</v>
      </c>
      <c r="D1055" s="28">
        <v>329</v>
      </c>
      <c r="E1055" s="29">
        <v>45736</v>
      </c>
      <c r="F1055" s="30" t="s">
        <v>390</v>
      </c>
      <c r="G1055" s="21" t="s">
        <v>12</v>
      </c>
      <c r="H1055" s="21" t="s">
        <v>169</v>
      </c>
      <c r="I1055" s="15" t="s">
        <v>659</v>
      </c>
      <c r="J1055" s="31">
        <v>358789200</v>
      </c>
      <c r="K1055" s="10" t="s">
        <v>171</v>
      </c>
      <c r="L1055" s="10">
        <v>180</v>
      </c>
      <c r="M1055" s="21" t="s">
        <v>111</v>
      </c>
      <c r="N1055" s="10" t="s">
        <v>112</v>
      </c>
    </row>
    <row r="1056" spans="1:14" ht="45">
      <c r="A1056" s="18" t="s">
        <v>1804</v>
      </c>
      <c r="B1056" s="1">
        <v>93131608</v>
      </c>
      <c r="C1056" s="2" t="s">
        <v>1827</v>
      </c>
      <c r="D1056" s="28">
        <v>331</v>
      </c>
      <c r="E1056" s="29">
        <v>45736</v>
      </c>
      <c r="F1056" s="30" t="s">
        <v>634</v>
      </c>
      <c r="G1056" s="21" t="s">
        <v>12</v>
      </c>
      <c r="H1056" s="21" t="s">
        <v>169</v>
      </c>
      <c r="I1056" s="15" t="s">
        <v>662</v>
      </c>
      <c r="J1056" s="31">
        <v>80000000</v>
      </c>
      <c r="K1056" s="10" t="s">
        <v>171</v>
      </c>
      <c r="L1056" s="10">
        <v>180</v>
      </c>
      <c r="M1056" s="21" t="s">
        <v>111</v>
      </c>
      <c r="N1056" s="10" t="s">
        <v>112</v>
      </c>
    </row>
    <row r="1057" spans="1:14" ht="45">
      <c r="A1057" s="18" t="s">
        <v>1804</v>
      </c>
      <c r="B1057" s="1">
        <v>93131608</v>
      </c>
      <c r="C1057" s="2" t="s">
        <v>1827</v>
      </c>
      <c r="D1057" s="28">
        <v>342</v>
      </c>
      <c r="E1057" s="29">
        <v>45741</v>
      </c>
      <c r="F1057" s="30" t="s">
        <v>636</v>
      </c>
      <c r="G1057" s="21" t="s">
        <v>12</v>
      </c>
      <c r="H1057" s="21" t="s">
        <v>169</v>
      </c>
      <c r="I1057" s="15" t="s">
        <v>680</v>
      </c>
      <c r="J1057" s="31">
        <v>49920000</v>
      </c>
      <c r="K1057" s="10" t="s">
        <v>171</v>
      </c>
      <c r="L1057" s="10">
        <v>180</v>
      </c>
      <c r="M1057" s="21" t="s">
        <v>111</v>
      </c>
      <c r="N1057" s="10" t="s">
        <v>112</v>
      </c>
    </row>
    <row r="1058" spans="1:14" ht="45">
      <c r="A1058" s="18" t="s">
        <v>1804</v>
      </c>
      <c r="B1058" s="1">
        <v>93131608</v>
      </c>
      <c r="C1058" s="2" t="s">
        <v>1827</v>
      </c>
      <c r="D1058" s="28">
        <v>346</v>
      </c>
      <c r="E1058" s="29">
        <v>45742</v>
      </c>
      <c r="F1058" s="30" t="s">
        <v>687</v>
      </c>
      <c r="G1058" s="21" t="s">
        <v>12</v>
      </c>
      <c r="H1058" s="21" t="s">
        <v>169</v>
      </c>
      <c r="I1058" s="15" t="s">
        <v>688</v>
      </c>
      <c r="J1058" s="31">
        <v>155000000</v>
      </c>
      <c r="K1058" s="10" t="s">
        <v>444</v>
      </c>
      <c r="L1058" s="10">
        <v>180</v>
      </c>
      <c r="M1058" s="21" t="s">
        <v>111</v>
      </c>
      <c r="N1058" s="10" t="s">
        <v>112</v>
      </c>
    </row>
    <row r="1059" spans="1:14" ht="30">
      <c r="A1059" s="18" t="s">
        <v>1804</v>
      </c>
      <c r="B1059" s="1">
        <v>93131608</v>
      </c>
      <c r="C1059" s="2" t="s">
        <v>1827</v>
      </c>
      <c r="D1059" s="28">
        <v>449</v>
      </c>
      <c r="E1059" s="29">
        <v>45782</v>
      </c>
      <c r="F1059" s="30" t="s">
        <v>874</v>
      </c>
      <c r="G1059" s="21" t="s">
        <v>12</v>
      </c>
      <c r="H1059" s="21" t="s">
        <v>338</v>
      </c>
      <c r="I1059" s="15" t="s">
        <v>875</v>
      </c>
      <c r="J1059" s="38">
        <v>285231780</v>
      </c>
      <c r="K1059" s="10" t="s">
        <v>35</v>
      </c>
      <c r="L1059" s="36">
        <v>90</v>
      </c>
      <c r="M1059" s="21" t="s">
        <v>29</v>
      </c>
      <c r="N1059" s="36" t="s">
        <v>30</v>
      </c>
    </row>
    <row r="1060" spans="1:14" ht="45">
      <c r="A1060" s="18" t="s">
        <v>1804</v>
      </c>
      <c r="B1060" s="1">
        <v>93131608</v>
      </c>
      <c r="C1060" s="2" t="s">
        <v>1827</v>
      </c>
      <c r="D1060" s="28">
        <v>468</v>
      </c>
      <c r="E1060" s="29">
        <v>45789</v>
      </c>
      <c r="F1060" s="30" t="s">
        <v>907</v>
      </c>
      <c r="G1060" s="21" t="s">
        <v>12</v>
      </c>
      <c r="H1060" s="21" t="s">
        <v>169</v>
      </c>
      <c r="I1060" s="15" t="s">
        <v>908</v>
      </c>
      <c r="J1060" s="31">
        <v>114000000</v>
      </c>
      <c r="K1060" s="10" t="s">
        <v>819</v>
      </c>
      <c r="L1060" s="36">
        <v>5</v>
      </c>
      <c r="M1060" s="21" t="s">
        <v>233</v>
      </c>
      <c r="N1060" s="36" t="s">
        <v>234</v>
      </c>
    </row>
    <row r="1061" spans="1:14" ht="30">
      <c r="A1061" s="18" t="s">
        <v>1804</v>
      </c>
      <c r="B1061" s="1">
        <v>93131608</v>
      </c>
      <c r="C1061" s="2" t="s">
        <v>1827</v>
      </c>
      <c r="D1061" s="28">
        <v>768</v>
      </c>
      <c r="E1061" s="29">
        <v>45912</v>
      </c>
      <c r="F1061" s="30" t="s">
        <v>601</v>
      </c>
      <c r="G1061" s="21" t="s">
        <v>12</v>
      </c>
      <c r="H1061" s="21" t="s">
        <v>169</v>
      </c>
      <c r="I1061" s="15" t="s">
        <v>1370</v>
      </c>
      <c r="J1061" s="31">
        <v>2900300</v>
      </c>
      <c r="K1061" s="10" t="s">
        <v>1104</v>
      </c>
      <c r="L1061" s="10">
        <v>105</v>
      </c>
      <c r="M1061" s="21" t="s">
        <v>16</v>
      </c>
      <c r="N1061" s="10" t="s">
        <v>127</v>
      </c>
    </row>
    <row r="1062" spans="1:14" ht="30">
      <c r="A1062" s="18" t="s">
        <v>1804</v>
      </c>
      <c r="B1062" s="1">
        <v>93131608</v>
      </c>
      <c r="C1062" s="2" t="s">
        <v>1827</v>
      </c>
      <c r="D1062" s="28">
        <v>841</v>
      </c>
      <c r="E1062" s="33">
        <v>45936</v>
      </c>
      <c r="F1062" s="34" t="s">
        <v>601</v>
      </c>
      <c r="G1062" s="21" t="s">
        <v>12</v>
      </c>
      <c r="H1062" s="21" t="s">
        <v>169</v>
      </c>
      <c r="I1062" s="18" t="s">
        <v>635</v>
      </c>
      <c r="J1062" s="35">
        <v>234954864</v>
      </c>
      <c r="K1062" s="18" t="s">
        <v>100</v>
      </c>
      <c r="L1062" s="18">
        <v>60</v>
      </c>
      <c r="M1062" s="21" t="s">
        <v>111</v>
      </c>
      <c r="N1062" s="18" t="s">
        <v>112</v>
      </c>
    </row>
    <row r="1063" spans="1:14" ht="30">
      <c r="A1063" s="10" t="s">
        <v>1804</v>
      </c>
      <c r="B1063" s="1">
        <v>93131608</v>
      </c>
      <c r="C1063" s="2" t="s">
        <v>1827</v>
      </c>
      <c r="D1063" s="28">
        <v>1062</v>
      </c>
      <c r="E1063" s="29">
        <v>45987</v>
      </c>
      <c r="F1063" s="30" t="s">
        <v>947</v>
      </c>
      <c r="G1063" s="21"/>
      <c r="H1063" s="21"/>
      <c r="I1063" s="15" t="s">
        <v>1742</v>
      </c>
      <c r="J1063" s="31">
        <v>2250100</v>
      </c>
      <c r="K1063" s="10"/>
      <c r="L1063" s="10"/>
      <c r="M1063" s="21"/>
      <c r="N1063" s="10"/>
    </row>
    <row r="1064" spans="1:14" ht="30">
      <c r="A1064" s="18" t="s">
        <v>1804</v>
      </c>
      <c r="B1064" s="1">
        <v>93131608</v>
      </c>
      <c r="C1064" s="2" t="s">
        <v>1827</v>
      </c>
      <c r="D1064" s="28">
        <v>1079</v>
      </c>
      <c r="E1064" s="29">
        <v>45989</v>
      </c>
      <c r="F1064" s="30" t="s">
        <v>390</v>
      </c>
      <c r="G1064" s="21" t="s">
        <v>12</v>
      </c>
      <c r="H1064" s="21" t="s">
        <v>169</v>
      </c>
      <c r="I1064" s="15" t="s">
        <v>1739</v>
      </c>
      <c r="J1064" s="31">
        <v>37566670</v>
      </c>
      <c r="K1064" s="10" t="s">
        <v>414</v>
      </c>
      <c r="L1064" s="10">
        <v>15</v>
      </c>
      <c r="M1064" s="21" t="s">
        <v>111</v>
      </c>
      <c r="N1064" s="10" t="s">
        <v>112</v>
      </c>
    </row>
    <row r="1065" spans="1:14" ht="30">
      <c r="A1065" s="10" t="s">
        <v>1804</v>
      </c>
      <c r="B1065" s="1">
        <v>93131608</v>
      </c>
      <c r="C1065" s="2" t="s">
        <v>1827</v>
      </c>
      <c r="D1065" s="28">
        <v>1082</v>
      </c>
      <c r="E1065" s="29">
        <v>45989</v>
      </c>
      <c r="F1065" s="30" t="s">
        <v>1513</v>
      </c>
      <c r="G1065" s="21" t="s">
        <v>12</v>
      </c>
      <c r="H1065" s="21" t="s">
        <v>338</v>
      </c>
      <c r="I1065" s="15" t="s">
        <v>1742</v>
      </c>
      <c r="J1065" s="31">
        <v>90281</v>
      </c>
      <c r="K1065" s="10" t="s">
        <v>819</v>
      </c>
      <c r="L1065" s="10">
        <v>5</v>
      </c>
      <c r="M1065" s="21" t="s">
        <v>74</v>
      </c>
      <c r="N1065" s="10" t="s">
        <v>75</v>
      </c>
    </row>
    <row r="1066" spans="1:14" ht="45">
      <c r="A1066" s="10" t="s">
        <v>1804</v>
      </c>
      <c r="B1066" s="1">
        <v>93131608</v>
      </c>
      <c r="C1066" s="2" t="s">
        <v>1827</v>
      </c>
      <c r="D1066" s="28">
        <v>1112</v>
      </c>
      <c r="E1066" s="29">
        <v>45994</v>
      </c>
      <c r="F1066" s="30" t="s">
        <v>687</v>
      </c>
      <c r="G1066" s="21"/>
      <c r="H1066" s="21"/>
      <c r="I1066" s="15" t="s">
        <v>1984</v>
      </c>
      <c r="J1066" s="31">
        <v>40000000</v>
      </c>
      <c r="K1066" s="10"/>
      <c r="L1066" s="10"/>
      <c r="M1066" s="21"/>
      <c r="N1066" s="10"/>
    </row>
    <row r="1067" spans="1:14" ht="43.5" customHeight="1">
      <c r="A1067" s="18" t="s">
        <v>1832</v>
      </c>
      <c r="B1067" s="1">
        <v>95121500</v>
      </c>
      <c r="C1067" s="4" t="s">
        <v>1833</v>
      </c>
      <c r="D1067" s="28">
        <v>191</v>
      </c>
      <c r="E1067" s="29">
        <v>45715</v>
      </c>
      <c r="F1067" s="30" t="s">
        <v>411</v>
      </c>
      <c r="G1067" s="21" t="s">
        <v>12</v>
      </c>
      <c r="H1067" s="21" t="s">
        <v>412</v>
      </c>
      <c r="I1067" s="15" t="s">
        <v>413</v>
      </c>
      <c r="J1067" s="31">
        <v>21420000</v>
      </c>
      <c r="K1067" s="10" t="s">
        <v>414</v>
      </c>
      <c r="L1067" s="10">
        <v>15</v>
      </c>
      <c r="M1067" s="21" t="s">
        <v>39</v>
      </c>
      <c r="N1067" s="10" t="s">
        <v>262</v>
      </c>
    </row>
    <row r="1068" spans="1:14" ht="54">
      <c r="A1068" s="18" t="s">
        <v>1832</v>
      </c>
      <c r="B1068" s="1">
        <v>95121500</v>
      </c>
      <c r="C1068" s="4" t="s">
        <v>1833</v>
      </c>
      <c r="D1068" s="28">
        <v>606</v>
      </c>
      <c r="E1068" s="29">
        <v>45846</v>
      </c>
      <c r="F1068" s="34" t="s">
        <v>1132</v>
      </c>
      <c r="G1068" s="21" t="s">
        <v>12</v>
      </c>
      <c r="H1068" s="21" t="s">
        <v>412</v>
      </c>
      <c r="I1068" s="18" t="s">
        <v>1928</v>
      </c>
      <c r="J1068" s="35">
        <v>113050000</v>
      </c>
      <c r="K1068" s="18" t="s">
        <v>963</v>
      </c>
      <c r="L1068" s="18">
        <v>90</v>
      </c>
      <c r="M1068" s="21" t="s">
        <v>39</v>
      </c>
      <c r="N1068" s="18" t="s">
        <v>262</v>
      </c>
    </row>
    <row r="1069" spans="1:14" ht="81">
      <c r="A1069" s="18" t="s">
        <v>1832</v>
      </c>
      <c r="B1069" s="1">
        <v>95121500</v>
      </c>
      <c r="C1069" s="4" t="s">
        <v>1833</v>
      </c>
      <c r="D1069" s="28">
        <v>659</v>
      </c>
      <c r="E1069" s="29">
        <v>45873</v>
      </c>
      <c r="F1069" s="30" t="s">
        <v>1210</v>
      </c>
      <c r="G1069" s="21" t="s">
        <v>12</v>
      </c>
      <c r="H1069" s="21" t="s">
        <v>412</v>
      </c>
      <c r="I1069" s="15" t="s">
        <v>1933</v>
      </c>
      <c r="J1069" s="31">
        <v>73550000</v>
      </c>
      <c r="K1069" s="10" t="s">
        <v>963</v>
      </c>
      <c r="L1069" s="10">
        <v>90</v>
      </c>
      <c r="M1069" s="21" t="s">
        <v>39</v>
      </c>
      <c r="N1069" s="10" t="s">
        <v>262</v>
      </c>
    </row>
    <row r="1070" spans="1:14" ht="45">
      <c r="A1070" s="18" t="s">
        <v>1832</v>
      </c>
      <c r="B1070" s="1">
        <v>95121500</v>
      </c>
      <c r="C1070" s="4" t="s">
        <v>1833</v>
      </c>
      <c r="D1070" s="28">
        <v>999</v>
      </c>
      <c r="E1070" s="29">
        <v>45979</v>
      </c>
      <c r="F1070" s="30" t="s">
        <v>1661</v>
      </c>
      <c r="G1070" s="21" t="s">
        <v>12</v>
      </c>
      <c r="H1070" s="21" t="s">
        <v>412</v>
      </c>
      <c r="I1070" s="15" t="s">
        <v>1662</v>
      </c>
      <c r="J1070" s="31">
        <v>113050000</v>
      </c>
      <c r="K1070" s="10" t="s">
        <v>1134</v>
      </c>
      <c r="L1070" s="10">
        <v>40</v>
      </c>
      <c r="M1070" s="21" t="s">
        <v>39</v>
      </c>
      <c r="N1070" s="10" t="s">
        <v>262</v>
      </c>
    </row>
    <row r="1071" spans="1:14" ht="45">
      <c r="A1071" s="18" t="s">
        <v>1832</v>
      </c>
      <c r="B1071" s="1">
        <v>95121500</v>
      </c>
      <c r="C1071" s="4" t="s">
        <v>1833</v>
      </c>
      <c r="D1071" s="28">
        <v>1113</v>
      </c>
      <c r="E1071" s="29">
        <v>45994</v>
      </c>
      <c r="F1071" s="30" t="s">
        <v>1764</v>
      </c>
      <c r="G1071" s="21"/>
      <c r="H1071" s="21"/>
      <c r="I1071" s="15" t="s">
        <v>1976</v>
      </c>
      <c r="J1071" s="31">
        <v>71757000</v>
      </c>
      <c r="K1071" s="10"/>
      <c r="L1071" s="10"/>
      <c r="M1071" s="21"/>
      <c r="N1071" s="10"/>
    </row>
    <row r="1072" spans="1:14" ht="30">
      <c r="A1072" s="10" t="s">
        <v>1796</v>
      </c>
      <c r="B1072" s="10" t="s">
        <v>1879</v>
      </c>
      <c r="C1072" s="10" t="s">
        <v>1878</v>
      </c>
      <c r="D1072" s="28">
        <v>701</v>
      </c>
      <c r="E1072" s="29">
        <v>45889</v>
      </c>
      <c r="F1072" s="30" t="s">
        <v>1221</v>
      </c>
      <c r="G1072" s="21" t="s">
        <v>12</v>
      </c>
      <c r="H1072" s="21" t="s">
        <v>338</v>
      </c>
      <c r="I1072" s="15" t="s">
        <v>1272</v>
      </c>
      <c r="J1072" s="31">
        <v>11800000</v>
      </c>
      <c r="K1072" s="10" t="s">
        <v>414</v>
      </c>
      <c r="L1072" s="10">
        <v>15</v>
      </c>
      <c r="M1072" s="21" t="s">
        <v>111</v>
      </c>
      <c r="N1072" s="10" t="s">
        <v>112</v>
      </c>
    </row>
    <row r="1073" spans="1:14" ht="30">
      <c r="A1073" s="10" t="s">
        <v>1796</v>
      </c>
      <c r="B1073" s="10" t="s">
        <v>1859</v>
      </c>
      <c r="C1073" s="10" t="s">
        <v>1858</v>
      </c>
      <c r="D1073" s="28">
        <v>571</v>
      </c>
      <c r="E1073" s="29">
        <v>45828</v>
      </c>
      <c r="F1073" s="30" t="s">
        <v>1076</v>
      </c>
      <c r="G1073" s="21" t="s">
        <v>12</v>
      </c>
      <c r="H1073" s="21" t="s">
        <v>338</v>
      </c>
      <c r="I1073" s="15" t="s">
        <v>1077</v>
      </c>
      <c r="J1073" s="31">
        <v>14680000</v>
      </c>
      <c r="K1073" s="10" t="s">
        <v>1078</v>
      </c>
      <c r="L1073" s="10">
        <v>1</v>
      </c>
      <c r="M1073" s="21" t="s">
        <v>172</v>
      </c>
      <c r="N1073" s="10" t="s">
        <v>173</v>
      </c>
    </row>
    <row r="1074" spans="1:14" ht="45">
      <c r="A1074" s="10" t="s">
        <v>1818</v>
      </c>
      <c r="B1074" s="10">
        <v>60102300</v>
      </c>
      <c r="C1074" s="10" t="s">
        <v>1874</v>
      </c>
      <c r="D1074" s="28">
        <v>833</v>
      </c>
      <c r="E1074" s="29">
        <v>45933</v>
      </c>
      <c r="F1074" s="30" t="s">
        <v>1454</v>
      </c>
      <c r="G1074" s="21" t="s">
        <v>12</v>
      </c>
      <c r="H1074" s="21" t="s">
        <v>338</v>
      </c>
      <c r="I1074" s="15" t="s">
        <v>1455</v>
      </c>
      <c r="J1074" s="31">
        <v>10429500</v>
      </c>
      <c r="K1074" s="10" t="s">
        <v>100</v>
      </c>
      <c r="L1074" s="10">
        <v>60</v>
      </c>
      <c r="M1074" s="21" t="s">
        <v>16</v>
      </c>
      <c r="N1074" s="10" t="s">
        <v>127</v>
      </c>
    </row>
    <row r="1075" spans="1:14" ht="40.5">
      <c r="A1075" s="10" t="s">
        <v>1818</v>
      </c>
      <c r="B1075" s="10" t="s">
        <v>1865</v>
      </c>
      <c r="C1075" s="10" t="s">
        <v>1864</v>
      </c>
      <c r="D1075" s="28">
        <v>619</v>
      </c>
      <c r="E1075" s="29">
        <v>45849</v>
      </c>
      <c r="F1075" s="30" t="s">
        <v>1151</v>
      </c>
      <c r="G1075" s="21" t="s">
        <v>12</v>
      </c>
      <c r="H1075" s="21" t="s">
        <v>338</v>
      </c>
      <c r="I1075" s="15" t="s">
        <v>1931</v>
      </c>
      <c r="J1075" s="31">
        <v>17599999</v>
      </c>
      <c r="K1075" s="10" t="s">
        <v>1152</v>
      </c>
      <c r="L1075" s="10">
        <v>15</v>
      </c>
      <c r="M1075" s="21" t="s">
        <v>16</v>
      </c>
      <c r="N1075" s="10" t="s">
        <v>1062</v>
      </c>
    </row>
    <row r="1076" spans="1:14" ht="40.5">
      <c r="A1076" s="10" t="s">
        <v>1818</v>
      </c>
      <c r="B1076" s="10" t="s">
        <v>1870</v>
      </c>
      <c r="C1076" s="10" t="s">
        <v>1869</v>
      </c>
      <c r="D1076" s="28">
        <v>656</v>
      </c>
      <c r="E1076" s="29">
        <v>45873</v>
      </c>
      <c r="F1076" s="30" t="s">
        <v>1204</v>
      </c>
      <c r="G1076" s="21" t="s">
        <v>12</v>
      </c>
      <c r="H1076" s="21" t="s">
        <v>338</v>
      </c>
      <c r="I1076" s="15" t="s">
        <v>1205</v>
      </c>
      <c r="J1076" s="31">
        <v>10367280</v>
      </c>
      <c r="K1076" s="10" t="s">
        <v>1206</v>
      </c>
      <c r="L1076" s="10">
        <v>10</v>
      </c>
      <c r="M1076" s="21" t="s">
        <v>111</v>
      </c>
      <c r="N1076" s="10" t="s">
        <v>112</v>
      </c>
    </row>
    <row r="1077" spans="1:14" ht="51.75" customHeight="1">
      <c r="A1077" s="10" t="s">
        <v>1818</v>
      </c>
      <c r="B1077" s="10" t="s">
        <v>1867</v>
      </c>
      <c r="C1077" s="10" t="s">
        <v>1866</v>
      </c>
      <c r="D1077" s="28">
        <v>644</v>
      </c>
      <c r="E1077" s="29">
        <v>45867</v>
      </c>
      <c r="F1077" s="30" t="s">
        <v>1186</v>
      </c>
      <c r="G1077" s="21" t="s">
        <v>12</v>
      </c>
      <c r="H1077" s="21" t="s">
        <v>338</v>
      </c>
      <c r="I1077" s="15" t="s">
        <v>1187</v>
      </c>
      <c r="J1077" s="31">
        <v>202000</v>
      </c>
      <c r="K1077" s="10" t="s">
        <v>698</v>
      </c>
      <c r="L1077" s="10">
        <v>20</v>
      </c>
      <c r="M1077" s="21" t="s">
        <v>95</v>
      </c>
      <c r="N1077" s="10" t="s">
        <v>96</v>
      </c>
    </row>
    <row r="1078" spans="1:14" ht="54">
      <c r="A1078" s="11" t="s">
        <v>1804</v>
      </c>
      <c r="B1078" s="11" t="s">
        <v>1849</v>
      </c>
      <c r="C1078" s="11" t="s">
        <v>1848</v>
      </c>
      <c r="D1078" s="28">
        <v>454</v>
      </c>
      <c r="E1078" s="29">
        <v>45783</v>
      </c>
      <c r="F1078" s="30" t="s">
        <v>882</v>
      </c>
      <c r="G1078" s="21" t="s">
        <v>12</v>
      </c>
      <c r="H1078" s="21" t="s">
        <v>185</v>
      </c>
      <c r="I1078" s="15" t="s">
        <v>883</v>
      </c>
      <c r="J1078" s="38">
        <v>27555400</v>
      </c>
      <c r="K1078" s="10" t="s">
        <v>203</v>
      </c>
      <c r="L1078" s="36">
        <v>240</v>
      </c>
      <c r="M1078" s="21" t="s">
        <v>22</v>
      </c>
      <c r="N1078" s="36" t="s">
        <v>23</v>
      </c>
    </row>
    <row r="1079" spans="1:14" ht="30">
      <c r="A1079" s="11" t="s">
        <v>1804</v>
      </c>
      <c r="B1079" s="11" t="s">
        <v>1812</v>
      </c>
      <c r="C1079" s="11" t="s">
        <v>1813</v>
      </c>
      <c r="D1079" s="28">
        <v>1</v>
      </c>
      <c r="E1079" s="29">
        <v>45671</v>
      </c>
      <c r="F1079" s="30" t="s">
        <v>11</v>
      </c>
      <c r="G1079" s="21" t="s">
        <v>12</v>
      </c>
      <c r="H1079" s="21" t="s">
        <v>13</v>
      </c>
      <c r="I1079" s="15" t="s">
        <v>14</v>
      </c>
      <c r="J1079" s="38">
        <v>25495925</v>
      </c>
      <c r="K1079" s="10" t="s">
        <v>15</v>
      </c>
      <c r="L1079" s="10">
        <v>195</v>
      </c>
      <c r="M1079" s="21" t="s">
        <v>16</v>
      </c>
      <c r="N1079" s="10" t="s">
        <v>17</v>
      </c>
    </row>
    <row r="1080" spans="1:14" ht="27">
      <c r="A1080" s="11" t="s">
        <v>1804</v>
      </c>
      <c r="B1080" s="11" t="s">
        <v>1812</v>
      </c>
      <c r="C1080" s="11" t="s">
        <v>1813</v>
      </c>
      <c r="D1080" s="28">
        <v>482</v>
      </c>
      <c r="E1080" s="29">
        <v>45792</v>
      </c>
      <c r="F1080" s="30" t="s">
        <v>932</v>
      </c>
      <c r="G1080" s="21" t="s">
        <v>12</v>
      </c>
      <c r="H1080" s="21" t="s">
        <v>338</v>
      </c>
      <c r="I1080" s="15" t="s">
        <v>14</v>
      </c>
      <c r="J1080" s="31">
        <v>40824735</v>
      </c>
      <c r="K1080" s="10" t="s">
        <v>736</v>
      </c>
      <c r="L1080" s="36">
        <v>30</v>
      </c>
      <c r="M1080" s="21" t="s">
        <v>111</v>
      </c>
      <c r="N1080" s="36" t="s">
        <v>112</v>
      </c>
    </row>
    <row r="1081" spans="1:14" ht="51.75" customHeight="1">
      <c r="A1081" s="10" t="s">
        <v>1790</v>
      </c>
      <c r="B1081" s="1" t="s">
        <v>1992</v>
      </c>
      <c r="C1081" s="10" t="s">
        <v>1991</v>
      </c>
      <c r="D1081" s="28">
        <v>952</v>
      </c>
      <c r="E1081" s="29">
        <v>45968</v>
      </c>
      <c r="F1081" s="30" t="s">
        <v>1598</v>
      </c>
      <c r="G1081" s="21" t="s">
        <v>12</v>
      </c>
      <c r="H1081" s="21" t="s">
        <v>338</v>
      </c>
      <c r="I1081" s="15" t="s">
        <v>1877</v>
      </c>
      <c r="J1081" s="31">
        <v>11200000</v>
      </c>
      <c r="K1081" s="10" t="s">
        <v>414</v>
      </c>
      <c r="L1081" s="10">
        <v>15</v>
      </c>
      <c r="M1081" s="21" t="s">
        <v>172</v>
      </c>
      <c r="N1081" s="10" t="s">
        <v>173</v>
      </c>
    </row>
    <row r="1082" spans="1:14" ht="40.5">
      <c r="A1082" s="10" t="s">
        <v>1796</v>
      </c>
      <c r="B1082" s="10" t="s">
        <v>1872</v>
      </c>
      <c r="C1082" s="10" t="s">
        <v>1871</v>
      </c>
      <c r="D1082" s="28">
        <v>1120</v>
      </c>
      <c r="E1082" s="29">
        <v>45996</v>
      </c>
      <c r="F1082" s="30" t="s">
        <v>1768</v>
      </c>
      <c r="G1082" s="21" t="s">
        <v>12</v>
      </c>
      <c r="H1082" s="21" t="s">
        <v>338</v>
      </c>
      <c r="I1082" s="15" t="s">
        <v>1769</v>
      </c>
      <c r="J1082" s="31">
        <v>70500000</v>
      </c>
      <c r="K1082" s="10" t="s">
        <v>414</v>
      </c>
      <c r="L1082" s="10">
        <v>15</v>
      </c>
      <c r="M1082" s="21" t="s">
        <v>172</v>
      </c>
      <c r="N1082" s="10" t="s">
        <v>173</v>
      </c>
    </row>
    <row r="1083" spans="1:14" ht="40.5">
      <c r="A1083" s="10" t="s">
        <v>1796</v>
      </c>
      <c r="B1083" s="10" t="s">
        <v>1883</v>
      </c>
      <c r="C1083" s="10" t="s">
        <v>1882</v>
      </c>
      <c r="D1083" s="28">
        <v>1133</v>
      </c>
      <c r="E1083" s="29">
        <v>46002</v>
      </c>
      <c r="F1083" s="30" t="s">
        <v>1409</v>
      </c>
      <c r="G1083" s="21" t="s">
        <v>12</v>
      </c>
      <c r="H1083" s="21" t="s">
        <v>338</v>
      </c>
      <c r="I1083" s="15" t="s">
        <v>1783</v>
      </c>
      <c r="J1083" s="31">
        <v>11636677</v>
      </c>
      <c r="K1083" s="10" t="s">
        <v>414</v>
      </c>
      <c r="L1083" s="10">
        <v>15</v>
      </c>
      <c r="M1083" s="21" t="s">
        <v>111</v>
      </c>
      <c r="N1083" s="10" t="s">
        <v>112</v>
      </c>
    </row>
    <row r="1084" spans="1:14" ht="40.5">
      <c r="A1084" s="10" t="s">
        <v>1818</v>
      </c>
      <c r="B1084" s="113">
        <v>56000000</v>
      </c>
      <c r="C1084" s="2" t="s">
        <v>1861</v>
      </c>
      <c r="D1084" s="28">
        <v>501</v>
      </c>
      <c r="E1084" s="29">
        <v>45797</v>
      </c>
      <c r="F1084" s="30" t="s">
        <v>858</v>
      </c>
      <c r="G1084" s="21" t="s">
        <v>12</v>
      </c>
      <c r="H1084" s="21" t="s">
        <v>338</v>
      </c>
      <c r="I1084" s="15" t="s">
        <v>962</v>
      </c>
      <c r="J1084" s="38">
        <v>111700000</v>
      </c>
      <c r="K1084" s="10" t="s">
        <v>963</v>
      </c>
      <c r="L1084" s="36">
        <v>90</v>
      </c>
      <c r="M1084" s="21" t="s">
        <v>39</v>
      </c>
      <c r="N1084" s="36" t="s">
        <v>262</v>
      </c>
    </row>
    <row r="1085" spans="1:14" ht="52.5" customHeight="1">
      <c r="A1085" s="10" t="s">
        <v>1818</v>
      </c>
      <c r="B1085" s="113">
        <v>56000000</v>
      </c>
      <c r="C1085" s="2" t="s">
        <v>1861</v>
      </c>
      <c r="D1085" s="28">
        <v>820</v>
      </c>
      <c r="E1085" s="29">
        <v>45931</v>
      </c>
      <c r="F1085" s="30" t="s">
        <v>1435</v>
      </c>
      <c r="G1085" s="21" t="s">
        <v>12</v>
      </c>
      <c r="H1085" s="21" t="s">
        <v>338</v>
      </c>
      <c r="I1085" s="15" t="s">
        <v>1436</v>
      </c>
      <c r="J1085" s="31">
        <v>29287902</v>
      </c>
      <c r="K1085" s="10" t="s">
        <v>817</v>
      </c>
      <c r="L1085" s="10">
        <v>10</v>
      </c>
      <c r="M1085" s="21" t="s">
        <v>233</v>
      </c>
      <c r="N1085" s="10" t="s">
        <v>234</v>
      </c>
    </row>
    <row r="1086" spans="1:14" ht="30">
      <c r="A1086" s="10" t="s">
        <v>1818</v>
      </c>
      <c r="B1086" s="1">
        <v>56000000</v>
      </c>
      <c r="C1086" s="2" t="s">
        <v>1861</v>
      </c>
      <c r="D1086" s="28">
        <v>1119</v>
      </c>
      <c r="E1086" s="29">
        <v>45996</v>
      </c>
      <c r="F1086" s="30" t="s">
        <v>1767</v>
      </c>
      <c r="G1086" s="21"/>
      <c r="H1086" s="21"/>
      <c r="I1086" s="15" t="s">
        <v>962</v>
      </c>
      <c r="J1086" s="31">
        <v>1000000000</v>
      </c>
      <c r="K1086" s="10"/>
      <c r="L1086" s="10"/>
      <c r="M1086" s="21"/>
      <c r="N1086" s="10"/>
    </row>
    <row r="1087" spans="1:14" ht="45" customHeight="1">
      <c r="A1087" s="10" t="s">
        <v>1798</v>
      </c>
      <c r="B1087" s="10" t="s">
        <v>1856</v>
      </c>
      <c r="C1087" s="2" t="s">
        <v>1857</v>
      </c>
      <c r="D1087" s="28">
        <v>404</v>
      </c>
      <c r="E1087" s="29">
        <v>45758</v>
      </c>
      <c r="F1087" s="30" t="s">
        <v>790</v>
      </c>
      <c r="G1087" s="21" t="s">
        <v>12</v>
      </c>
      <c r="H1087" s="21" t="s">
        <v>338</v>
      </c>
      <c r="I1087" s="15" t="s">
        <v>791</v>
      </c>
      <c r="J1087" s="31">
        <v>57241737</v>
      </c>
      <c r="K1087" s="10" t="s">
        <v>792</v>
      </c>
      <c r="L1087" s="10">
        <v>5</v>
      </c>
      <c r="M1087" s="21" t="s">
        <v>95</v>
      </c>
      <c r="N1087" s="10" t="s">
        <v>96</v>
      </c>
    </row>
    <row r="1088" spans="1:14" ht="30">
      <c r="A1088" s="10" t="s">
        <v>1798</v>
      </c>
      <c r="B1088" s="10" t="s">
        <v>1856</v>
      </c>
      <c r="C1088" s="2" t="s">
        <v>1857</v>
      </c>
      <c r="D1088" s="28">
        <v>410</v>
      </c>
      <c r="E1088" s="29">
        <v>45758</v>
      </c>
      <c r="F1088" s="30" t="s">
        <v>800</v>
      </c>
      <c r="G1088" s="21" t="s">
        <v>12</v>
      </c>
      <c r="H1088" s="21" t="s">
        <v>338</v>
      </c>
      <c r="I1088" s="15" t="s">
        <v>801</v>
      </c>
      <c r="J1088" s="31">
        <v>17873800</v>
      </c>
      <c r="K1088" s="10" t="s">
        <v>802</v>
      </c>
      <c r="L1088" s="10">
        <v>42</v>
      </c>
      <c r="M1088" s="21" t="s">
        <v>111</v>
      </c>
      <c r="N1088" s="10" t="s">
        <v>112</v>
      </c>
    </row>
    <row r="1089" spans="1:14" ht="54">
      <c r="A1089" s="10" t="s">
        <v>1818</v>
      </c>
      <c r="B1089" s="10">
        <v>60102300</v>
      </c>
      <c r="C1089" s="10" t="s">
        <v>1874</v>
      </c>
      <c r="D1089" s="28">
        <v>919</v>
      </c>
      <c r="E1089" s="29">
        <v>45959</v>
      </c>
      <c r="F1089" s="30" t="s">
        <v>1564</v>
      </c>
      <c r="G1089" s="21" t="s">
        <v>12</v>
      </c>
      <c r="H1089" s="21" t="s">
        <v>338</v>
      </c>
      <c r="I1089" s="15" t="s">
        <v>1565</v>
      </c>
      <c r="J1089" s="31">
        <v>1187000</v>
      </c>
      <c r="K1089" s="10" t="s">
        <v>736</v>
      </c>
      <c r="L1089" s="10">
        <v>30</v>
      </c>
      <c r="M1089" s="21" t="s">
        <v>95</v>
      </c>
      <c r="N1089" s="10" t="s">
        <v>96</v>
      </c>
    </row>
    <row r="1090" spans="1:14" ht="67.5">
      <c r="A1090" s="10" t="s">
        <v>1804</v>
      </c>
      <c r="B1090" s="10" t="s">
        <v>1824</v>
      </c>
      <c r="C1090" s="11" t="s">
        <v>1825</v>
      </c>
      <c r="D1090" s="28">
        <v>428</v>
      </c>
      <c r="E1090" s="29">
        <v>45771</v>
      </c>
      <c r="F1090" s="30" t="s">
        <v>838</v>
      </c>
      <c r="G1090" s="21" t="s">
        <v>12</v>
      </c>
      <c r="H1090" s="21" t="s">
        <v>185</v>
      </c>
      <c r="I1090" s="15" t="s">
        <v>1914</v>
      </c>
      <c r="J1090" s="31">
        <v>992732575</v>
      </c>
      <c r="K1090" s="10" t="s">
        <v>839</v>
      </c>
      <c r="L1090" s="10">
        <v>246</v>
      </c>
      <c r="M1090" s="21" t="s">
        <v>29</v>
      </c>
      <c r="N1090" s="10" t="s">
        <v>30</v>
      </c>
    </row>
    <row r="1091" spans="1:14" ht="30">
      <c r="A1091" s="10" t="s">
        <v>1798</v>
      </c>
      <c r="B1091" s="10" t="s">
        <v>1856</v>
      </c>
      <c r="C1091" s="2" t="s">
        <v>1857</v>
      </c>
      <c r="D1091" s="28">
        <v>938</v>
      </c>
      <c r="E1091" s="29">
        <v>45966</v>
      </c>
      <c r="F1091" s="30" t="s">
        <v>1158</v>
      </c>
      <c r="G1091" s="21" t="s">
        <v>12</v>
      </c>
      <c r="H1091" s="21" t="s">
        <v>338</v>
      </c>
      <c r="I1091" s="15" t="s">
        <v>1522</v>
      </c>
      <c r="J1091" s="31">
        <v>16999995</v>
      </c>
      <c r="K1091" s="10" t="s">
        <v>736</v>
      </c>
      <c r="L1091" s="10">
        <v>30</v>
      </c>
      <c r="M1091" s="21" t="s">
        <v>16</v>
      </c>
      <c r="N1091" s="10" t="s">
        <v>127</v>
      </c>
    </row>
    <row r="1092" spans="1:14" ht="27" hidden="1">
      <c r="A1092" s="12"/>
      <c r="B1092" s="12"/>
      <c r="C1092" s="12"/>
      <c r="D1092" s="69">
        <v>2</v>
      </c>
      <c r="E1092" s="70" t="s">
        <v>18</v>
      </c>
      <c r="F1092" s="71" t="s">
        <v>18</v>
      </c>
      <c r="G1092" s="72" t="s">
        <v>18</v>
      </c>
      <c r="H1092" s="72" t="s">
        <v>18</v>
      </c>
      <c r="I1092" s="73" t="s">
        <v>18</v>
      </c>
      <c r="J1092" s="73" t="s">
        <v>18</v>
      </c>
      <c r="K1092" s="72" t="s">
        <v>18</v>
      </c>
      <c r="L1092" s="72" t="s">
        <v>18</v>
      </c>
      <c r="M1092" s="72" t="s">
        <v>18</v>
      </c>
      <c r="N1092" s="72" t="s">
        <v>18</v>
      </c>
    </row>
    <row r="1093" spans="1:14" ht="27" hidden="1">
      <c r="A1093" s="12"/>
      <c r="B1093" s="12"/>
      <c r="C1093" s="12"/>
      <c r="D1093" s="69">
        <v>7</v>
      </c>
      <c r="E1093" s="70" t="s">
        <v>18</v>
      </c>
      <c r="F1093" s="71" t="s">
        <v>18</v>
      </c>
      <c r="G1093" s="72" t="s">
        <v>18</v>
      </c>
      <c r="H1093" s="72" t="s">
        <v>18</v>
      </c>
      <c r="I1093" s="73" t="s">
        <v>18</v>
      </c>
      <c r="J1093" s="73" t="s">
        <v>18</v>
      </c>
      <c r="K1093" s="72" t="s">
        <v>18</v>
      </c>
      <c r="L1093" s="72" t="s">
        <v>18</v>
      </c>
      <c r="M1093" s="72" t="s">
        <v>18</v>
      </c>
      <c r="N1093" s="72" t="s">
        <v>18</v>
      </c>
    </row>
    <row r="1094" spans="1:14" ht="27" hidden="1">
      <c r="A1094" s="12"/>
      <c r="B1094" s="12"/>
      <c r="C1094" s="12"/>
      <c r="D1094" s="69">
        <v>8</v>
      </c>
      <c r="E1094" s="70" t="s">
        <v>18</v>
      </c>
      <c r="F1094" s="71" t="s">
        <v>18</v>
      </c>
      <c r="G1094" s="72" t="s">
        <v>18</v>
      </c>
      <c r="H1094" s="72" t="s">
        <v>18</v>
      </c>
      <c r="I1094" s="73" t="s">
        <v>18</v>
      </c>
      <c r="J1094" s="73" t="s">
        <v>18</v>
      </c>
      <c r="K1094" s="72" t="s">
        <v>18</v>
      </c>
      <c r="L1094" s="72" t="s">
        <v>18</v>
      </c>
      <c r="M1094" s="72" t="s">
        <v>18</v>
      </c>
      <c r="N1094" s="72" t="s">
        <v>18</v>
      </c>
    </row>
    <row r="1095" spans="1:14" ht="27" hidden="1">
      <c r="A1095" s="10"/>
      <c r="B1095" s="10"/>
      <c r="C1095" s="10"/>
      <c r="D1095" s="28">
        <v>35</v>
      </c>
      <c r="E1095" s="29"/>
      <c r="F1095" s="30"/>
      <c r="G1095" s="21"/>
      <c r="H1095" s="21"/>
      <c r="I1095" s="39"/>
      <c r="J1095" s="39"/>
      <c r="K1095" s="10"/>
      <c r="L1095" s="10"/>
      <c r="M1095" s="21"/>
      <c r="N1095" s="36"/>
    </row>
    <row r="1096" spans="1:14" ht="27" hidden="1">
      <c r="A1096" s="10"/>
      <c r="B1096" s="10"/>
      <c r="C1096" s="10"/>
      <c r="D1096" s="28">
        <v>39</v>
      </c>
      <c r="E1096" s="29"/>
      <c r="F1096" s="30"/>
      <c r="G1096" s="21"/>
      <c r="H1096" s="21"/>
      <c r="I1096" s="39"/>
      <c r="J1096" s="39"/>
      <c r="K1096" s="10"/>
      <c r="L1096" s="10"/>
      <c r="M1096" s="21"/>
      <c r="N1096" s="36"/>
    </row>
    <row r="1097" spans="1:14" ht="40.5" hidden="1">
      <c r="A1097" s="16"/>
      <c r="B1097" s="16"/>
      <c r="C1097" s="16"/>
      <c r="D1097" s="74">
        <v>57</v>
      </c>
      <c r="E1097" s="75" t="s">
        <v>18</v>
      </c>
      <c r="F1097" s="75" t="s">
        <v>18</v>
      </c>
      <c r="G1097" s="75" t="s">
        <v>18</v>
      </c>
      <c r="H1097" s="75" t="s">
        <v>18</v>
      </c>
      <c r="I1097" s="76" t="s">
        <v>18</v>
      </c>
      <c r="J1097" s="76" t="s">
        <v>18</v>
      </c>
      <c r="K1097" s="75" t="s">
        <v>18</v>
      </c>
      <c r="L1097" s="75" t="s">
        <v>18</v>
      </c>
      <c r="M1097" s="75" t="s">
        <v>18</v>
      </c>
      <c r="N1097" s="75" t="s">
        <v>18</v>
      </c>
    </row>
    <row r="1098" spans="1:14" ht="27" hidden="1">
      <c r="A1098" s="10"/>
      <c r="B1098" s="10"/>
      <c r="C1098" s="10"/>
      <c r="D1098" s="28">
        <v>114</v>
      </c>
      <c r="E1098" s="29"/>
      <c r="F1098" s="30"/>
      <c r="G1098" s="21"/>
      <c r="H1098" s="21"/>
      <c r="I1098" s="39"/>
      <c r="J1098" s="39"/>
      <c r="K1098" s="10"/>
      <c r="L1098" s="10"/>
      <c r="M1098" s="21"/>
      <c r="N1098" s="10"/>
    </row>
    <row r="1099" spans="1:14" ht="27" hidden="1">
      <c r="A1099" s="10"/>
      <c r="B1099" s="10"/>
      <c r="C1099" s="10"/>
      <c r="D1099" s="28">
        <v>115</v>
      </c>
      <c r="E1099" s="29"/>
      <c r="F1099" s="30"/>
      <c r="G1099" s="21"/>
      <c r="H1099" s="21"/>
      <c r="I1099" s="39"/>
      <c r="J1099" s="39"/>
      <c r="K1099" s="10"/>
      <c r="L1099" s="10"/>
      <c r="M1099" s="21"/>
      <c r="N1099" s="10"/>
    </row>
    <row r="1100" spans="1:14" ht="27" hidden="1">
      <c r="A1100" s="10"/>
      <c r="B1100" s="10"/>
      <c r="C1100" s="10"/>
      <c r="D1100" s="28">
        <v>140</v>
      </c>
      <c r="E1100" s="29"/>
      <c r="F1100" s="30"/>
      <c r="G1100" s="21"/>
      <c r="H1100" s="21"/>
      <c r="I1100" s="39"/>
      <c r="J1100" s="39"/>
      <c r="K1100" s="10"/>
      <c r="L1100" s="10"/>
      <c r="M1100" s="21"/>
      <c r="N1100" s="10"/>
    </row>
    <row r="1101" spans="1:14" ht="27" hidden="1">
      <c r="A1101" s="10"/>
      <c r="B1101" s="10"/>
      <c r="C1101" s="10"/>
      <c r="D1101" s="28">
        <v>190</v>
      </c>
      <c r="E1101" s="29"/>
      <c r="F1101" s="30"/>
      <c r="G1101" s="21"/>
      <c r="H1101" s="21"/>
      <c r="I1101" s="39"/>
      <c r="J1101" s="39"/>
      <c r="K1101" s="10"/>
      <c r="L1101" s="10"/>
      <c r="M1101" s="21"/>
      <c r="N1101" s="10"/>
    </row>
    <row r="1102" spans="1:14" ht="27" hidden="1">
      <c r="A1102" s="10"/>
      <c r="B1102" s="10"/>
      <c r="C1102" s="10"/>
      <c r="D1102" s="28">
        <v>193</v>
      </c>
      <c r="E1102" s="29"/>
      <c r="F1102" s="30"/>
      <c r="G1102" s="21"/>
      <c r="H1102" s="21"/>
      <c r="I1102" s="39"/>
      <c r="J1102" s="39"/>
      <c r="K1102" s="10"/>
      <c r="L1102" s="10"/>
      <c r="M1102" s="21"/>
      <c r="N1102" s="10"/>
    </row>
    <row r="1103" spans="1:14" ht="27" hidden="1">
      <c r="A1103" s="10"/>
      <c r="B1103" s="10"/>
      <c r="C1103" s="10"/>
      <c r="D1103" s="28">
        <v>209</v>
      </c>
      <c r="E1103" s="29"/>
      <c r="F1103" s="30"/>
      <c r="G1103" s="21"/>
      <c r="H1103" s="21"/>
      <c r="I1103" s="39"/>
      <c r="J1103" s="39"/>
      <c r="K1103" s="10"/>
      <c r="L1103" s="10"/>
      <c r="M1103" s="21"/>
      <c r="N1103" s="10"/>
    </row>
    <row r="1104" spans="1:14" ht="27" hidden="1">
      <c r="A1104" s="10"/>
      <c r="B1104" s="10"/>
      <c r="C1104" s="10"/>
      <c r="D1104" s="28">
        <v>247</v>
      </c>
      <c r="E1104" s="29"/>
      <c r="F1104" s="30"/>
      <c r="G1104" s="21"/>
      <c r="H1104" s="21"/>
      <c r="I1104" s="39"/>
      <c r="J1104" s="39"/>
      <c r="K1104" s="10"/>
      <c r="L1104" s="10"/>
      <c r="M1104" s="21"/>
      <c r="N1104" s="10"/>
    </row>
    <row r="1105" spans="1:14" ht="27" hidden="1">
      <c r="A1105" s="10"/>
      <c r="B1105" s="10"/>
      <c r="C1105" s="10"/>
      <c r="D1105" s="28">
        <v>302</v>
      </c>
      <c r="E1105" s="29"/>
      <c r="F1105" s="30"/>
      <c r="G1105" s="21"/>
      <c r="H1105" s="21"/>
      <c r="I1105" s="39"/>
      <c r="J1105" s="39"/>
      <c r="K1105" s="10"/>
      <c r="L1105" s="10"/>
      <c r="M1105" s="21"/>
      <c r="N1105" s="10"/>
    </row>
    <row r="1106" spans="1:14" ht="40.5" hidden="1">
      <c r="A1106" s="13"/>
      <c r="B1106" s="13"/>
      <c r="C1106" s="13"/>
      <c r="D1106" s="77">
        <v>312</v>
      </c>
      <c r="E1106" s="75" t="s">
        <v>18</v>
      </c>
      <c r="F1106" s="75" t="s">
        <v>18</v>
      </c>
      <c r="G1106" s="75" t="s">
        <v>18</v>
      </c>
      <c r="H1106" s="75" t="s">
        <v>18</v>
      </c>
      <c r="I1106" s="76" t="s">
        <v>18</v>
      </c>
      <c r="J1106" s="76" t="s">
        <v>18</v>
      </c>
      <c r="K1106" s="75" t="s">
        <v>18</v>
      </c>
      <c r="L1106" s="75" t="s">
        <v>18</v>
      </c>
      <c r="M1106" s="75" t="s">
        <v>18</v>
      </c>
      <c r="N1106" s="75" t="s">
        <v>18</v>
      </c>
    </row>
    <row r="1107" spans="1:14" ht="27" hidden="1">
      <c r="A1107" s="10"/>
      <c r="B1107" s="10"/>
      <c r="C1107" s="10"/>
      <c r="D1107" s="28">
        <v>359</v>
      </c>
      <c r="E1107" s="29"/>
      <c r="F1107" s="30"/>
      <c r="G1107" s="21"/>
      <c r="H1107" s="21"/>
      <c r="I1107" s="39"/>
      <c r="J1107" s="39"/>
      <c r="K1107" s="10"/>
      <c r="L1107" s="10"/>
      <c r="M1107" s="21"/>
      <c r="N1107" s="10"/>
    </row>
    <row r="1108" spans="1:14" ht="27" hidden="1">
      <c r="A1108" s="10"/>
      <c r="B1108" s="10"/>
      <c r="C1108" s="10"/>
      <c r="D1108" s="28">
        <v>360</v>
      </c>
      <c r="E1108" s="29"/>
      <c r="F1108" s="30"/>
      <c r="G1108" s="21"/>
      <c r="H1108" s="21"/>
      <c r="I1108" s="39"/>
      <c r="J1108" s="39"/>
      <c r="K1108" s="10"/>
      <c r="L1108" s="10"/>
      <c r="M1108" s="21"/>
      <c r="N1108" s="10"/>
    </row>
    <row r="1109" spans="1:14" ht="45" hidden="1">
      <c r="A1109" s="10"/>
      <c r="B1109" s="10"/>
      <c r="C1109" s="10"/>
      <c r="D1109" s="28">
        <v>378</v>
      </c>
      <c r="E1109" s="29"/>
      <c r="F1109" s="78" t="s">
        <v>748</v>
      </c>
      <c r="G1109" s="21"/>
      <c r="H1109" s="21"/>
      <c r="I1109" s="39"/>
      <c r="J1109" s="39"/>
      <c r="K1109" s="10"/>
      <c r="L1109" s="10"/>
      <c r="M1109" s="21"/>
      <c r="N1109" s="10"/>
    </row>
    <row r="1110" spans="1:14" ht="38.25" hidden="1" customHeight="1">
      <c r="A1110" s="10"/>
      <c r="B1110" s="10"/>
      <c r="C1110" s="10"/>
      <c r="D1110" s="28">
        <v>452</v>
      </c>
      <c r="E1110" s="79" t="s">
        <v>18</v>
      </c>
      <c r="F1110" s="79" t="s">
        <v>18</v>
      </c>
      <c r="G1110" s="79" t="s">
        <v>18</v>
      </c>
      <c r="H1110" s="79" t="s">
        <v>18</v>
      </c>
      <c r="I1110" s="52" t="s">
        <v>18</v>
      </c>
      <c r="J1110" s="52" t="s">
        <v>18</v>
      </c>
      <c r="K1110" s="79" t="s">
        <v>18</v>
      </c>
      <c r="L1110" s="79" t="s">
        <v>18</v>
      </c>
      <c r="M1110" s="79" t="s">
        <v>18</v>
      </c>
      <c r="N1110" s="79" t="s">
        <v>18</v>
      </c>
    </row>
    <row r="1111" spans="1:14" ht="45" hidden="1">
      <c r="A1111" s="10"/>
      <c r="B1111" s="10"/>
      <c r="C1111" s="10"/>
      <c r="D1111" s="28">
        <v>465</v>
      </c>
      <c r="E1111" s="29"/>
      <c r="F1111" s="78" t="s">
        <v>748</v>
      </c>
      <c r="G1111" s="21"/>
      <c r="H1111" s="21"/>
      <c r="I1111" s="39"/>
      <c r="J1111" s="39"/>
      <c r="K1111" s="10"/>
      <c r="L1111" s="36"/>
      <c r="M1111" s="21"/>
      <c r="N1111" s="36"/>
    </row>
    <row r="1112" spans="1:14" ht="45" hidden="1">
      <c r="A1112" s="10"/>
      <c r="B1112" s="10"/>
      <c r="C1112" s="10"/>
      <c r="D1112" s="28">
        <v>470</v>
      </c>
      <c r="E1112" s="29"/>
      <c r="F1112" s="78" t="s">
        <v>748</v>
      </c>
      <c r="G1112" s="21"/>
      <c r="H1112" s="21"/>
      <c r="I1112" s="39"/>
      <c r="J1112" s="39"/>
      <c r="K1112" s="10"/>
      <c r="L1112" s="36"/>
      <c r="M1112" s="21"/>
      <c r="N1112" s="36"/>
    </row>
    <row r="1113" spans="1:14" ht="45" hidden="1">
      <c r="A1113" s="10"/>
      <c r="B1113" s="10"/>
      <c r="C1113" s="10"/>
      <c r="D1113" s="28">
        <v>493</v>
      </c>
      <c r="E1113" s="29"/>
      <c r="F1113" s="78" t="s">
        <v>748</v>
      </c>
      <c r="G1113" s="21"/>
      <c r="H1113" s="21"/>
      <c r="I1113" s="39"/>
      <c r="J1113" s="39"/>
      <c r="K1113" s="10"/>
      <c r="L1113" s="36"/>
      <c r="M1113" s="21"/>
      <c r="N1113" s="36"/>
    </row>
    <row r="1114" spans="1:14" ht="27" hidden="1">
      <c r="A1114" s="13"/>
      <c r="B1114" s="13"/>
      <c r="C1114" s="13"/>
      <c r="D1114" s="77">
        <v>496</v>
      </c>
      <c r="E1114" s="49">
        <v>45796</v>
      </c>
      <c r="F1114" s="50" t="s">
        <v>18</v>
      </c>
      <c r="G1114" s="50" t="s">
        <v>18</v>
      </c>
      <c r="H1114" s="50" t="s">
        <v>18</v>
      </c>
      <c r="I1114" s="42" t="s">
        <v>18</v>
      </c>
      <c r="J1114" s="42" t="s">
        <v>18</v>
      </c>
      <c r="K1114" s="50" t="s">
        <v>18</v>
      </c>
      <c r="L1114" s="50" t="s">
        <v>18</v>
      </c>
      <c r="M1114" s="50" t="s">
        <v>18</v>
      </c>
      <c r="N1114" s="50" t="s">
        <v>18</v>
      </c>
    </row>
    <row r="1115" spans="1:14" ht="27" hidden="1">
      <c r="A1115" s="10"/>
      <c r="B1115" s="10"/>
      <c r="C1115" s="10"/>
      <c r="D1115" s="28">
        <v>513</v>
      </c>
      <c r="E1115" s="79" t="s">
        <v>18</v>
      </c>
      <c r="F1115" s="79" t="s">
        <v>18</v>
      </c>
      <c r="G1115" s="79" t="s">
        <v>18</v>
      </c>
      <c r="H1115" s="79" t="s">
        <v>18</v>
      </c>
      <c r="I1115" s="52" t="s">
        <v>18</v>
      </c>
      <c r="J1115" s="52" t="s">
        <v>18</v>
      </c>
      <c r="K1115" s="79" t="s">
        <v>18</v>
      </c>
      <c r="L1115" s="79" t="s">
        <v>18</v>
      </c>
      <c r="M1115" s="79" t="s">
        <v>18</v>
      </c>
      <c r="N1115" s="79" t="s">
        <v>18</v>
      </c>
    </row>
    <row r="1116" spans="1:14" ht="27" hidden="1">
      <c r="A1116" s="13"/>
      <c r="B1116" s="13"/>
      <c r="C1116" s="13"/>
      <c r="D1116" s="77">
        <v>516</v>
      </c>
      <c r="E1116" s="79" t="s">
        <v>18</v>
      </c>
      <c r="F1116" s="79" t="s">
        <v>18</v>
      </c>
      <c r="G1116" s="79" t="s">
        <v>18</v>
      </c>
      <c r="H1116" s="79" t="s">
        <v>18</v>
      </c>
      <c r="I1116" s="52" t="s">
        <v>18</v>
      </c>
      <c r="J1116" s="52" t="s">
        <v>18</v>
      </c>
      <c r="K1116" s="79" t="s">
        <v>18</v>
      </c>
      <c r="L1116" s="79" t="s">
        <v>18</v>
      </c>
      <c r="M1116" s="79" t="s">
        <v>18</v>
      </c>
      <c r="N1116" s="79" t="s">
        <v>18</v>
      </c>
    </row>
    <row r="1117" spans="1:14" ht="40.5" hidden="1">
      <c r="A1117" s="26"/>
      <c r="B1117" s="26"/>
      <c r="C1117" s="26"/>
      <c r="D1117" s="80">
        <v>592</v>
      </c>
      <c r="E1117" s="81" t="s">
        <v>18</v>
      </c>
      <c r="F1117" s="81" t="s">
        <v>18</v>
      </c>
      <c r="G1117" s="81" t="s">
        <v>18</v>
      </c>
      <c r="H1117" s="81" t="s">
        <v>18</v>
      </c>
      <c r="I1117" s="82" t="s">
        <v>18</v>
      </c>
      <c r="J1117" s="82" t="s">
        <v>18</v>
      </c>
      <c r="K1117" s="81" t="s">
        <v>18</v>
      </c>
      <c r="L1117" s="81" t="s">
        <v>18</v>
      </c>
      <c r="M1117" s="81" t="s">
        <v>18</v>
      </c>
      <c r="N1117" s="81" t="s">
        <v>18</v>
      </c>
    </row>
    <row r="1118" spans="1:14" ht="27" hidden="1">
      <c r="A1118" s="10"/>
      <c r="B1118" s="10"/>
      <c r="C1118" s="10"/>
      <c r="D1118" s="28">
        <v>597</v>
      </c>
      <c r="E1118" s="29"/>
      <c r="F1118" s="30"/>
      <c r="G1118" s="21"/>
      <c r="H1118" s="21"/>
      <c r="I1118" s="39"/>
      <c r="J1118" s="39"/>
      <c r="K1118" s="10"/>
      <c r="L1118" s="10"/>
      <c r="M1118" s="21"/>
      <c r="N1118" s="10"/>
    </row>
    <row r="1119" spans="1:14" ht="27" hidden="1">
      <c r="A1119" s="10"/>
      <c r="B1119" s="10"/>
      <c r="C1119" s="10"/>
      <c r="D1119" s="28">
        <v>599</v>
      </c>
      <c r="E1119" s="79" t="s">
        <v>18</v>
      </c>
      <c r="F1119" s="79" t="s">
        <v>18</v>
      </c>
      <c r="G1119" s="79" t="s">
        <v>18</v>
      </c>
      <c r="H1119" s="79" t="s">
        <v>18</v>
      </c>
      <c r="I1119" s="52" t="s">
        <v>18</v>
      </c>
      <c r="J1119" s="52" t="s">
        <v>18</v>
      </c>
      <c r="K1119" s="79" t="s">
        <v>18</v>
      </c>
      <c r="L1119" s="79" t="s">
        <v>18</v>
      </c>
      <c r="M1119" s="79" t="s">
        <v>18</v>
      </c>
      <c r="N1119" s="79" t="s">
        <v>18</v>
      </c>
    </row>
    <row r="1120" spans="1:14" ht="27" hidden="1">
      <c r="A1120" s="10"/>
      <c r="B1120" s="10"/>
      <c r="C1120" s="10"/>
      <c r="D1120" s="28">
        <v>615</v>
      </c>
      <c r="E1120" s="29"/>
      <c r="F1120" s="30"/>
      <c r="G1120" s="21"/>
      <c r="H1120" s="21"/>
      <c r="I1120" s="39"/>
      <c r="J1120" s="39"/>
      <c r="K1120" s="10"/>
      <c r="L1120" s="10"/>
      <c r="M1120" s="21"/>
      <c r="N1120" s="10"/>
    </row>
    <row r="1121" spans="1:14" ht="27" hidden="1">
      <c r="A1121" s="10"/>
      <c r="B1121" s="10"/>
      <c r="C1121" s="10"/>
      <c r="D1121" s="28">
        <v>623</v>
      </c>
      <c r="E1121" s="29"/>
      <c r="F1121" s="30"/>
      <c r="G1121" s="21"/>
      <c r="H1121" s="21"/>
      <c r="I1121" s="39"/>
      <c r="J1121" s="39"/>
      <c r="K1121" s="10"/>
      <c r="L1121" s="10"/>
      <c r="M1121" s="21"/>
      <c r="N1121" s="10"/>
    </row>
    <row r="1122" spans="1:14" ht="27" hidden="1">
      <c r="A1122" s="10"/>
      <c r="B1122" s="10"/>
      <c r="C1122" s="10"/>
      <c r="D1122" s="28">
        <v>639</v>
      </c>
      <c r="E1122" s="29"/>
      <c r="F1122" s="30"/>
      <c r="G1122" s="21"/>
      <c r="H1122" s="21"/>
      <c r="I1122" s="39"/>
      <c r="J1122" s="39"/>
      <c r="K1122" s="10"/>
      <c r="L1122" s="10"/>
      <c r="M1122" s="21"/>
      <c r="N1122" s="10"/>
    </row>
    <row r="1123" spans="1:14" ht="27" hidden="1">
      <c r="A1123" s="10"/>
      <c r="B1123" s="10"/>
      <c r="C1123" s="10"/>
      <c r="D1123" s="28">
        <v>779</v>
      </c>
      <c r="E1123" s="29"/>
      <c r="F1123" s="30"/>
      <c r="G1123" s="21"/>
      <c r="H1123" s="21"/>
      <c r="I1123" s="39"/>
      <c r="J1123" s="39"/>
      <c r="K1123" s="10"/>
      <c r="L1123" s="10"/>
      <c r="M1123" s="21"/>
      <c r="N1123" s="10"/>
    </row>
    <row r="1124" spans="1:14" ht="27" hidden="1">
      <c r="A1124" s="10"/>
      <c r="B1124" s="10"/>
      <c r="C1124" s="10"/>
      <c r="D1124" s="28">
        <v>786</v>
      </c>
      <c r="E1124" s="29"/>
      <c r="F1124" s="30"/>
      <c r="G1124" s="21"/>
      <c r="H1124" s="21"/>
      <c r="I1124" s="39"/>
      <c r="J1124" s="39"/>
      <c r="K1124" s="10"/>
      <c r="L1124" s="10"/>
      <c r="M1124" s="21"/>
      <c r="N1124" s="10"/>
    </row>
    <row r="1125" spans="1:14" ht="27" hidden="1">
      <c r="A1125" s="10"/>
      <c r="B1125" s="10"/>
      <c r="C1125" s="10"/>
      <c r="D1125" s="28">
        <v>794</v>
      </c>
      <c r="E1125" s="29"/>
      <c r="F1125" s="30"/>
      <c r="G1125" s="21"/>
      <c r="H1125" s="21"/>
      <c r="I1125" s="39"/>
      <c r="J1125" s="39"/>
      <c r="K1125" s="10"/>
      <c r="L1125" s="10"/>
      <c r="M1125" s="21"/>
      <c r="N1125" s="10"/>
    </row>
    <row r="1126" spans="1:14" ht="27" hidden="1">
      <c r="A1126" s="10"/>
      <c r="B1126" s="10"/>
      <c r="C1126" s="10"/>
      <c r="D1126" s="28">
        <v>803</v>
      </c>
      <c r="E1126" s="29"/>
      <c r="F1126" s="30"/>
      <c r="G1126" s="21"/>
      <c r="H1126" s="21"/>
      <c r="I1126" s="39"/>
      <c r="J1126" s="39"/>
      <c r="K1126" s="10"/>
      <c r="L1126" s="10"/>
      <c r="M1126" s="21"/>
      <c r="N1126" s="10"/>
    </row>
    <row r="1127" spans="1:14" ht="27" hidden="1">
      <c r="A1127" s="10"/>
      <c r="B1127" s="10"/>
      <c r="C1127" s="10"/>
      <c r="D1127" s="28">
        <v>829</v>
      </c>
      <c r="E1127" s="29"/>
      <c r="F1127" s="30"/>
      <c r="G1127" s="21"/>
      <c r="H1127" s="21"/>
      <c r="I1127" s="39"/>
      <c r="J1127" s="39"/>
      <c r="K1127" s="10"/>
      <c r="L1127" s="10"/>
      <c r="M1127" s="21"/>
      <c r="N1127" s="10"/>
    </row>
    <row r="1128" spans="1:14" ht="27" hidden="1">
      <c r="A1128" s="10"/>
      <c r="B1128" s="10"/>
      <c r="C1128" s="10"/>
      <c r="D1128" s="28">
        <v>840</v>
      </c>
      <c r="E1128" s="29"/>
      <c r="F1128" s="30"/>
      <c r="G1128" s="21"/>
      <c r="H1128" s="21"/>
      <c r="I1128" s="39"/>
      <c r="J1128" s="39"/>
      <c r="K1128" s="10"/>
      <c r="L1128" s="10"/>
      <c r="M1128" s="21"/>
      <c r="N1128" s="10"/>
    </row>
    <row r="1129" spans="1:14" ht="40.5" hidden="1">
      <c r="A1129" s="13"/>
      <c r="B1129" s="13"/>
      <c r="C1129" s="13"/>
      <c r="D1129" s="77">
        <v>875</v>
      </c>
      <c r="E1129" s="83" t="s">
        <v>18</v>
      </c>
      <c r="F1129" s="83" t="s">
        <v>18</v>
      </c>
      <c r="G1129" s="83" t="s">
        <v>18</v>
      </c>
      <c r="H1129" s="83" t="s">
        <v>18</v>
      </c>
      <c r="I1129" s="84" t="s">
        <v>18</v>
      </c>
      <c r="J1129" s="84" t="s">
        <v>18</v>
      </c>
      <c r="K1129" s="83" t="s">
        <v>18</v>
      </c>
      <c r="L1129" s="83" t="s">
        <v>18</v>
      </c>
      <c r="M1129" s="83" t="s">
        <v>18</v>
      </c>
      <c r="N1129" s="83" t="s">
        <v>18</v>
      </c>
    </row>
    <row r="1130" spans="1:14" ht="30" hidden="1">
      <c r="A1130" s="10"/>
      <c r="B1130" s="10"/>
      <c r="C1130" s="10"/>
      <c r="D1130" s="28">
        <v>879</v>
      </c>
      <c r="E1130" s="29">
        <v>45947</v>
      </c>
      <c r="F1130" s="30" t="s">
        <v>1515</v>
      </c>
      <c r="G1130" s="21"/>
      <c r="H1130" s="21"/>
      <c r="I1130" s="84" t="s">
        <v>18</v>
      </c>
      <c r="J1130" s="84" t="s">
        <v>18</v>
      </c>
      <c r="K1130" s="10"/>
      <c r="L1130" s="10"/>
      <c r="M1130" s="21"/>
      <c r="N1130" s="10"/>
    </row>
    <row r="1131" spans="1:14" ht="27" hidden="1">
      <c r="A1131" s="10"/>
      <c r="B1131" s="10"/>
      <c r="C1131" s="10"/>
      <c r="D1131" s="28">
        <v>936</v>
      </c>
      <c r="E1131" s="29"/>
      <c r="F1131" s="30"/>
      <c r="G1131" s="21"/>
      <c r="H1131" s="21"/>
      <c r="I1131" s="85"/>
      <c r="J1131" s="85"/>
      <c r="K1131" s="10"/>
      <c r="L1131" s="10"/>
      <c r="M1131" s="21"/>
      <c r="N1131" s="10"/>
    </row>
    <row r="1132" spans="1:14" ht="30" hidden="1">
      <c r="A1132" s="10"/>
      <c r="B1132" s="10"/>
      <c r="C1132" s="10"/>
      <c r="D1132" s="28">
        <v>947</v>
      </c>
      <c r="E1132" s="29">
        <v>45968</v>
      </c>
      <c r="F1132" s="30" t="s">
        <v>1592</v>
      </c>
      <c r="G1132" s="21" t="s">
        <v>12</v>
      </c>
      <c r="H1132" s="21" t="s">
        <v>338</v>
      </c>
      <c r="I1132" s="40" t="s">
        <v>18</v>
      </c>
      <c r="J1132" s="40" t="s">
        <v>18</v>
      </c>
      <c r="K1132" s="10" t="s">
        <v>414</v>
      </c>
      <c r="L1132" s="10">
        <v>15</v>
      </c>
      <c r="M1132" s="21" t="s">
        <v>111</v>
      </c>
      <c r="N1132" s="10" t="s">
        <v>112</v>
      </c>
    </row>
    <row r="1133" spans="1:14" ht="40.5" hidden="1">
      <c r="A1133" s="13"/>
      <c r="B1133" s="13"/>
      <c r="C1133" s="13"/>
      <c r="D1133" s="77">
        <v>971</v>
      </c>
      <c r="E1133" s="83" t="s">
        <v>18</v>
      </c>
      <c r="F1133" s="83" t="s">
        <v>18</v>
      </c>
      <c r="G1133" s="83" t="s">
        <v>18</v>
      </c>
      <c r="H1133" s="83" t="s">
        <v>18</v>
      </c>
      <c r="I1133" s="84" t="s">
        <v>18</v>
      </c>
      <c r="J1133" s="84" t="s">
        <v>18</v>
      </c>
      <c r="K1133" s="83" t="s">
        <v>18</v>
      </c>
      <c r="L1133" s="83" t="s">
        <v>18</v>
      </c>
      <c r="M1133" s="83" t="s">
        <v>18</v>
      </c>
      <c r="N1133" s="83" t="s">
        <v>18</v>
      </c>
    </row>
    <row r="1134" spans="1:14" ht="27" hidden="1">
      <c r="A1134" s="10"/>
      <c r="B1134" s="10"/>
      <c r="C1134" s="10"/>
      <c r="D1134" s="28">
        <v>981</v>
      </c>
      <c r="E1134" s="29"/>
      <c r="F1134" s="30"/>
      <c r="G1134" s="21"/>
      <c r="H1134" s="21"/>
      <c r="I1134" s="39"/>
      <c r="J1134" s="39"/>
      <c r="K1134" s="10"/>
      <c r="L1134" s="10"/>
      <c r="M1134" s="21"/>
      <c r="N1134" s="10"/>
    </row>
    <row r="1135" spans="1:14" ht="27" hidden="1">
      <c r="A1135" s="10"/>
      <c r="B1135" s="10"/>
      <c r="C1135" s="10"/>
      <c r="D1135" s="28">
        <v>1002</v>
      </c>
      <c r="E1135" s="29"/>
      <c r="F1135" s="30"/>
      <c r="G1135" s="21"/>
      <c r="H1135" s="21"/>
      <c r="I1135" s="39"/>
      <c r="J1135" s="39"/>
      <c r="K1135" s="10"/>
      <c r="L1135" s="10"/>
      <c r="M1135" s="21"/>
      <c r="N1135" s="10"/>
    </row>
    <row r="1136" spans="1:14" ht="27" hidden="1">
      <c r="A1136" s="10"/>
      <c r="B1136" s="10"/>
      <c r="C1136" s="10"/>
      <c r="D1136" s="28">
        <v>1013</v>
      </c>
      <c r="E1136" s="29"/>
      <c r="F1136" s="30"/>
      <c r="G1136" s="21"/>
      <c r="H1136" s="21"/>
      <c r="I1136" s="39"/>
      <c r="J1136" s="39"/>
      <c r="K1136" s="10"/>
      <c r="L1136" s="10"/>
      <c r="M1136" s="21"/>
      <c r="N1136" s="10"/>
    </row>
    <row r="1137" spans="1:14" ht="27" hidden="1">
      <c r="A1137" s="10"/>
      <c r="B1137" s="10"/>
      <c r="C1137" s="10"/>
      <c r="D1137" s="28">
        <v>1015</v>
      </c>
      <c r="E1137" s="29">
        <v>45980</v>
      </c>
      <c r="F1137" s="50" t="s">
        <v>18</v>
      </c>
      <c r="G1137" s="50" t="s">
        <v>18</v>
      </c>
      <c r="H1137" s="50" t="s">
        <v>18</v>
      </c>
      <c r="I1137" s="42" t="s">
        <v>18</v>
      </c>
      <c r="J1137" s="42" t="s">
        <v>18</v>
      </c>
      <c r="K1137" s="50" t="s">
        <v>18</v>
      </c>
      <c r="L1137" s="50" t="s">
        <v>18</v>
      </c>
      <c r="M1137" s="50" t="s">
        <v>18</v>
      </c>
      <c r="N1137" s="50" t="s">
        <v>18</v>
      </c>
    </row>
    <row r="1138" spans="1:14" ht="27" hidden="1">
      <c r="A1138" s="10"/>
      <c r="B1138" s="10"/>
      <c r="C1138" s="10"/>
      <c r="D1138" s="28">
        <v>1017</v>
      </c>
      <c r="E1138" s="29">
        <v>45980</v>
      </c>
      <c r="F1138" s="50" t="s">
        <v>18</v>
      </c>
      <c r="G1138" s="50" t="s">
        <v>18</v>
      </c>
      <c r="H1138" s="50" t="s">
        <v>18</v>
      </c>
      <c r="I1138" s="42" t="s">
        <v>18</v>
      </c>
      <c r="J1138" s="42" t="s">
        <v>18</v>
      </c>
      <c r="K1138" s="50" t="s">
        <v>18</v>
      </c>
      <c r="L1138" s="50" t="s">
        <v>18</v>
      </c>
      <c r="M1138" s="50" t="s">
        <v>18</v>
      </c>
      <c r="N1138" s="50" t="s">
        <v>18</v>
      </c>
    </row>
    <row r="1139" spans="1:14" ht="27" hidden="1">
      <c r="A1139" s="10"/>
      <c r="B1139" s="10"/>
      <c r="C1139" s="10"/>
      <c r="D1139" s="28">
        <v>1077</v>
      </c>
      <c r="E1139" s="29"/>
      <c r="F1139" s="30"/>
      <c r="G1139" s="21"/>
      <c r="H1139" s="21"/>
      <c r="I1139" s="84" t="s">
        <v>18</v>
      </c>
      <c r="J1139" s="84" t="s">
        <v>18</v>
      </c>
      <c r="K1139" s="10"/>
      <c r="L1139" s="10"/>
      <c r="M1139" s="21"/>
      <c r="N1139" s="10"/>
    </row>
    <row r="1140" spans="1:14" ht="27" hidden="1">
      <c r="A1140" s="10"/>
      <c r="B1140" s="10"/>
      <c r="C1140" s="10"/>
      <c r="D1140" s="28">
        <v>1088</v>
      </c>
      <c r="E1140" s="29"/>
      <c r="F1140" s="30"/>
      <c r="G1140" s="21"/>
      <c r="H1140" s="21"/>
      <c r="I1140" s="84" t="s">
        <v>18</v>
      </c>
      <c r="J1140" s="84" t="s">
        <v>18</v>
      </c>
      <c r="K1140" s="10"/>
      <c r="L1140" s="10"/>
      <c r="M1140" s="21"/>
      <c r="N1140" s="10"/>
    </row>
    <row r="1141" spans="1:14" ht="27" hidden="1">
      <c r="A1141" s="10"/>
      <c r="B1141" s="10"/>
      <c r="C1141" s="10"/>
      <c r="D1141" s="28">
        <v>1123</v>
      </c>
      <c r="E1141" s="29"/>
      <c r="F1141" s="30"/>
      <c r="G1141" s="21"/>
      <c r="H1141" s="21"/>
      <c r="I1141" s="39"/>
      <c r="J1141" s="39"/>
      <c r="K1141" s="10"/>
      <c r="L1141" s="10"/>
      <c r="M1141" s="21"/>
      <c r="N1141" s="10"/>
    </row>
    <row r="1142" spans="1:14" ht="27" hidden="1">
      <c r="A1142" s="18"/>
      <c r="B1142" s="1"/>
      <c r="C1142" s="2"/>
      <c r="D1142" s="28">
        <v>1124</v>
      </c>
      <c r="E1142" s="29">
        <v>46000</v>
      </c>
      <c r="F1142" s="30" t="s">
        <v>1772</v>
      </c>
      <c r="G1142" s="21" t="s">
        <v>12</v>
      </c>
      <c r="H1142" s="21" t="s">
        <v>338</v>
      </c>
      <c r="I1142" s="42" t="s">
        <v>18</v>
      </c>
      <c r="J1142" s="42" t="s">
        <v>18</v>
      </c>
      <c r="K1142" s="10" t="s">
        <v>1197</v>
      </c>
      <c r="L1142" s="10">
        <v>2</v>
      </c>
      <c r="M1142" s="21" t="s">
        <v>74</v>
      </c>
      <c r="N1142" s="10" t="s">
        <v>75</v>
      </c>
    </row>
    <row r="1143" spans="1:14" ht="27" hidden="1">
      <c r="A1143" s="10"/>
      <c r="B1143" s="10"/>
      <c r="C1143" s="10"/>
      <c r="D1143" s="28">
        <v>1126</v>
      </c>
      <c r="E1143" s="29"/>
      <c r="F1143" s="30"/>
      <c r="G1143" s="21"/>
      <c r="H1143" s="21"/>
      <c r="I1143" s="39"/>
      <c r="J1143" s="39"/>
      <c r="K1143" s="10"/>
      <c r="L1143" s="10"/>
      <c r="M1143" s="21"/>
      <c r="N1143" s="10"/>
    </row>
    <row r="1144" spans="1:14" ht="27" hidden="1">
      <c r="A1144" s="10"/>
      <c r="B1144" s="10"/>
      <c r="C1144" s="10"/>
      <c r="D1144" s="28">
        <v>1134</v>
      </c>
      <c r="E1144" s="29"/>
      <c r="F1144" s="30"/>
      <c r="G1144" s="21"/>
      <c r="H1144" s="21"/>
      <c r="I1144" s="39"/>
      <c r="J1144" s="39"/>
      <c r="K1144" s="10"/>
      <c r="L1144" s="10"/>
      <c r="M1144" s="21"/>
      <c r="N1144" s="10"/>
    </row>
    <row r="1145" spans="1:14" ht="27" hidden="1">
      <c r="A1145" s="10"/>
      <c r="B1145" s="10"/>
      <c r="C1145" s="10"/>
      <c r="D1145" s="28">
        <v>1140</v>
      </c>
      <c r="E1145" s="39"/>
      <c r="F1145" s="39"/>
      <c r="G1145" s="21"/>
      <c r="H1145" s="21"/>
      <c r="I1145" s="39"/>
      <c r="J1145" s="39"/>
      <c r="K1145" s="10"/>
      <c r="L1145" s="10"/>
      <c r="M1145" s="21"/>
      <c r="N1145" s="10"/>
    </row>
    <row r="1146" spans="1:14" ht="27" hidden="1">
      <c r="A1146" s="10"/>
      <c r="B1146" s="10"/>
      <c r="C1146" s="10"/>
      <c r="D1146" s="28">
        <v>1142</v>
      </c>
      <c r="E1146" s="39"/>
      <c r="F1146" s="39"/>
      <c r="G1146" s="21"/>
      <c r="H1146" s="21"/>
      <c r="I1146" s="39"/>
      <c r="J1146" s="39"/>
      <c r="K1146" s="10"/>
      <c r="L1146" s="10"/>
      <c r="M1146" s="21"/>
      <c r="N1146" s="10"/>
    </row>
    <row r="1147" spans="1:14" ht="27" hidden="1">
      <c r="A1147" s="10"/>
      <c r="B1147" s="10"/>
      <c r="C1147" s="10"/>
      <c r="D1147" s="28"/>
      <c r="E1147" s="29"/>
      <c r="F1147" s="30"/>
      <c r="G1147" s="21"/>
      <c r="H1147" s="21"/>
      <c r="I1147" s="39"/>
      <c r="J1147" s="86">
        <f>SUM(J2:J1146)</f>
        <v>45993665808.620003</v>
      </c>
      <c r="K1147" s="10"/>
      <c r="L1147" s="10"/>
      <c r="M1147" s="21"/>
      <c r="N1147" s="10"/>
    </row>
    <row r="1148" spans="1:14" ht="27" hidden="1">
      <c r="A1148" s="10"/>
      <c r="B1148" s="10"/>
      <c r="C1148" s="10"/>
      <c r="D1148" s="28"/>
      <c r="E1148" s="29"/>
      <c r="F1148" s="30"/>
      <c r="G1148" s="21"/>
      <c r="H1148" s="21"/>
      <c r="I1148" s="39"/>
      <c r="J1148" s="39"/>
      <c r="K1148" s="10"/>
      <c r="L1148" s="10"/>
      <c r="M1148" s="21"/>
      <c r="N1148" s="10"/>
    </row>
    <row r="1149" spans="1:14" ht="27">
      <c r="A1149" s="10"/>
      <c r="B1149" s="10"/>
      <c r="C1149" s="10"/>
      <c r="D1149" s="28"/>
      <c r="E1149" s="29"/>
      <c r="F1149" s="30"/>
      <c r="G1149" s="21"/>
      <c r="H1149" s="21"/>
      <c r="I1149" s="39"/>
      <c r="J1149" s="31">
        <f>SUBTOTAL(9,J2:J1091)</f>
        <v>45993665808.620003</v>
      </c>
      <c r="K1149" s="10"/>
      <c r="L1149" s="10"/>
      <c r="M1149" s="21"/>
      <c r="N1149" s="10"/>
    </row>
    <row r="1150" spans="1:14" ht="27">
      <c r="A1150" s="10"/>
      <c r="B1150" s="10"/>
      <c r="C1150" s="10"/>
      <c r="D1150" s="28"/>
      <c r="E1150" s="29"/>
      <c r="F1150" s="30"/>
      <c r="G1150" s="21"/>
      <c r="H1150" s="21"/>
      <c r="I1150" s="39"/>
      <c r="J1150" s="39"/>
      <c r="K1150" s="10"/>
      <c r="L1150" s="10"/>
      <c r="M1150" s="21"/>
      <c r="N1150" s="10"/>
    </row>
    <row r="1151" spans="1:14" ht="27">
      <c r="A1151" s="10"/>
      <c r="B1151" s="10"/>
      <c r="C1151" s="10"/>
      <c r="D1151" s="28"/>
      <c r="E1151" s="29"/>
      <c r="F1151" s="30"/>
      <c r="G1151" s="21"/>
      <c r="H1151" s="21"/>
      <c r="I1151" s="39"/>
      <c r="J1151" s="39"/>
      <c r="K1151" s="10"/>
      <c r="L1151" s="10"/>
      <c r="M1151" s="21"/>
      <c r="N1151" s="10"/>
    </row>
    <row r="1152" spans="1:14" ht="27">
      <c r="A1152" s="10"/>
      <c r="B1152" s="10"/>
      <c r="C1152" s="10"/>
      <c r="D1152" s="28"/>
      <c r="E1152" s="29"/>
      <c r="F1152" s="30"/>
      <c r="G1152" s="21"/>
      <c r="H1152" s="21"/>
      <c r="I1152" s="39"/>
      <c r="J1152" s="39"/>
      <c r="K1152" s="10"/>
      <c r="L1152" s="10"/>
      <c r="M1152" s="21"/>
      <c r="N1152" s="10"/>
    </row>
    <row r="1153" spans="1:14" ht="27">
      <c r="A1153" s="10"/>
      <c r="B1153" s="10"/>
      <c r="C1153" s="10"/>
      <c r="D1153" s="28"/>
      <c r="E1153" s="29"/>
      <c r="F1153" s="30"/>
      <c r="G1153" s="21"/>
      <c r="H1153" s="21"/>
      <c r="I1153" s="39"/>
      <c r="J1153" s="39"/>
      <c r="K1153" s="10"/>
      <c r="L1153" s="10"/>
      <c r="M1153" s="21"/>
      <c r="N1153" s="10"/>
    </row>
    <row r="1154" spans="1:14" ht="27">
      <c r="A1154" s="10"/>
      <c r="B1154" s="10"/>
      <c r="C1154" s="10"/>
      <c r="D1154" s="28"/>
      <c r="E1154" s="29"/>
      <c r="F1154" s="30"/>
      <c r="G1154" s="21"/>
      <c r="H1154" s="21"/>
      <c r="I1154" s="39"/>
      <c r="J1154" s="39"/>
      <c r="K1154" s="10"/>
      <c r="L1154" s="10"/>
      <c r="M1154" s="21"/>
      <c r="N1154" s="10"/>
    </row>
    <row r="1155" spans="1:14" ht="27">
      <c r="A1155" s="10"/>
      <c r="B1155" s="10"/>
      <c r="C1155" s="10"/>
      <c r="D1155" s="28"/>
      <c r="E1155" s="29"/>
      <c r="F1155" s="30"/>
      <c r="G1155" s="21"/>
      <c r="H1155" s="21"/>
      <c r="I1155" s="39"/>
      <c r="J1155" s="39"/>
      <c r="K1155" s="10"/>
      <c r="L1155" s="10"/>
      <c r="M1155" s="21"/>
      <c r="N1155" s="10"/>
    </row>
    <row r="1156" spans="1:14" ht="27">
      <c r="A1156" s="10"/>
      <c r="B1156" s="10"/>
      <c r="C1156" s="10"/>
      <c r="D1156" s="28"/>
      <c r="E1156" s="29"/>
      <c r="F1156" s="30"/>
      <c r="G1156" s="21"/>
      <c r="H1156" s="21"/>
      <c r="I1156" s="39"/>
      <c r="J1156" s="39"/>
      <c r="K1156" s="10"/>
      <c r="L1156" s="10"/>
      <c r="M1156" s="21"/>
      <c r="N1156" s="10"/>
    </row>
    <row r="1157" spans="1:14" ht="27">
      <c r="A1157" s="10"/>
      <c r="B1157" s="10"/>
      <c r="C1157" s="10"/>
      <c r="D1157" s="28"/>
      <c r="E1157" s="29"/>
      <c r="F1157" s="30"/>
      <c r="G1157" s="21"/>
      <c r="H1157" s="21"/>
      <c r="I1157" s="39"/>
      <c r="J1157" s="39"/>
      <c r="K1157" s="10"/>
      <c r="L1157" s="10"/>
      <c r="M1157" s="21"/>
      <c r="N1157" s="10"/>
    </row>
    <row r="1158" spans="1:14" ht="27">
      <c r="A1158" s="10"/>
      <c r="B1158" s="10"/>
      <c r="C1158" s="10"/>
      <c r="D1158" s="28"/>
      <c r="E1158" s="29"/>
      <c r="F1158" s="30"/>
      <c r="G1158" s="21"/>
      <c r="H1158" s="21"/>
      <c r="I1158" s="39"/>
      <c r="J1158" s="39"/>
      <c r="K1158" s="10"/>
      <c r="L1158" s="10"/>
      <c r="M1158" s="21"/>
      <c r="N1158" s="10"/>
    </row>
    <row r="1159" spans="1:14" ht="27">
      <c r="A1159" s="10"/>
      <c r="B1159" s="10"/>
      <c r="C1159" s="10"/>
      <c r="D1159" s="28"/>
      <c r="E1159" s="29"/>
      <c r="F1159" s="30"/>
      <c r="G1159" s="21"/>
      <c r="H1159" s="21"/>
      <c r="I1159" s="39"/>
      <c r="J1159" s="39"/>
      <c r="K1159" s="10"/>
      <c r="L1159" s="10"/>
      <c r="M1159" s="21"/>
      <c r="N1159" s="10"/>
    </row>
    <row r="1160" spans="1:14" ht="27">
      <c r="A1160" s="10"/>
      <c r="B1160" s="10"/>
      <c r="C1160" s="10"/>
      <c r="D1160" s="28"/>
      <c r="E1160" s="29"/>
      <c r="F1160" s="30"/>
      <c r="G1160" s="21"/>
      <c r="H1160" s="21"/>
      <c r="I1160" s="39"/>
      <c r="J1160" s="39"/>
      <c r="K1160" s="10"/>
      <c r="L1160" s="10"/>
      <c r="M1160" s="21"/>
      <c r="N1160" s="10"/>
    </row>
    <row r="1161" spans="1:14" ht="27">
      <c r="A1161" s="10"/>
      <c r="B1161" s="10"/>
      <c r="C1161" s="10"/>
      <c r="D1161" s="28"/>
      <c r="E1161" s="29"/>
      <c r="F1161" s="30"/>
      <c r="G1161" s="21"/>
      <c r="H1161" s="21"/>
      <c r="I1161" s="39"/>
      <c r="J1161" s="39"/>
      <c r="K1161" s="10"/>
      <c r="L1161" s="10"/>
      <c r="M1161" s="21"/>
      <c r="N1161" s="10"/>
    </row>
    <row r="1162" spans="1:14" ht="27">
      <c r="A1162" s="10"/>
      <c r="B1162" s="10"/>
      <c r="C1162" s="10"/>
      <c r="D1162" s="28"/>
      <c r="E1162" s="29"/>
      <c r="F1162" s="30"/>
      <c r="G1162" s="21"/>
      <c r="H1162" s="21"/>
      <c r="I1162" s="39"/>
      <c r="J1162" s="39"/>
      <c r="K1162" s="10"/>
      <c r="L1162" s="10"/>
      <c r="M1162" s="21"/>
      <c r="N1162" s="10"/>
    </row>
    <row r="1163" spans="1:14" ht="27">
      <c r="A1163" s="10"/>
      <c r="B1163" s="10"/>
      <c r="C1163" s="10"/>
      <c r="D1163" s="28"/>
      <c r="E1163" s="29"/>
      <c r="F1163" s="30"/>
      <c r="G1163" s="21"/>
      <c r="H1163" s="21"/>
      <c r="I1163" s="39"/>
      <c r="J1163" s="39"/>
      <c r="K1163" s="10"/>
      <c r="L1163" s="10"/>
      <c r="M1163" s="21"/>
      <c r="N1163" s="10"/>
    </row>
    <row r="1164" spans="1:14" ht="27">
      <c r="A1164" s="10"/>
      <c r="B1164" s="10"/>
      <c r="C1164" s="10"/>
      <c r="D1164" s="28"/>
      <c r="E1164" s="29"/>
      <c r="F1164" s="30"/>
      <c r="G1164" s="21"/>
      <c r="H1164" s="21"/>
      <c r="I1164" s="39"/>
      <c r="J1164" s="39"/>
      <c r="K1164" s="10"/>
      <c r="L1164" s="10"/>
      <c r="M1164" s="21"/>
      <c r="N1164" s="10"/>
    </row>
    <row r="1165" spans="1:14" ht="27">
      <c r="A1165" s="10"/>
      <c r="B1165" s="10"/>
      <c r="C1165" s="10"/>
      <c r="D1165" s="28"/>
      <c r="E1165" s="29"/>
      <c r="F1165" s="30"/>
      <c r="G1165" s="21"/>
      <c r="H1165" s="21"/>
      <c r="I1165" s="39"/>
      <c r="J1165" s="39"/>
      <c r="K1165" s="10"/>
      <c r="L1165" s="10"/>
      <c r="M1165" s="21"/>
      <c r="N1165" s="10"/>
    </row>
    <row r="1166" spans="1:14" ht="27">
      <c r="A1166" s="10"/>
      <c r="B1166" s="10"/>
      <c r="C1166" s="10"/>
      <c r="D1166" s="28"/>
      <c r="E1166" s="29"/>
      <c r="F1166" s="30"/>
      <c r="G1166" s="21"/>
      <c r="H1166" s="21"/>
      <c r="I1166" s="39"/>
      <c r="J1166" s="39"/>
      <c r="K1166" s="10"/>
      <c r="L1166" s="10"/>
      <c r="M1166" s="21"/>
      <c r="N1166" s="10"/>
    </row>
    <row r="1167" spans="1:14" ht="27">
      <c r="A1167" s="10"/>
      <c r="B1167" s="10"/>
      <c r="C1167" s="10"/>
      <c r="D1167" s="28"/>
      <c r="E1167" s="29"/>
      <c r="F1167" s="30"/>
      <c r="G1167" s="21"/>
      <c r="H1167" s="21"/>
      <c r="I1167" s="39"/>
      <c r="J1167" s="39"/>
      <c r="K1167" s="10"/>
      <c r="L1167" s="10"/>
      <c r="M1167" s="21"/>
      <c r="N1167" s="10"/>
    </row>
    <row r="1168" spans="1:14" ht="27">
      <c r="A1168" s="10"/>
      <c r="B1168" s="10"/>
      <c r="C1168" s="10"/>
      <c r="D1168" s="28"/>
      <c r="E1168" s="29"/>
      <c r="F1168" s="30"/>
      <c r="G1168" s="21"/>
      <c r="H1168" s="21"/>
      <c r="I1168" s="39"/>
      <c r="J1168" s="39"/>
      <c r="K1168" s="10"/>
      <c r="L1168" s="10"/>
      <c r="M1168" s="21"/>
      <c r="N1168" s="10"/>
    </row>
    <row r="1169" spans="1:14" ht="27">
      <c r="A1169" s="10"/>
      <c r="B1169" s="10"/>
      <c r="C1169" s="10"/>
      <c r="D1169" s="28"/>
      <c r="E1169" s="29"/>
      <c r="F1169" s="30"/>
      <c r="G1169" s="21"/>
      <c r="H1169" s="21"/>
      <c r="I1169" s="39"/>
      <c r="J1169" s="39"/>
      <c r="K1169" s="10"/>
      <c r="L1169" s="10"/>
      <c r="M1169" s="21"/>
      <c r="N1169" s="10"/>
    </row>
    <row r="1170" spans="1:14" ht="27">
      <c r="A1170" s="10"/>
      <c r="B1170" s="10"/>
      <c r="C1170" s="10"/>
      <c r="D1170" s="28"/>
      <c r="E1170" s="29"/>
      <c r="F1170" s="30"/>
      <c r="G1170" s="21"/>
      <c r="H1170" s="21"/>
      <c r="I1170" s="39"/>
      <c r="J1170" s="39"/>
      <c r="K1170" s="10"/>
      <c r="L1170" s="10"/>
      <c r="M1170" s="21"/>
      <c r="N1170" s="10"/>
    </row>
    <row r="1171" spans="1:14" ht="27">
      <c r="A1171" s="10"/>
      <c r="B1171" s="10"/>
      <c r="C1171" s="10"/>
      <c r="D1171" s="28"/>
      <c r="E1171" s="29"/>
      <c r="F1171" s="30"/>
      <c r="G1171" s="21"/>
      <c r="H1171" s="21"/>
      <c r="I1171" s="39"/>
      <c r="J1171" s="39"/>
      <c r="K1171" s="10"/>
      <c r="L1171" s="10"/>
      <c r="M1171" s="21"/>
      <c r="N1171" s="10"/>
    </row>
    <row r="1172" spans="1:14" ht="27">
      <c r="A1172" s="10"/>
      <c r="B1172" s="10"/>
      <c r="C1172" s="10"/>
      <c r="D1172" s="28"/>
      <c r="E1172" s="29"/>
      <c r="F1172" s="30"/>
      <c r="G1172" s="21"/>
      <c r="H1172" s="21"/>
      <c r="I1172" s="39"/>
      <c r="J1172" s="39"/>
      <c r="K1172" s="10"/>
      <c r="L1172" s="10"/>
      <c r="M1172" s="21"/>
      <c r="N1172" s="10"/>
    </row>
    <row r="1173" spans="1:14" ht="27">
      <c r="A1173" s="10"/>
      <c r="B1173" s="10"/>
      <c r="C1173" s="10"/>
      <c r="D1173" s="28"/>
      <c r="E1173" s="29"/>
      <c r="F1173" s="30"/>
      <c r="G1173" s="21"/>
      <c r="H1173" s="21"/>
      <c r="I1173" s="39"/>
      <c r="J1173" s="39"/>
      <c r="K1173" s="10"/>
      <c r="L1173" s="10"/>
      <c r="M1173" s="21"/>
      <c r="N1173" s="10"/>
    </row>
    <row r="1174" spans="1:14" ht="27">
      <c r="A1174" s="10"/>
      <c r="B1174" s="10"/>
      <c r="C1174" s="10"/>
      <c r="D1174" s="28"/>
      <c r="E1174" s="29"/>
      <c r="F1174" s="30"/>
      <c r="G1174" s="21"/>
      <c r="H1174" s="21"/>
      <c r="I1174" s="39"/>
      <c r="J1174" s="39"/>
      <c r="K1174" s="10"/>
      <c r="L1174" s="10"/>
      <c r="M1174" s="21"/>
      <c r="N1174" s="10"/>
    </row>
    <row r="1175" spans="1:14" ht="27">
      <c r="A1175" s="10"/>
      <c r="B1175" s="10"/>
      <c r="C1175" s="10"/>
      <c r="D1175" s="28"/>
      <c r="E1175" s="29"/>
      <c r="F1175" s="30"/>
      <c r="G1175" s="21"/>
      <c r="H1175" s="21"/>
      <c r="I1175" s="39"/>
      <c r="J1175" s="39"/>
      <c r="K1175" s="10"/>
      <c r="L1175" s="10"/>
      <c r="M1175" s="21"/>
      <c r="N1175" s="10"/>
    </row>
    <row r="1176" spans="1:14" ht="27">
      <c r="A1176" s="10"/>
      <c r="B1176" s="10"/>
      <c r="C1176" s="10"/>
      <c r="D1176" s="28"/>
      <c r="E1176" s="29"/>
      <c r="F1176" s="30"/>
      <c r="G1176" s="21"/>
      <c r="H1176" s="21"/>
      <c r="I1176" s="39"/>
      <c r="J1176" s="39"/>
      <c r="K1176" s="10"/>
      <c r="L1176" s="10"/>
      <c r="M1176" s="21"/>
      <c r="N1176" s="10"/>
    </row>
    <row r="1177" spans="1:14" ht="27">
      <c r="A1177" s="10"/>
      <c r="B1177" s="10"/>
      <c r="C1177" s="10"/>
      <c r="D1177" s="28"/>
      <c r="E1177" s="29"/>
      <c r="F1177" s="30"/>
      <c r="G1177" s="21"/>
      <c r="H1177" s="21"/>
      <c r="I1177" s="39"/>
      <c r="J1177" s="39"/>
      <c r="K1177" s="10"/>
      <c r="L1177" s="10"/>
      <c r="M1177" s="21"/>
      <c r="N1177" s="10"/>
    </row>
    <row r="1178" spans="1:14" ht="27">
      <c r="A1178" s="10"/>
      <c r="B1178" s="10"/>
      <c r="C1178" s="10"/>
      <c r="D1178" s="28"/>
      <c r="E1178" s="29"/>
      <c r="F1178" s="30"/>
      <c r="G1178" s="21"/>
      <c r="H1178" s="21"/>
      <c r="I1178" s="39"/>
      <c r="J1178" s="39"/>
      <c r="K1178" s="10"/>
      <c r="L1178" s="10"/>
      <c r="M1178" s="21"/>
      <c r="N1178" s="10"/>
    </row>
    <row r="1179" spans="1:14" ht="27">
      <c r="A1179" s="10"/>
      <c r="B1179" s="10"/>
      <c r="C1179" s="10"/>
      <c r="D1179" s="28"/>
      <c r="E1179" s="29"/>
      <c r="F1179" s="30"/>
      <c r="G1179" s="21"/>
      <c r="H1179" s="21"/>
      <c r="I1179" s="39"/>
      <c r="J1179" s="39"/>
      <c r="K1179" s="10"/>
      <c r="L1179" s="10"/>
      <c r="M1179" s="21"/>
      <c r="N1179" s="10"/>
    </row>
    <row r="1180" spans="1:14" ht="27">
      <c r="A1180" s="10"/>
      <c r="B1180" s="10"/>
      <c r="C1180" s="10"/>
      <c r="D1180" s="28"/>
      <c r="E1180" s="29"/>
      <c r="F1180" s="30"/>
      <c r="G1180" s="21"/>
      <c r="H1180" s="21"/>
      <c r="I1180" s="39"/>
      <c r="J1180" s="39"/>
      <c r="K1180" s="10"/>
      <c r="L1180" s="10"/>
      <c r="M1180" s="21"/>
      <c r="N1180" s="10"/>
    </row>
    <row r="1181" spans="1:14" ht="27">
      <c r="A1181" s="10"/>
      <c r="B1181" s="10"/>
      <c r="C1181" s="10"/>
      <c r="D1181" s="28"/>
      <c r="E1181" s="29"/>
      <c r="F1181" s="30"/>
      <c r="G1181" s="21"/>
      <c r="H1181" s="21"/>
      <c r="I1181" s="39"/>
      <c r="J1181" s="39"/>
      <c r="K1181" s="10"/>
      <c r="L1181" s="10"/>
      <c r="M1181" s="21"/>
      <c r="N1181" s="10"/>
    </row>
    <row r="1182" spans="1:14" ht="27">
      <c r="A1182" s="10"/>
      <c r="B1182" s="10"/>
      <c r="C1182" s="10"/>
      <c r="D1182" s="28"/>
      <c r="E1182" s="29"/>
      <c r="F1182" s="30"/>
      <c r="G1182" s="21"/>
      <c r="H1182" s="21"/>
      <c r="I1182" s="39"/>
      <c r="J1182" s="39"/>
      <c r="K1182" s="10"/>
      <c r="L1182" s="10"/>
      <c r="M1182" s="21"/>
      <c r="N1182" s="10"/>
    </row>
    <row r="1183" spans="1:14" ht="27">
      <c r="A1183" s="10"/>
      <c r="B1183" s="10"/>
      <c r="C1183" s="10"/>
      <c r="D1183" s="28"/>
      <c r="E1183" s="29"/>
      <c r="F1183" s="30"/>
      <c r="G1183" s="21"/>
      <c r="H1183" s="21"/>
      <c r="I1183" s="39"/>
      <c r="J1183" s="39"/>
      <c r="K1183" s="10"/>
      <c r="L1183" s="10"/>
      <c r="M1183" s="21"/>
      <c r="N1183" s="10"/>
    </row>
    <row r="1184" spans="1:14" ht="27">
      <c r="A1184" s="10"/>
      <c r="B1184" s="10"/>
      <c r="C1184" s="10"/>
      <c r="D1184" s="28"/>
      <c r="E1184" s="29"/>
      <c r="F1184" s="30"/>
      <c r="G1184" s="21"/>
      <c r="H1184" s="21"/>
      <c r="I1184" s="39"/>
      <c r="J1184" s="39"/>
      <c r="K1184" s="10"/>
      <c r="L1184" s="10"/>
      <c r="M1184" s="21"/>
      <c r="N1184" s="10"/>
    </row>
    <row r="1185" spans="1:14" ht="27">
      <c r="A1185" s="10"/>
      <c r="B1185" s="10"/>
      <c r="C1185" s="10"/>
      <c r="D1185" s="28"/>
      <c r="E1185" s="29"/>
      <c r="F1185" s="30"/>
      <c r="G1185" s="21"/>
      <c r="H1185" s="21"/>
      <c r="I1185" s="39"/>
      <c r="J1185" s="39"/>
      <c r="K1185" s="10"/>
      <c r="L1185" s="10"/>
      <c r="M1185" s="21"/>
      <c r="N1185" s="10"/>
    </row>
    <row r="1186" spans="1:14" ht="27">
      <c r="A1186" s="10"/>
      <c r="B1186" s="10"/>
      <c r="C1186" s="10"/>
      <c r="D1186" s="28"/>
      <c r="E1186" s="29"/>
      <c r="F1186" s="30"/>
      <c r="G1186" s="21"/>
      <c r="H1186" s="21"/>
      <c r="I1186" s="39"/>
      <c r="J1186" s="39"/>
      <c r="K1186" s="10"/>
      <c r="L1186" s="10"/>
      <c r="M1186" s="21"/>
      <c r="N1186" s="10"/>
    </row>
    <row r="1187" spans="1:14" ht="27">
      <c r="A1187" s="10"/>
      <c r="B1187" s="10"/>
      <c r="C1187" s="10"/>
      <c r="D1187" s="28"/>
      <c r="E1187" s="29"/>
      <c r="F1187" s="30"/>
      <c r="G1187" s="21"/>
      <c r="H1187" s="21"/>
      <c r="I1187" s="39"/>
      <c r="J1187" s="39"/>
      <c r="K1187" s="10"/>
      <c r="L1187" s="10"/>
      <c r="M1187" s="21"/>
      <c r="N1187" s="10"/>
    </row>
    <row r="1188" spans="1:14" ht="27">
      <c r="A1188" s="10"/>
      <c r="B1188" s="10"/>
      <c r="C1188" s="10"/>
      <c r="D1188" s="28"/>
      <c r="E1188" s="29"/>
      <c r="F1188" s="30"/>
      <c r="G1188" s="21"/>
      <c r="H1188" s="21"/>
      <c r="I1188" s="39"/>
      <c r="J1188" s="39"/>
      <c r="K1188" s="10"/>
      <c r="L1188" s="10"/>
      <c r="M1188" s="21"/>
      <c r="N1188" s="10"/>
    </row>
    <row r="1189" spans="1:14" ht="27">
      <c r="A1189" s="10"/>
      <c r="B1189" s="10"/>
      <c r="C1189" s="10"/>
      <c r="D1189" s="28"/>
      <c r="E1189" s="29"/>
      <c r="F1189" s="30"/>
      <c r="G1189" s="21"/>
      <c r="H1189" s="21"/>
      <c r="I1189" s="39"/>
      <c r="J1189" s="39"/>
      <c r="K1189" s="10"/>
      <c r="L1189" s="10"/>
      <c r="M1189" s="21"/>
      <c r="N1189" s="10"/>
    </row>
    <row r="1190" spans="1:14" ht="27">
      <c r="A1190" s="10"/>
      <c r="B1190" s="10"/>
      <c r="C1190" s="10"/>
      <c r="D1190" s="28"/>
      <c r="E1190" s="29"/>
      <c r="F1190" s="30"/>
      <c r="G1190" s="21"/>
      <c r="H1190" s="21"/>
      <c r="I1190" s="39"/>
      <c r="J1190" s="39"/>
      <c r="K1190" s="10"/>
      <c r="L1190" s="10"/>
      <c r="M1190" s="21"/>
      <c r="N1190" s="10"/>
    </row>
    <row r="1191" spans="1:14" ht="27">
      <c r="A1191" s="10"/>
      <c r="B1191" s="10"/>
      <c r="C1191" s="10"/>
      <c r="D1191" s="28"/>
      <c r="E1191" s="29"/>
      <c r="F1191" s="30"/>
      <c r="G1191" s="21"/>
      <c r="H1191" s="21"/>
      <c r="I1191" s="39"/>
      <c r="J1191" s="39"/>
      <c r="K1191" s="10"/>
      <c r="L1191" s="10"/>
      <c r="M1191" s="21"/>
      <c r="N1191" s="10"/>
    </row>
    <row r="1192" spans="1:14" ht="27">
      <c r="A1192" s="10"/>
      <c r="B1192" s="10"/>
      <c r="C1192" s="10"/>
      <c r="D1192" s="28"/>
      <c r="E1192" s="29"/>
      <c r="F1192" s="30"/>
      <c r="G1192" s="21"/>
      <c r="H1192" s="21"/>
      <c r="I1192" s="39"/>
      <c r="J1192" s="39"/>
      <c r="K1192" s="10"/>
      <c r="L1192" s="10"/>
      <c r="M1192" s="21"/>
      <c r="N1192" s="10"/>
    </row>
    <row r="1193" spans="1:14" ht="27">
      <c r="A1193" s="10"/>
      <c r="B1193" s="10"/>
      <c r="C1193" s="10"/>
      <c r="D1193" s="28"/>
      <c r="E1193" s="29"/>
      <c r="F1193" s="30"/>
      <c r="G1193" s="21"/>
      <c r="H1193" s="21"/>
      <c r="I1193" s="39"/>
      <c r="J1193" s="39"/>
      <c r="K1193" s="10"/>
      <c r="L1193" s="10"/>
      <c r="M1193" s="21"/>
      <c r="N1193" s="10"/>
    </row>
    <row r="1194" spans="1:14" ht="27">
      <c r="A1194" s="10"/>
      <c r="B1194" s="10"/>
      <c r="C1194" s="10"/>
      <c r="D1194" s="28"/>
      <c r="E1194" s="29"/>
      <c r="F1194" s="30"/>
      <c r="G1194" s="21"/>
      <c r="H1194" s="21"/>
      <c r="I1194" s="39"/>
      <c r="J1194" s="39"/>
      <c r="K1194" s="10"/>
      <c r="L1194" s="10"/>
      <c r="M1194" s="21"/>
      <c r="N1194" s="10"/>
    </row>
    <row r="1195" spans="1:14" ht="27">
      <c r="A1195" s="10"/>
      <c r="B1195" s="10"/>
      <c r="C1195" s="10"/>
      <c r="D1195" s="28"/>
      <c r="E1195" s="29"/>
      <c r="F1195" s="30"/>
      <c r="G1195" s="21"/>
      <c r="H1195" s="21"/>
      <c r="I1195" s="39"/>
      <c r="J1195" s="39"/>
      <c r="K1195" s="10"/>
      <c r="L1195" s="10"/>
      <c r="M1195" s="21"/>
      <c r="N1195" s="10"/>
    </row>
    <row r="1196" spans="1:14" ht="27">
      <c r="A1196" s="10"/>
      <c r="B1196" s="10"/>
      <c r="C1196" s="10"/>
      <c r="D1196" s="28"/>
      <c r="E1196" s="29"/>
      <c r="F1196" s="30"/>
      <c r="G1196" s="21"/>
      <c r="H1196" s="21"/>
      <c r="I1196" s="39"/>
      <c r="J1196" s="39"/>
      <c r="K1196" s="10"/>
      <c r="L1196" s="10"/>
      <c r="M1196" s="21"/>
      <c r="N1196" s="10"/>
    </row>
    <row r="1197" spans="1:14" ht="27">
      <c r="A1197" s="10"/>
      <c r="B1197" s="10"/>
      <c r="C1197" s="10"/>
      <c r="D1197" s="28"/>
      <c r="E1197" s="29"/>
      <c r="F1197" s="30"/>
      <c r="G1197" s="21"/>
      <c r="H1197" s="21"/>
      <c r="I1197" s="39"/>
      <c r="J1197" s="39"/>
      <c r="K1197" s="10"/>
      <c r="L1197" s="10"/>
      <c r="M1197" s="21"/>
      <c r="N1197" s="10"/>
    </row>
    <row r="1198" spans="1:14" ht="27">
      <c r="A1198" s="10"/>
      <c r="B1198" s="10"/>
      <c r="C1198" s="10"/>
      <c r="D1198" s="28"/>
      <c r="E1198" s="29"/>
      <c r="F1198" s="30"/>
      <c r="G1198" s="21"/>
      <c r="H1198" s="21"/>
      <c r="I1198" s="39"/>
      <c r="J1198" s="39"/>
      <c r="K1198" s="10"/>
      <c r="L1198" s="10"/>
      <c r="M1198" s="21"/>
      <c r="N1198" s="10"/>
    </row>
    <row r="1199" spans="1:14" ht="27">
      <c r="A1199" s="10"/>
      <c r="B1199" s="10"/>
      <c r="C1199" s="10"/>
      <c r="D1199" s="28"/>
      <c r="E1199" s="29"/>
      <c r="F1199" s="30"/>
      <c r="G1199" s="21"/>
      <c r="H1199" s="21"/>
      <c r="I1199" s="39"/>
      <c r="J1199" s="39"/>
      <c r="K1199" s="10"/>
      <c r="L1199" s="10"/>
      <c r="M1199" s="21"/>
      <c r="N1199" s="10"/>
    </row>
    <row r="1200" spans="1:14" ht="27">
      <c r="A1200" s="10"/>
      <c r="B1200" s="10"/>
      <c r="C1200" s="10"/>
      <c r="D1200" s="28"/>
      <c r="E1200" s="29"/>
      <c r="F1200" s="30"/>
      <c r="G1200" s="21"/>
      <c r="H1200" s="21"/>
      <c r="I1200" s="39"/>
      <c r="J1200" s="39"/>
      <c r="K1200" s="10"/>
      <c r="L1200" s="10"/>
      <c r="M1200" s="21"/>
      <c r="N1200" s="10"/>
    </row>
    <row r="1201" spans="1:14" ht="27">
      <c r="A1201" s="10"/>
      <c r="B1201" s="10"/>
      <c r="C1201" s="10"/>
      <c r="D1201" s="28"/>
      <c r="E1201" s="29"/>
      <c r="F1201" s="30"/>
      <c r="G1201" s="21"/>
      <c r="H1201" s="21"/>
      <c r="I1201" s="39"/>
      <c r="J1201" s="39"/>
      <c r="K1201" s="10"/>
      <c r="L1201" s="10"/>
      <c r="M1201" s="21"/>
      <c r="N1201" s="10"/>
    </row>
    <row r="1202" spans="1:14" ht="27">
      <c r="A1202" s="10"/>
      <c r="B1202" s="10"/>
      <c r="C1202" s="10"/>
      <c r="D1202" s="28"/>
      <c r="E1202" s="29"/>
      <c r="F1202" s="30"/>
      <c r="G1202" s="21"/>
      <c r="H1202" s="21"/>
      <c r="I1202" s="39"/>
      <c r="J1202" s="39"/>
      <c r="K1202" s="10"/>
      <c r="L1202" s="10"/>
      <c r="M1202" s="21"/>
      <c r="N1202" s="10"/>
    </row>
    <row r="1203" spans="1:14" ht="27">
      <c r="A1203" s="10"/>
      <c r="B1203" s="10"/>
      <c r="C1203" s="10"/>
      <c r="D1203" s="28"/>
      <c r="E1203" s="29"/>
      <c r="F1203" s="30"/>
      <c r="G1203" s="21"/>
      <c r="H1203" s="21"/>
      <c r="I1203" s="39"/>
      <c r="J1203" s="39"/>
      <c r="K1203" s="10"/>
      <c r="L1203" s="10"/>
      <c r="M1203" s="21"/>
      <c r="N1203" s="10"/>
    </row>
    <row r="1204" spans="1:14" ht="27">
      <c r="A1204" s="10"/>
      <c r="B1204" s="10"/>
      <c r="C1204" s="10"/>
      <c r="D1204" s="28"/>
      <c r="E1204" s="29"/>
      <c r="F1204" s="30"/>
      <c r="G1204" s="21"/>
      <c r="H1204" s="21"/>
      <c r="I1204" s="39"/>
      <c r="J1204" s="39"/>
      <c r="K1204" s="10"/>
      <c r="L1204" s="10"/>
      <c r="M1204" s="21"/>
      <c r="N1204" s="10"/>
    </row>
    <row r="1205" spans="1:14" ht="27">
      <c r="A1205" s="10"/>
      <c r="B1205" s="10"/>
      <c r="C1205" s="10"/>
      <c r="D1205" s="28"/>
      <c r="E1205" s="29"/>
      <c r="F1205" s="30"/>
      <c r="G1205" s="21"/>
      <c r="H1205" s="21"/>
      <c r="I1205" s="39"/>
      <c r="J1205" s="39"/>
      <c r="K1205" s="10"/>
      <c r="L1205" s="10"/>
      <c r="M1205" s="21"/>
      <c r="N1205" s="10"/>
    </row>
    <row r="1206" spans="1:14" ht="27">
      <c r="A1206" s="10"/>
      <c r="B1206" s="10"/>
      <c r="C1206" s="10"/>
      <c r="D1206" s="28"/>
      <c r="E1206" s="29"/>
      <c r="F1206" s="30"/>
      <c r="G1206" s="21"/>
      <c r="H1206" s="21"/>
      <c r="I1206" s="39"/>
      <c r="J1206" s="39"/>
      <c r="K1206" s="10"/>
      <c r="L1206" s="10"/>
      <c r="M1206" s="21"/>
      <c r="N1206" s="10"/>
    </row>
    <row r="1207" spans="1:14" ht="27">
      <c r="A1207" s="10"/>
      <c r="B1207" s="10"/>
      <c r="C1207" s="10"/>
      <c r="D1207" s="28"/>
      <c r="E1207" s="29"/>
      <c r="F1207" s="30"/>
      <c r="G1207" s="21"/>
      <c r="H1207" s="21"/>
      <c r="I1207" s="39"/>
      <c r="J1207" s="39"/>
      <c r="K1207" s="10"/>
      <c r="L1207" s="10"/>
      <c r="M1207" s="21"/>
      <c r="N1207" s="10"/>
    </row>
    <row r="1208" spans="1:14" ht="27">
      <c r="A1208" s="10"/>
      <c r="B1208" s="10"/>
      <c r="C1208" s="10"/>
      <c r="D1208" s="28"/>
      <c r="E1208" s="29"/>
      <c r="F1208" s="30"/>
      <c r="G1208" s="21"/>
      <c r="H1208" s="21"/>
      <c r="I1208" s="39"/>
      <c r="J1208" s="39"/>
      <c r="K1208" s="10"/>
      <c r="L1208" s="10"/>
      <c r="M1208" s="21"/>
      <c r="N1208" s="10"/>
    </row>
    <row r="1209" spans="1:14" ht="27">
      <c r="A1209" s="10"/>
      <c r="B1209" s="10"/>
      <c r="C1209" s="10"/>
      <c r="D1209" s="28"/>
      <c r="E1209" s="29"/>
      <c r="F1209" s="30"/>
      <c r="G1209" s="21"/>
      <c r="H1209" s="21"/>
      <c r="I1209" s="39"/>
      <c r="J1209" s="39"/>
      <c r="K1209" s="10"/>
      <c r="L1209" s="10"/>
      <c r="M1209" s="21"/>
      <c r="N1209" s="10"/>
    </row>
    <row r="1210" spans="1:14" ht="27">
      <c r="A1210" s="10"/>
      <c r="B1210" s="10"/>
      <c r="C1210" s="10"/>
      <c r="D1210" s="28"/>
      <c r="E1210" s="29"/>
      <c r="F1210" s="30"/>
      <c r="G1210" s="21"/>
      <c r="H1210" s="21"/>
      <c r="I1210" s="39"/>
      <c r="J1210" s="39"/>
      <c r="K1210" s="10"/>
      <c r="L1210" s="10"/>
      <c r="M1210" s="21"/>
      <c r="N1210" s="10"/>
    </row>
    <row r="1211" spans="1:14" ht="27">
      <c r="A1211" s="10"/>
      <c r="B1211" s="10"/>
      <c r="C1211" s="10"/>
      <c r="D1211" s="28"/>
      <c r="E1211" s="29"/>
      <c r="F1211" s="30"/>
      <c r="G1211" s="21"/>
      <c r="H1211" s="21"/>
      <c r="I1211" s="39"/>
      <c r="J1211" s="39"/>
      <c r="K1211" s="10"/>
      <c r="L1211" s="10"/>
      <c r="M1211" s="21"/>
      <c r="N1211" s="10"/>
    </row>
    <row r="1212" spans="1:14" ht="27">
      <c r="A1212" s="10"/>
      <c r="B1212" s="10"/>
      <c r="C1212" s="10"/>
      <c r="D1212" s="28"/>
      <c r="E1212" s="29"/>
      <c r="F1212" s="30"/>
      <c r="G1212" s="21"/>
      <c r="H1212" s="21"/>
      <c r="I1212" s="39"/>
      <c r="J1212" s="39"/>
      <c r="K1212" s="10"/>
      <c r="L1212" s="10"/>
      <c r="M1212" s="21"/>
      <c r="N1212" s="10"/>
    </row>
    <row r="1213" spans="1:14" ht="27">
      <c r="A1213" s="10"/>
      <c r="B1213" s="10"/>
      <c r="C1213" s="10"/>
      <c r="D1213" s="28"/>
      <c r="E1213" s="29"/>
      <c r="F1213" s="30"/>
      <c r="G1213" s="21"/>
      <c r="H1213" s="21"/>
      <c r="I1213" s="39"/>
      <c r="J1213" s="39"/>
      <c r="K1213" s="10"/>
      <c r="L1213" s="10"/>
      <c r="M1213" s="21"/>
      <c r="N1213" s="10"/>
    </row>
    <row r="1214" spans="1:14" ht="27">
      <c r="A1214" s="10"/>
      <c r="B1214" s="10"/>
      <c r="C1214" s="10"/>
      <c r="D1214" s="28"/>
      <c r="E1214" s="29"/>
      <c r="F1214" s="30"/>
      <c r="G1214" s="21"/>
      <c r="H1214" s="21"/>
      <c r="I1214" s="39"/>
      <c r="J1214" s="39"/>
      <c r="K1214" s="10"/>
      <c r="L1214" s="10"/>
      <c r="M1214" s="21"/>
      <c r="N1214" s="10"/>
    </row>
    <row r="1215" spans="1:14" ht="27">
      <c r="A1215" s="10"/>
      <c r="B1215" s="10"/>
      <c r="C1215" s="10"/>
      <c r="D1215" s="28"/>
      <c r="E1215" s="29"/>
      <c r="F1215" s="30"/>
      <c r="G1215" s="21"/>
      <c r="H1215" s="21"/>
      <c r="I1215" s="39"/>
      <c r="J1215" s="39"/>
      <c r="K1215" s="10"/>
      <c r="L1215" s="10"/>
      <c r="M1215" s="21"/>
      <c r="N1215" s="10"/>
    </row>
    <row r="1216" spans="1:14" ht="27">
      <c r="A1216" s="10"/>
      <c r="B1216" s="10"/>
      <c r="C1216" s="10"/>
      <c r="D1216" s="28"/>
      <c r="E1216" s="29"/>
      <c r="F1216" s="30"/>
      <c r="G1216" s="21"/>
      <c r="H1216" s="21"/>
      <c r="I1216" s="39"/>
      <c r="J1216" s="39"/>
      <c r="K1216" s="10"/>
      <c r="L1216" s="10"/>
      <c r="M1216" s="21"/>
      <c r="N1216" s="10"/>
    </row>
    <row r="1217" spans="1:14" ht="27">
      <c r="A1217" s="10"/>
      <c r="B1217" s="10"/>
      <c r="C1217" s="10"/>
      <c r="D1217" s="28"/>
      <c r="E1217" s="29"/>
      <c r="F1217" s="30"/>
      <c r="G1217" s="21"/>
      <c r="H1217" s="21"/>
      <c r="I1217" s="39"/>
      <c r="J1217" s="39"/>
      <c r="K1217" s="10"/>
      <c r="L1217" s="10"/>
      <c r="M1217" s="21"/>
      <c r="N1217" s="10"/>
    </row>
    <row r="1218" spans="1:14" ht="27">
      <c r="A1218" s="10"/>
      <c r="B1218" s="10"/>
      <c r="C1218" s="10"/>
      <c r="D1218" s="28"/>
      <c r="E1218" s="29"/>
      <c r="F1218" s="30"/>
      <c r="G1218" s="21"/>
      <c r="H1218" s="21"/>
      <c r="I1218" s="39"/>
      <c r="J1218" s="39"/>
      <c r="K1218" s="10"/>
      <c r="L1218" s="10"/>
      <c r="M1218" s="21"/>
      <c r="N1218" s="10"/>
    </row>
    <row r="1219" spans="1:14" ht="27">
      <c r="A1219" s="10"/>
      <c r="B1219" s="10"/>
      <c r="C1219" s="10"/>
      <c r="D1219" s="28"/>
      <c r="E1219" s="29"/>
      <c r="F1219" s="30"/>
      <c r="G1219" s="21"/>
      <c r="H1219" s="21"/>
      <c r="I1219" s="39"/>
      <c r="J1219" s="39"/>
      <c r="K1219" s="10"/>
      <c r="L1219" s="10"/>
      <c r="M1219" s="21"/>
      <c r="N1219" s="10"/>
    </row>
    <row r="1220" spans="1:14" ht="27">
      <c r="A1220" s="10"/>
      <c r="B1220" s="10"/>
      <c r="C1220" s="10"/>
      <c r="D1220" s="28"/>
      <c r="E1220" s="29"/>
      <c r="F1220" s="30"/>
      <c r="G1220" s="21"/>
      <c r="H1220" s="21"/>
      <c r="I1220" s="39"/>
      <c r="J1220" s="39"/>
      <c r="K1220" s="10"/>
      <c r="L1220" s="10"/>
      <c r="M1220" s="21"/>
      <c r="N1220" s="10"/>
    </row>
    <row r="1221" spans="1:14" ht="27">
      <c r="A1221" s="10"/>
      <c r="B1221" s="10"/>
      <c r="C1221" s="10"/>
      <c r="D1221" s="28"/>
      <c r="E1221" s="29"/>
      <c r="F1221" s="30"/>
      <c r="G1221" s="21"/>
      <c r="H1221" s="21"/>
      <c r="I1221" s="39"/>
      <c r="J1221" s="39"/>
      <c r="K1221" s="10"/>
      <c r="L1221" s="10"/>
      <c r="M1221" s="21"/>
      <c r="N1221" s="10"/>
    </row>
    <row r="1222" spans="1:14" ht="27">
      <c r="A1222" s="10"/>
      <c r="B1222" s="10"/>
      <c r="C1222" s="10"/>
      <c r="D1222" s="28"/>
      <c r="E1222" s="29"/>
      <c r="F1222" s="30"/>
      <c r="G1222" s="21"/>
      <c r="H1222" s="21"/>
      <c r="I1222" s="39"/>
      <c r="J1222" s="39"/>
      <c r="K1222" s="10"/>
      <c r="L1222" s="10"/>
      <c r="M1222" s="21"/>
      <c r="N1222" s="10"/>
    </row>
    <row r="1223" spans="1:14" ht="27">
      <c r="A1223" s="10"/>
      <c r="B1223" s="10"/>
      <c r="C1223" s="10"/>
      <c r="D1223" s="28"/>
      <c r="E1223" s="29"/>
      <c r="F1223" s="30"/>
      <c r="G1223" s="21"/>
      <c r="H1223" s="21"/>
      <c r="I1223" s="39"/>
      <c r="J1223" s="39"/>
      <c r="K1223" s="10"/>
      <c r="L1223" s="10"/>
      <c r="M1223" s="21"/>
      <c r="N1223" s="10"/>
    </row>
    <row r="1224" spans="1:14" ht="27">
      <c r="A1224" s="10"/>
      <c r="B1224" s="10"/>
      <c r="C1224" s="10"/>
      <c r="D1224" s="28"/>
      <c r="E1224" s="29"/>
      <c r="F1224" s="30"/>
      <c r="G1224" s="21"/>
      <c r="H1224" s="21"/>
      <c r="I1224" s="39"/>
      <c r="J1224" s="39"/>
      <c r="K1224" s="10"/>
      <c r="L1224" s="10"/>
      <c r="M1224" s="21"/>
      <c r="N1224" s="10"/>
    </row>
    <row r="1225" spans="1:14" ht="27">
      <c r="A1225" s="10"/>
      <c r="B1225" s="10"/>
      <c r="C1225" s="10"/>
      <c r="D1225" s="28"/>
      <c r="E1225" s="29"/>
      <c r="F1225" s="30"/>
      <c r="G1225" s="21"/>
      <c r="H1225" s="21"/>
      <c r="I1225" s="39"/>
      <c r="J1225" s="39"/>
      <c r="K1225" s="10"/>
      <c r="L1225" s="10"/>
      <c r="M1225" s="21"/>
      <c r="N1225" s="10"/>
    </row>
    <row r="1226" spans="1:14" ht="27">
      <c r="A1226" s="10"/>
      <c r="B1226" s="10"/>
      <c r="C1226" s="10"/>
      <c r="D1226" s="28"/>
      <c r="E1226" s="29"/>
      <c r="F1226" s="30"/>
      <c r="G1226" s="21"/>
      <c r="H1226" s="21"/>
      <c r="I1226" s="39"/>
      <c r="J1226" s="39"/>
      <c r="K1226" s="10"/>
      <c r="L1226" s="10"/>
      <c r="M1226" s="21"/>
      <c r="N1226" s="10"/>
    </row>
    <row r="1227" spans="1:14" ht="27">
      <c r="A1227" s="10"/>
      <c r="B1227" s="10"/>
      <c r="C1227" s="10"/>
      <c r="D1227" s="28"/>
      <c r="E1227" s="29"/>
      <c r="F1227" s="30"/>
      <c r="G1227" s="21"/>
      <c r="H1227" s="21"/>
      <c r="I1227" s="39"/>
      <c r="J1227" s="39"/>
      <c r="K1227" s="10"/>
      <c r="L1227" s="10"/>
      <c r="M1227" s="21"/>
      <c r="N1227" s="10"/>
    </row>
    <row r="1228" spans="1:14" ht="27">
      <c r="A1228" s="10"/>
      <c r="B1228" s="10"/>
      <c r="C1228" s="10"/>
      <c r="D1228" s="28"/>
      <c r="E1228" s="29"/>
      <c r="F1228" s="30"/>
      <c r="G1228" s="21"/>
      <c r="H1228" s="21"/>
      <c r="I1228" s="39"/>
      <c r="J1228" s="39"/>
      <c r="K1228" s="10"/>
      <c r="L1228" s="10"/>
      <c r="M1228" s="21"/>
      <c r="N1228" s="10"/>
    </row>
    <row r="1229" spans="1:14" ht="27">
      <c r="A1229" s="10"/>
      <c r="B1229" s="10"/>
      <c r="C1229" s="10"/>
      <c r="D1229" s="28"/>
      <c r="E1229" s="29"/>
      <c r="F1229" s="30"/>
      <c r="G1229" s="21"/>
      <c r="H1229" s="21"/>
      <c r="I1229" s="39"/>
      <c r="J1229" s="39"/>
      <c r="K1229" s="10"/>
      <c r="L1229" s="10"/>
      <c r="M1229" s="21"/>
      <c r="N1229" s="10"/>
    </row>
    <row r="1230" spans="1:14" ht="27">
      <c r="A1230" s="10"/>
      <c r="B1230" s="10"/>
      <c r="C1230" s="10"/>
      <c r="D1230" s="28"/>
      <c r="E1230" s="29"/>
      <c r="F1230" s="30"/>
      <c r="G1230" s="21"/>
      <c r="H1230" s="21"/>
      <c r="I1230" s="39"/>
      <c r="J1230" s="39"/>
      <c r="K1230" s="10"/>
      <c r="L1230" s="10"/>
      <c r="M1230" s="21"/>
      <c r="N1230" s="10"/>
    </row>
    <row r="1231" spans="1:14" ht="27">
      <c r="A1231" s="10"/>
      <c r="B1231" s="10"/>
      <c r="C1231" s="10"/>
      <c r="D1231" s="28"/>
      <c r="E1231" s="29"/>
      <c r="F1231" s="30"/>
      <c r="G1231" s="21"/>
      <c r="H1231" s="21"/>
      <c r="I1231" s="39"/>
      <c r="J1231" s="39"/>
      <c r="K1231" s="10"/>
      <c r="L1231" s="10"/>
      <c r="M1231" s="21"/>
      <c r="N1231" s="10"/>
    </row>
    <row r="1232" spans="1:14" ht="27">
      <c r="A1232" s="10"/>
      <c r="B1232" s="10"/>
      <c r="C1232" s="10"/>
      <c r="D1232" s="28"/>
      <c r="E1232" s="29"/>
      <c r="F1232" s="30"/>
      <c r="G1232" s="21"/>
      <c r="H1232" s="21"/>
      <c r="I1232" s="39"/>
      <c r="J1232" s="39"/>
      <c r="K1232" s="10"/>
      <c r="L1232" s="10"/>
      <c r="M1232" s="21"/>
      <c r="N1232" s="10"/>
    </row>
    <row r="1233" spans="1:14" ht="27">
      <c r="A1233" s="10"/>
      <c r="B1233" s="10"/>
      <c r="C1233" s="10"/>
      <c r="D1233" s="28"/>
      <c r="E1233" s="29"/>
      <c r="F1233" s="30"/>
      <c r="G1233" s="21"/>
      <c r="H1233" s="21"/>
      <c r="I1233" s="39"/>
      <c r="J1233" s="39"/>
      <c r="K1233" s="10"/>
      <c r="L1233" s="10"/>
      <c r="M1233" s="21"/>
      <c r="N1233" s="10"/>
    </row>
    <row r="1234" spans="1:14" ht="27">
      <c r="A1234" s="10"/>
      <c r="B1234" s="10"/>
      <c r="C1234" s="10"/>
      <c r="D1234" s="28"/>
      <c r="E1234" s="29"/>
      <c r="F1234" s="30"/>
      <c r="G1234" s="21"/>
      <c r="H1234" s="21"/>
      <c r="I1234" s="39"/>
      <c r="J1234" s="39"/>
      <c r="K1234" s="10"/>
      <c r="L1234" s="10"/>
      <c r="M1234" s="21"/>
      <c r="N1234" s="10"/>
    </row>
    <row r="1235" spans="1:14" ht="27">
      <c r="A1235" s="10"/>
      <c r="B1235" s="10"/>
      <c r="C1235" s="10"/>
      <c r="D1235" s="28"/>
      <c r="E1235" s="29"/>
      <c r="F1235" s="30"/>
      <c r="G1235" s="21"/>
      <c r="H1235" s="21"/>
      <c r="I1235" s="39"/>
      <c r="J1235" s="39"/>
      <c r="K1235" s="10"/>
      <c r="L1235" s="10"/>
      <c r="M1235" s="21"/>
      <c r="N1235" s="10"/>
    </row>
    <row r="1236" spans="1:14" ht="27">
      <c r="A1236" s="10"/>
      <c r="B1236" s="10"/>
      <c r="C1236" s="10"/>
      <c r="D1236" s="28"/>
      <c r="E1236" s="29"/>
      <c r="F1236" s="30"/>
      <c r="G1236" s="21"/>
      <c r="H1236" s="21"/>
      <c r="I1236" s="39"/>
      <c r="J1236" s="39"/>
      <c r="K1236" s="10"/>
      <c r="L1236" s="10"/>
      <c r="M1236" s="21"/>
      <c r="N1236" s="10"/>
    </row>
    <row r="1237" spans="1:14" ht="27">
      <c r="A1237" s="10"/>
      <c r="B1237" s="10"/>
      <c r="C1237" s="10"/>
      <c r="D1237" s="28"/>
      <c r="E1237" s="29"/>
      <c r="F1237" s="30"/>
      <c r="G1237" s="21"/>
      <c r="H1237" s="21"/>
      <c r="I1237" s="39"/>
      <c r="J1237" s="39"/>
      <c r="K1237" s="10"/>
      <c r="L1237" s="10"/>
      <c r="M1237" s="21"/>
      <c r="N1237" s="10"/>
    </row>
    <row r="1238" spans="1:14" ht="27">
      <c r="A1238" s="10"/>
      <c r="B1238" s="10"/>
      <c r="C1238" s="10"/>
      <c r="D1238" s="28"/>
      <c r="E1238" s="29"/>
      <c r="F1238" s="30"/>
      <c r="G1238" s="21"/>
      <c r="H1238" s="21"/>
      <c r="I1238" s="39"/>
      <c r="J1238" s="39"/>
      <c r="K1238" s="10"/>
      <c r="L1238" s="10"/>
      <c r="M1238" s="21"/>
      <c r="N1238" s="10"/>
    </row>
    <row r="1239" spans="1:14" ht="27">
      <c r="A1239" s="10"/>
      <c r="B1239" s="10"/>
      <c r="C1239" s="10"/>
      <c r="D1239" s="28"/>
      <c r="E1239" s="29"/>
      <c r="F1239" s="30"/>
      <c r="G1239" s="21"/>
      <c r="H1239" s="21"/>
      <c r="I1239" s="39"/>
      <c r="J1239" s="39"/>
      <c r="K1239" s="10"/>
      <c r="L1239" s="10"/>
      <c r="M1239" s="21"/>
      <c r="N1239" s="10"/>
    </row>
    <row r="1240" spans="1:14" ht="27">
      <c r="A1240" s="10"/>
      <c r="B1240" s="10"/>
      <c r="C1240" s="10"/>
      <c r="D1240" s="28"/>
      <c r="E1240" s="29"/>
      <c r="F1240" s="30"/>
      <c r="G1240" s="21"/>
      <c r="H1240" s="21"/>
      <c r="I1240" s="39"/>
      <c r="J1240" s="39"/>
      <c r="K1240" s="10"/>
      <c r="L1240" s="10"/>
      <c r="M1240" s="21"/>
      <c r="N1240" s="10"/>
    </row>
    <row r="1241" spans="1:14" ht="27">
      <c r="A1241" s="10"/>
      <c r="B1241" s="10"/>
      <c r="C1241" s="10"/>
      <c r="D1241" s="28"/>
      <c r="E1241" s="29"/>
      <c r="F1241" s="30"/>
      <c r="G1241" s="21"/>
      <c r="H1241" s="21"/>
      <c r="I1241" s="39"/>
      <c r="J1241" s="39"/>
      <c r="K1241" s="10"/>
      <c r="L1241" s="10"/>
      <c r="M1241" s="21"/>
      <c r="N1241" s="10"/>
    </row>
    <row r="1242" spans="1:14" ht="27">
      <c r="A1242" s="10"/>
      <c r="B1242" s="10"/>
      <c r="C1242" s="10"/>
      <c r="D1242" s="28"/>
      <c r="E1242" s="29"/>
      <c r="F1242" s="30"/>
      <c r="G1242" s="21"/>
      <c r="H1242" s="21"/>
      <c r="I1242" s="39"/>
      <c r="J1242" s="39"/>
      <c r="K1242" s="10"/>
      <c r="L1242" s="10"/>
      <c r="M1242" s="21"/>
      <c r="N1242" s="10"/>
    </row>
    <row r="1243" spans="1:14" ht="27">
      <c r="A1243" s="10"/>
      <c r="B1243" s="10"/>
      <c r="C1243" s="10"/>
      <c r="D1243" s="28"/>
      <c r="E1243" s="29"/>
      <c r="F1243" s="30"/>
      <c r="G1243" s="21"/>
      <c r="H1243" s="21"/>
      <c r="I1243" s="39"/>
      <c r="J1243" s="39"/>
      <c r="K1243" s="10"/>
      <c r="L1243" s="10"/>
      <c r="M1243" s="21"/>
      <c r="N1243" s="10"/>
    </row>
    <row r="1244" spans="1:14" ht="27">
      <c r="A1244" s="10"/>
      <c r="B1244" s="10"/>
      <c r="C1244" s="10"/>
      <c r="D1244" s="28"/>
      <c r="E1244" s="29"/>
      <c r="F1244" s="30"/>
      <c r="G1244" s="21"/>
      <c r="H1244" s="21"/>
      <c r="I1244" s="39"/>
      <c r="J1244" s="39"/>
      <c r="K1244" s="10"/>
      <c r="L1244" s="10"/>
      <c r="M1244" s="21"/>
      <c r="N1244" s="10"/>
    </row>
    <row r="1245" spans="1:14" ht="27">
      <c r="A1245" s="10"/>
      <c r="B1245" s="10"/>
      <c r="C1245" s="10"/>
      <c r="D1245" s="28"/>
      <c r="E1245" s="29"/>
      <c r="F1245" s="30"/>
      <c r="G1245" s="21"/>
      <c r="H1245" s="21"/>
      <c r="I1245" s="39"/>
      <c r="J1245" s="39"/>
      <c r="K1245" s="10"/>
      <c r="L1245" s="10"/>
      <c r="M1245" s="21"/>
      <c r="N1245" s="10"/>
    </row>
    <row r="1246" spans="1:14" ht="27">
      <c r="A1246" s="10"/>
      <c r="B1246" s="10"/>
      <c r="C1246" s="10"/>
      <c r="D1246" s="28"/>
      <c r="E1246" s="29"/>
      <c r="F1246" s="30"/>
      <c r="G1246" s="21"/>
      <c r="H1246" s="21"/>
      <c r="I1246" s="39"/>
      <c r="J1246" s="39"/>
      <c r="K1246" s="10"/>
      <c r="L1246" s="10"/>
      <c r="M1246" s="21"/>
      <c r="N1246" s="10"/>
    </row>
    <row r="1247" spans="1:14" ht="27">
      <c r="A1247" s="10"/>
      <c r="B1247" s="10"/>
      <c r="C1247" s="10"/>
      <c r="D1247" s="28"/>
      <c r="E1247" s="29"/>
      <c r="F1247" s="30"/>
      <c r="G1247" s="21"/>
      <c r="H1247" s="21"/>
      <c r="I1247" s="39"/>
      <c r="J1247" s="39"/>
      <c r="K1247" s="10"/>
      <c r="L1247" s="10"/>
      <c r="M1247" s="21"/>
      <c r="N1247" s="10"/>
    </row>
    <row r="1248" spans="1:14" ht="27">
      <c r="A1248" s="10"/>
      <c r="B1248" s="10"/>
      <c r="C1248" s="10"/>
      <c r="D1248" s="28"/>
      <c r="E1248" s="29"/>
      <c r="F1248" s="30"/>
      <c r="G1248" s="21"/>
      <c r="H1248" s="21"/>
      <c r="I1248" s="39"/>
      <c r="J1248" s="39"/>
      <c r="K1248" s="10"/>
      <c r="L1248" s="10"/>
      <c r="M1248" s="21"/>
      <c r="N1248" s="10"/>
    </row>
    <row r="1249" spans="1:14" ht="27">
      <c r="A1249" s="10"/>
      <c r="B1249" s="10"/>
      <c r="C1249" s="10"/>
      <c r="D1249" s="28"/>
      <c r="E1249" s="29"/>
      <c r="F1249" s="30"/>
      <c r="G1249" s="21"/>
      <c r="H1249" s="21"/>
      <c r="I1249" s="39"/>
      <c r="J1249" s="39"/>
      <c r="K1249" s="10"/>
      <c r="L1249" s="10"/>
      <c r="M1249" s="21"/>
      <c r="N1249" s="10"/>
    </row>
    <row r="1250" spans="1:14" ht="27">
      <c r="A1250" s="10"/>
      <c r="B1250" s="10"/>
      <c r="C1250" s="10"/>
      <c r="D1250" s="28"/>
      <c r="E1250" s="29"/>
      <c r="F1250" s="30"/>
      <c r="G1250" s="21"/>
      <c r="H1250" s="21"/>
      <c r="I1250" s="39"/>
      <c r="J1250" s="39"/>
      <c r="K1250" s="10"/>
      <c r="L1250" s="10"/>
      <c r="M1250" s="21"/>
      <c r="N1250" s="10"/>
    </row>
    <row r="1251" spans="1:14" ht="27">
      <c r="A1251" s="10"/>
      <c r="B1251" s="10"/>
      <c r="C1251" s="10"/>
      <c r="D1251" s="28"/>
      <c r="E1251" s="29"/>
      <c r="F1251" s="30"/>
      <c r="G1251" s="21"/>
      <c r="H1251" s="21"/>
      <c r="I1251" s="39"/>
      <c r="J1251" s="39"/>
      <c r="K1251" s="10"/>
      <c r="L1251" s="10"/>
      <c r="M1251" s="21"/>
      <c r="N1251" s="10"/>
    </row>
    <row r="1252" spans="1:14" ht="27">
      <c r="A1252" s="10"/>
      <c r="B1252" s="10"/>
      <c r="C1252" s="10"/>
      <c r="D1252" s="28"/>
      <c r="E1252" s="29"/>
      <c r="F1252" s="30"/>
      <c r="G1252" s="21"/>
      <c r="H1252" s="21"/>
      <c r="I1252" s="39"/>
      <c r="J1252" s="39"/>
      <c r="K1252" s="10"/>
      <c r="L1252" s="10"/>
      <c r="M1252" s="21"/>
      <c r="N1252" s="10"/>
    </row>
    <row r="1253" spans="1:14" ht="27">
      <c r="A1253" s="10"/>
      <c r="B1253" s="10"/>
      <c r="C1253" s="10"/>
      <c r="D1253" s="28"/>
      <c r="E1253" s="29"/>
      <c r="F1253" s="30"/>
      <c r="G1253" s="21"/>
      <c r="H1253" s="21"/>
      <c r="I1253" s="39"/>
      <c r="J1253" s="39"/>
      <c r="K1253" s="10"/>
      <c r="L1253" s="10"/>
      <c r="M1253" s="21"/>
      <c r="N1253" s="10"/>
    </row>
    <row r="1254" spans="1:14" ht="27">
      <c r="A1254" s="10"/>
      <c r="B1254" s="10"/>
      <c r="C1254" s="10"/>
      <c r="D1254" s="28"/>
      <c r="E1254" s="29"/>
      <c r="F1254" s="30"/>
      <c r="G1254" s="21"/>
      <c r="H1254" s="21"/>
      <c r="I1254" s="39"/>
      <c r="J1254" s="39"/>
      <c r="K1254" s="10"/>
      <c r="L1254" s="10"/>
      <c r="M1254" s="21"/>
      <c r="N1254" s="10"/>
    </row>
    <row r="1255" spans="1:14" ht="27">
      <c r="A1255" s="10"/>
      <c r="B1255" s="10"/>
      <c r="C1255" s="10"/>
      <c r="D1255" s="28"/>
      <c r="E1255" s="29"/>
      <c r="F1255" s="30"/>
      <c r="G1255" s="21"/>
      <c r="H1255" s="21"/>
      <c r="I1255" s="39"/>
      <c r="J1255" s="39"/>
      <c r="K1255" s="10"/>
      <c r="L1255" s="10"/>
      <c r="M1255" s="21"/>
      <c r="N1255" s="10"/>
    </row>
    <row r="1256" spans="1:14" ht="27">
      <c r="A1256" s="10"/>
      <c r="B1256" s="10"/>
      <c r="C1256" s="10"/>
      <c r="D1256" s="28"/>
      <c r="E1256" s="29"/>
      <c r="F1256" s="30"/>
      <c r="G1256" s="21"/>
      <c r="H1256" s="21"/>
      <c r="I1256" s="39"/>
      <c r="J1256" s="39"/>
      <c r="K1256" s="10"/>
      <c r="L1256" s="10"/>
      <c r="M1256" s="21"/>
      <c r="N1256" s="10"/>
    </row>
    <row r="1257" spans="1:14" ht="27">
      <c r="A1257" s="10"/>
      <c r="B1257" s="10"/>
      <c r="C1257" s="10"/>
      <c r="D1257" s="28"/>
      <c r="E1257" s="29"/>
      <c r="F1257" s="30"/>
      <c r="G1257" s="21"/>
      <c r="H1257" s="21"/>
      <c r="I1257" s="39"/>
      <c r="J1257" s="39"/>
      <c r="K1257" s="10"/>
      <c r="L1257" s="10"/>
      <c r="M1257" s="21"/>
      <c r="N1257" s="10"/>
    </row>
    <row r="1258" spans="1:14" ht="27">
      <c r="A1258" s="10"/>
      <c r="B1258" s="10"/>
      <c r="C1258" s="10"/>
      <c r="D1258" s="28"/>
      <c r="E1258" s="29"/>
      <c r="F1258" s="30"/>
      <c r="G1258" s="21"/>
      <c r="H1258" s="21"/>
      <c r="I1258" s="39"/>
      <c r="J1258" s="39"/>
      <c r="K1258" s="10"/>
      <c r="L1258" s="10"/>
      <c r="M1258" s="21"/>
      <c r="N1258" s="10"/>
    </row>
    <row r="1259" spans="1:14" ht="27">
      <c r="A1259" s="10"/>
      <c r="B1259" s="10"/>
      <c r="C1259" s="10"/>
      <c r="D1259" s="28"/>
      <c r="E1259" s="29"/>
      <c r="F1259" s="30"/>
      <c r="G1259" s="21"/>
      <c r="H1259" s="21"/>
      <c r="I1259" s="39"/>
      <c r="J1259" s="39"/>
      <c r="K1259" s="10"/>
      <c r="L1259" s="10"/>
      <c r="M1259" s="21"/>
      <c r="N1259" s="10"/>
    </row>
    <row r="1260" spans="1:14" ht="27">
      <c r="A1260" s="10"/>
      <c r="B1260" s="10"/>
      <c r="C1260" s="10"/>
      <c r="D1260" s="28"/>
      <c r="E1260" s="29"/>
      <c r="F1260" s="30"/>
      <c r="G1260" s="21"/>
      <c r="H1260" s="21"/>
      <c r="I1260" s="39"/>
      <c r="J1260" s="39"/>
      <c r="K1260" s="10"/>
      <c r="L1260" s="10"/>
      <c r="M1260" s="21"/>
      <c r="N1260" s="10"/>
    </row>
    <row r="1261" spans="1:14" ht="27">
      <c r="A1261" s="10"/>
      <c r="B1261" s="10"/>
      <c r="C1261" s="10"/>
      <c r="D1261" s="28"/>
      <c r="E1261" s="29"/>
      <c r="F1261" s="30"/>
      <c r="G1261" s="21"/>
      <c r="H1261" s="21"/>
      <c r="I1261" s="39"/>
      <c r="J1261" s="39"/>
      <c r="K1261" s="10"/>
      <c r="L1261" s="10"/>
      <c r="M1261" s="21"/>
      <c r="N1261" s="10"/>
    </row>
    <row r="1262" spans="1:14" ht="27">
      <c r="A1262" s="10"/>
      <c r="B1262" s="10"/>
      <c r="C1262" s="10"/>
      <c r="D1262" s="28"/>
      <c r="E1262" s="29"/>
      <c r="F1262" s="30"/>
      <c r="G1262" s="21"/>
      <c r="H1262" s="21"/>
      <c r="I1262" s="39"/>
      <c r="J1262" s="39"/>
      <c r="K1262" s="10"/>
      <c r="L1262" s="10"/>
      <c r="M1262" s="21"/>
      <c r="N1262" s="10"/>
    </row>
    <row r="1263" spans="1:14" ht="27">
      <c r="A1263" s="10"/>
      <c r="B1263" s="10"/>
      <c r="C1263" s="10"/>
      <c r="D1263" s="28"/>
      <c r="E1263" s="29"/>
      <c r="F1263" s="30"/>
      <c r="G1263" s="21"/>
      <c r="H1263" s="21"/>
      <c r="I1263" s="39"/>
      <c r="J1263" s="39"/>
      <c r="K1263" s="10"/>
      <c r="L1263" s="10"/>
      <c r="M1263" s="21"/>
      <c r="N1263" s="10"/>
    </row>
    <row r="1264" spans="1:14" ht="27">
      <c r="A1264" s="10"/>
      <c r="B1264" s="10"/>
      <c r="C1264" s="10"/>
      <c r="D1264" s="28"/>
      <c r="E1264" s="29"/>
      <c r="F1264" s="30"/>
      <c r="G1264" s="21"/>
      <c r="H1264" s="21"/>
      <c r="I1264" s="39"/>
      <c r="J1264" s="39"/>
      <c r="K1264" s="10"/>
      <c r="L1264" s="10"/>
      <c r="M1264" s="21"/>
      <c r="N1264" s="10"/>
    </row>
    <row r="1265" spans="1:14" ht="27">
      <c r="A1265" s="10"/>
      <c r="B1265" s="10"/>
      <c r="C1265" s="10"/>
      <c r="D1265" s="28"/>
      <c r="E1265" s="29"/>
      <c r="F1265" s="30"/>
      <c r="G1265" s="21"/>
      <c r="H1265" s="21"/>
      <c r="I1265" s="39"/>
      <c r="J1265" s="39"/>
      <c r="K1265" s="10"/>
      <c r="L1265" s="10"/>
      <c r="M1265" s="21"/>
      <c r="N1265" s="10"/>
    </row>
    <row r="1266" spans="1:14" ht="27">
      <c r="A1266" s="10"/>
      <c r="B1266" s="10"/>
      <c r="C1266" s="10"/>
      <c r="D1266" s="28"/>
      <c r="E1266" s="29"/>
      <c r="F1266" s="30"/>
      <c r="G1266" s="21"/>
      <c r="H1266" s="21"/>
      <c r="I1266" s="39"/>
      <c r="J1266" s="39"/>
      <c r="K1266" s="10"/>
      <c r="L1266" s="10"/>
      <c r="M1266" s="21"/>
      <c r="N1266" s="10"/>
    </row>
    <row r="1267" spans="1:14" ht="27">
      <c r="A1267" s="10"/>
      <c r="B1267" s="10"/>
      <c r="C1267" s="10"/>
      <c r="D1267" s="28"/>
      <c r="E1267" s="29"/>
      <c r="F1267" s="30"/>
      <c r="G1267" s="21"/>
      <c r="H1267" s="21"/>
      <c r="I1267" s="39"/>
      <c r="J1267" s="39"/>
      <c r="K1267" s="10"/>
      <c r="L1267" s="10"/>
      <c r="M1267" s="21"/>
      <c r="N1267" s="10"/>
    </row>
    <row r="1268" spans="1:14" ht="27">
      <c r="A1268" s="10"/>
      <c r="B1268" s="10"/>
      <c r="C1268" s="10"/>
      <c r="D1268" s="28"/>
      <c r="E1268" s="29"/>
      <c r="F1268" s="30"/>
      <c r="G1268" s="21"/>
      <c r="H1268" s="21"/>
      <c r="I1268" s="39"/>
      <c r="J1268" s="39"/>
      <c r="K1268" s="10"/>
      <c r="L1268" s="10"/>
      <c r="M1268" s="21"/>
      <c r="N1268" s="10"/>
    </row>
    <row r="1269" spans="1:14" ht="27">
      <c r="A1269" s="10"/>
      <c r="B1269" s="10"/>
      <c r="C1269" s="10"/>
      <c r="D1269" s="28"/>
      <c r="E1269" s="29"/>
      <c r="F1269" s="30"/>
      <c r="G1269" s="21"/>
      <c r="H1269" s="21"/>
      <c r="I1269" s="39"/>
      <c r="J1269" s="39"/>
      <c r="K1269" s="10"/>
      <c r="L1269" s="10"/>
      <c r="M1269" s="21"/>
      <c r="N1269" s="10"/>
    </row>
    <row r="1270" spans="1:14" ht="27">
      <c r="A1270" s="10"/>
      <c r="B1270" s="10"/>
      <c r="C1270" s="10"/>
      <c r="D1270" s="28"/>
      <c r="E1270" s="29"/>
      <c r="F1270" s="30"/>
      <c r="G1270" s="21"/>
      <c r="H1270" s="21"/>
      <c r="I1270" s="39"/>
      <c r="J1270" s="39"/>
      <c r="K1270" s="10"/>
      <c r="L1270" s="10"/>
      <c r="M1270" s="21"/>
      <c r="N1270" s="10"/>
    </row>
    <row r="1271" spans="1:14" ht="27">
      <c r="A1271" s="10"/>
      <c r="B1271" s="10"/>
      <c r="C1271" s="10"/>
      <c r="D1271" s="28"/>
      <c r="E1271" s="29"/>
      <c r="F1271" s="30"/>
      <c r="G1271" s="21"/>
      <c r="H1271" s="21"/>
      <c r="I1271" s="39"/>
      <c r="J1271" s="39"/>
      <c r="K1271" s="10"/>
      <c r="L1271" s="10"/>
      <c r="M1271" s="21"/>
      <c r="N1271" s="10"/>
    </row>
    <row r="1272" spans="1:14" ht="27">
      <c r="A1272" s="10"/>
      <c r="B1272" s="10"/>
      <c r="C1272" s="10"/>
      <c r="D1272" s="28"/>
      <c r="E1272" s="29"/>
      <c r="F1272" s="30"/>
      <c r="G1272" s="21"/>
      <c r="H1272" s="21"/>
      <c r="I1272" s="39"/>
      <c r="J1272" s="39"/>
      <c r="K1272" s="10"/>
      <c r="L1272" s="10"/>
      <c r="M1272" s="21"/>
      <c r="N1272" s="10"/>
    </row>
    <row r="1273" spans="1:14" ht="27">
      <c r="A1273" s="10"/>
      <c r="B1273" s="10"/>
      <c r="C1273" s="10"/>
      <c r="D1273" s="28"/>
      <c r="E1273" s="29"/>
      <c r="F1273" s="30"/>
      <c r="G1273" s="21"/>
      <c r="H1273" s="21"/>
      <c r="I1273" s="39"/>
      <c r="J1273" s="39"/>
      <c r="K1273" s="10"/>
      <c r="L1273" s="10"/>
      <c r="M1273" s="21"/>
      <c r="N1273" s="10"/>
    </row>
    <row r="1274" spans="1:14" ht="27">
      <c r="A1274" s="10"/>
      <c r="B1274" s="10"/>
      <c r="C1274" s="10"/>
      <c r="D1274" s="28"/>
      <c r="E1274" s="29"/>
      <c r="F1274" s="30"/>
      <c r="G1274" s="21"/>
      <c r="H1274" s="21"/>
      <c r="I1274" s="39"/>
      <c r="J1274" s="39"/>
      <c r="K1274" s="10"/>
      <c r="L1274" s="10"/>
      <c r="M1274" s="21"/>
      <c r="N1274" s="10"/>
    </row>
    <row r="1275" spans="1:14" ht="27">
      <c r="A1275" s="10"/>
      <c r="B1275" s="10"/>
      <c r="C1275" s="10"/>
      <c r="D1275" s="28"/>
      <c r="E1275" s="29"/>
      <c r="F1275" s="30"/>
      <c r="G1275" s="21"/>
      <c r="H1275" s="21"/>
      <c r="I1275" s="39"/>
      <c r="J1275" s="39"/>
      <c r="K1275" s="10"/>
      <c r="L1275" s="10"/>
      <c r="M1275" s="21"/>
      <c r="N1275" s="10"/>
    </row>
    <row r="1276" spans="1:14" ht="27">
      <c r="A1276" s="10"/>
      <c r="B1276" s="10"/>
      <c r="C1276" s="10"/>
      <c r="D1276" s="28"/>
      <c r="E1276" s="29"/>
      <c r="F1276" s="30"/>
      <c r="G1276" s="21"/>
      <c r="H1276" s="21"/>
      <c r="I1276" s="39"/>
      <c r="J1276" s="39"/>
      <c r="K1276" s="10"/>
      <c r="L1276" s="10"/>
      <c r="M1276" s="21"/>
      <c r="N1276" s="10"/>
    </row>
    <row r="1277" spans="1:14" ht="27">
      <c r="A1277" s="10"/>
      <c r="B1277" s="10"/>
      <c r="C1277" s="10"/>
      <c r="D1277" s="28"/>
      <c r="E1277" s="29"/>
      <c r="F1277" s="30"/>
      <c r="G1277" s="21"/>
      <c r="H1277" s="21"/>
      <c r="I1277" s="39"/>
      <c r="J1277" s="39"/>
      <c r="K1277" s="10"/>
      <c r="L1277" s="10"/>
      <c r="M1277" s="21"/>
      <c r="N1277" s="10"/>
    </row>
    <row r="1278" spans="1:14" ht="27">
      <c r="A1278" s="10"/>
      <c r="B1278" s="10"/>
      <c r="C1278" s="10"/>
      <c r="D1278" s="28"/>
      <c r="E1278" s="29"/>
      <c r="F1278" s="30"/>
      <c r="G1278" s="21"/>
      <c r="H1278" s="21"/>
      <c r="I1278" s="39"/>
      <c r="J1278" s="39"/>
      <c r="K1278" s="10"/>
      <c r="L1278" s="10"/>
      <c r="M1278" s="21"/>
      <c r="N1278" s="10"/>
    </row>
    <row r="1279" spans="1:14" ht="27">
      <c r="A1279" s="10"/>
      <c r="B1279" s="10"/>
      <c r="C1279" s="10"/>
      <c r="D1279" s="28"/>
      <c r="E1279" s="29"/>
      <c r="F1279" s="30"/>
      <c r="G1279" s="21"/>
      <c r="H1279" s="21"/>
      <c r="I1279" s="39"/>
      <c r="J1279" s="39"/>
      <c r="K1279" s="10"/>
      <c r="L1279" s="10"/>
      <c r="M1279" s="21"/>
      <c r="N1279" s="10"/>
    </row>
    <row r="1280" spans="1:14" ht="27">
      <c r="A1280" s="10"/>
      <c r="B1280" s="10"/>
      <c r="C1280" s="10"/>
      <c r="D1280" s="28"/>
      <c r="E1280" s="29"/>
      <c r="F1280" s="30"/>
      <c r="G1280" s="21"/>
      <c r="H1280" s="21"/>
      <c r="I1280" s="39"/>
      <c r="J1280" s="39"/>
      <c r="K1280" s="10"/>
      <c r="L1280" s="10"/>
      <c r="M1280" s="21"/>
      <c r="N1280" s="10"/>
    </row>
    <row r="1281" spans="1:14" ht="27">
      <c r="A1281" s="10"/>
      <c r="B1281" s="10"/>
      <c r="C1281" s="10"/>
      <c r="D1281" s="28"/>
      <c r="E1281" s="29"/>
      <c r="F1281" s="30"/>
      <c r="G1281" s="21"/>
      <c r="H1281" s="21"/>
      <c r="I1281" s="39"/>
      <c r="J1281" s="39"/>
      <c r="K1281" s="10"/>
      <c r="L1281" s="10"/>
      <c r="M1281" s="21"/>
      <c r="N1281" s="10"/>
    </row>
    <row r="1282" spans="1:14" ht="27">
      <c r="A1282" s="10"/>
      <c r="B1282" s="10"/>
      <c r="C1282" s="10"/>
      <c r="D1282" s="28"/>
      <c r="E1282" s="29"/>
      <c r="F1282" s="30"/>
      <c r="G1282" s="21"/>
      <c r="H1282" s="21"/>
      <c r="I1282" s="39"/>
      <c r="J1282" s="39"/>
      <c r="K1282" s="10"/>
      <c r="L1282" s="10"/>
      <c r="M1282" s="21"/>
      <c r="N1282" s="10"/>
    </row>
    <row r="1283" spans="1:14" ht="27">
      <c r="A1283" s="10"/>
      <c r="B1283" s="10"/>
      <c r="C1283" s="10"/>
      <c r="D1283" s="28"/>
      <c r="E1283" s="29"/>
      <c r="F1283" s="30"/>
      <c r="G1283" s="21"/>
      <c r="H1283" s="21"/>
      <c r="I1283" s="39"/>
      <c r="J1283" s="39"/>
      <c r="K1283" s="10"/>
      <c r="L1283" s="10"/>
      <c r="M1283" s="21"/>
      <c r="N1283" s="10"/>
    </row>
    <row r="1284" spans="1:14" ht="27">
      <c r="A1284" s="10"/>
      <c r="B1284" s="10"/>
      <c r="C1284" s="10"/>
      <c r="D1284" s="28"/>
      <c r="E1284" s="29"/>
      <c r="F1284" s="30"/>
      <c r="G1284" s="21"/>
      <c r="H1284" s="21"/>
      <c r="I1284" s="39"/>
      <c r="J1284" s="39"/>
      <c r="K1284" s="10"/>
      <c r="L1284" s="10"/>
      <c r="M1284" s="21"/>
      <c r="N1284" s="10"/>
    </row>
    <row r="1285" spans="1:14" ht="27">
      <c r="A1285" s="10"/>
      <c r="B1285" s="10"/>
      <c r="C1285" s="10"/>
      <c r="D1285" s="28"/>
      <c r="E1285" s="29"/>
      <c r="F1285" s="30"/>
      <c r="G1285" s="21"/>
      <c r="H1285" s="21"/>
      <c r="I1285" s="39"/>
      <c r="J1285" s="39"/>
      <c r="K1285" s="10"/>
      <c r="L1285" s="10"/>
      <c r="M1285" s="21"/>
      <c r="N1285" s="10"/>
    </row>
    <row r="1286" spans="1:14" ht="27">
      <c r="A1286" s="10"/>
      <c r="B1286" s="10"/>
      <c r="C1286" s="10"/>
      <c r="D1286" s="28"/>
      <c r="E1286" s="29"/>
      <c r="F1286" s="30"/>
      <c r="G1286" s="21"/>
      <c r="H1286" s="21"/>
      <c r="I1286" s="39"/>
      <c r="J1286" s="39"/>
      <c r="K1286" s="10"/>
      <c r="L1286" s="10"/>
      <c r="M1286" s="21"/>
      <c r="N1286" s="10"/>
    </row>
    <row r="1287" spans="1:14" ht="27">
      <c r="A1287" s="10"/>
      <c r="B1287" s="10"/>
      <c r="C1287" s="10"/>
      <c r="D1287" s="28"/>
      <c r="E1287" s="29"/>
      <c r="F1287" s="30"/>
      <c r="G1287" s="21"/>
      <c r="H1287" s="21"/>
      <c r="I1287" s="39"/>
      <c r="J1287" s="39"/>
      <c r="K1287" s="10"/>
      <c r="L1287" s="10"/>
      <c r="M1287" s="21"/>
      <c r="N1287" s="10"/>
    </row>
    <row r="1288" spans="1:14" ht="27">
      <c r="A1288" s="10"/>
      <c r="B1288" s="10"/>
      <c r="C1288" s="10"/>
      <c r="D1288" s="28"/>
      <c r="E1288" s="29"/>
      <c r="F1288" s="30"/>
      <c r="G1288" s="21"/>
      <c r="H1288" s="21"/>
      <c r="I1288" s="39"/>
      <c r="J1288" s="39"/>
      <c r="K1288" s="10"/>
      <c r="L1288" s="10"/>
      <c r="M1288" s="21"/>
      <c r="N1288" s="10"/>
    </row>
    <row r="1289" spans="1:14" ht="27">
      <c r="A1289" s="10"/>
      <c r="B1289" s="10"/>
      <c r="C1289" s="10"/>
      <c r="D1289" s="28"/>
      <c r="E1289" s="29"/>
      <c r="F1289" s="30"/>
      <c r="G1289" s="21"/>
      <c r="H1289" s="21"/>
      <c r="I1289" s="39"/>
      <c r="J1289" s="39"/>
      <c r="K1289" s="10"/>
      <c r="L1289" s="10"/>
      <c r="M1289" s="21"/>
      <c r="N1289" s="10"/>
    </row>
    <row r="1290" spans="1:14" ht="27">
      <c r="A1290" s="10"/>
      <c r="B1290" s="10"/>
      <c r="C1290" s="10"/>
      <c r="D1290" s="28"/>
      <c r="E1290" s="29"/>
      <c r="F1290" s="30"/>
      <c r="G1290" s="21"/>
      <c r="H1290" s="21"/>
      <c r="I1290" s="39"/>
      <c r="J1290" s="39"/>
      <c r="K1290" s="10"/>
      <c r="L1290" s="10"/>
      <c r="M1290" s="21"/>
      <c r="N1290" s="10"/>
    </row>
    <row r="1291" spans="1:14" ht="27">
      <c r="A1291" s="10"/>
      <c r="B1291" s="10"/>
      <c r="C1291" s="10"/>
      <c r="D1291" s="28"/>
      <c r="E1291" s="29"/>
      <c r="F1291" s="30"/>
      <c r="G1291" s="21"/>
      <c r="H1291" s="21"/>
      <c r="I1291" s="39"/>
      <c r="J1291" s="39"/>
      <c r="K1291" s="10"/>
      <c r="L1291" s="10"/>
      <c r="M1291" s="21"/>
      <c r="N1291" s="10"/>
    </row>
    <row r="1292" spans="1:14" ht="27">
      <c r="A1292" s="10"/>
      <c r="B1292" s="10"/>
      <c r="C1292" s="10"/>
      <c r="D1292" s="28"/>
      <c r="E1292" s="29"/>
      <c r="F1292" s="30"/>
      <c r="G1292" s="21"/>
      <c r="H1292" s="21"/>
      <c r="I1292" s="39"/>
      <c r="J1292" s="39"/>
      <c r="K1292" s="10"/>
      <c r="L1292" s="10"/>
      <c r="M1292" s="21"/>
      <c r="N1292" s="10"/>
    </row>
    <row r="1293" spans="1:14" ht="27">
      <c r="A1293" s="10"/>
      <c r="B1293" s="10"/>
      <c r="C1293" s="10"/>
      <c r="D1293" s="28"/>
      <c r="E1293" s="29"/>
      <c r="F1293" s="30"/>
      <c r="G1293" s="21"/>
      <c r="H1293" s="21"/>
      <c r="I1293" s="39"/>
      <c r="J1293" s="39"/>
      <c r="K1293" s="10"/>
      <c r="L1293" s="10"/>
      <c r="M1293" s="21"/>
      <c r="N1293" s="10"/>
    </row>
    <row r="1294" spans="1:14" ht="27">
      <c r="A1294" s="10"/>
      <c r="B1294" s="10"/>
      <c r="C1294" s="10"/>
      <c r="D1294" s="28"/>
      <c r="E1294" s="29"/>
      <c r="F1294" s="30"/>
      <c r="G1294" s="21"/>
      <c r="H1294" s="21"/>
      <c r="I1294" s="39"/>
      <c r="J1294" s="39"/>
      <c r="K1294" s="10"/>
      <c r="L1294" s="10"/>
      <c r="M1294" s="21"/>
      <c r="N1294" s="10"/>
    </row>
    <row r="1295" spans="1:14" ht="27">
      <c r="A1295" s="10"/>
      <c r="B1295" s="10"/>
      <c r="C1295" s="10"/>
      <c r="D1295" s="28"/>
      <c r="E1295" s="29"/>
      <c r="F1295" s="30"/>
      <c r="G1295" s="21"/>
      <c r="H1295" s="21"/>
      <c r="I1295" s="39"/>
      <c r="J1295" s="39"/>
      <c r="K1295" s="10"/>
      <c r="L1295" s="10"/>
      <c r="M1295" s="21"/>
      <c r="N1295" s="10"/>
    </row>
    <row r="1296" spans="1:14" ht="27">
      <c r="A1296" s="10"/>
      <c r="B1296" s="10"/>
      <c r="C1296" s="10"/>
      <c r="D1296" s="28"/>
      <c r="E1296" s="29"/>
      <c r="F1296" s="30"/>
      <c r="G1296" s="21"/>
      <c r="H1296" s="21"/>
      <c r="I1296" s="39"/>
      <c r="J1296" s="39"/>
      <c r="K1296" s="10"/>
      <c r="L1296" s="10"/>
      <c r="M1296" s="21"/>
      <c r="N1296" s="10"/>
    </row>
    <row r="1297" spans="1:14" ht="27">
      <c r="A1297" s="10"/>
      <c r="B1297" s="10"/>
      <c r="C1297" s="10"/>
      <c r="D1297" s="28"/>
      <c r="E1297" s="29"/>
      <c r="F1297" s="30"/>
      <c r="G1297" s="21"/>
      <c r="H1297" s="21"/>
      <c r="I1297" s="39"/>
      <c r="J1297" s="39"/>
      <c r="K1297" s="10"/>
      <c r="L1297" s="10"/>
      <c r="M1297" s="21"/>
      <c r="N1297" s="10"/>
    </row>
    <row r="1298" spans="1:14" ht="27">
      <c r="A1298" s="10"/>
      <c r="B1298" s="10"/>
      <c r="C1298" s="10"/>
      <c r="D1298" s="28"/>
      <c r="E1298" s="29"/>
      <c r="F1298" s="30"/>
      <c r="G1298" s="21"/>
      <c r="H1298" s="21"/>
      <c r="I1298" s="39"/>
      <c r="J1298" s="39"/>
      <c r="K1298" s="10"/>
      <c r="L1298" s="10"/>
      <c r="M1298" s="21"/>
      <c r="N1298" s="10"/>
    </row>
    <row r="1299" spans="1:14" ht="27">
      <c r="A1299" s="10"/>
      <c r="B1299" s="10"/>
      <c r="C1299" s="10"/>
      <c r="D1299" s="28"/>
      <c r="E1299" s="29"/>
      <c r="F1299" s="30"/>
      <c r="G1299" s="21"/>
      <c r="H1299" s="21"/>
      <c r="I1299" s="39"/>
      <c r="J1299" s="39"/>
      <c r="K1299" s="10"/>
      <c r="L1299" s="10"/>
      <c r="M1299" s="21"/>
      <c r="N1299" s="10"/>
    </row>
    <row r="1300" spans="1:14" ht="27">
      <c r="A1300" s="10"/>
      <c r="B1300" s="10"/>
      <c r="C1300" s="10"/>
      <c r="D1300" s="28"/>
      <c r="E1300" s="29"/>
      <c r="F1300" s="30"/>
      <c r="G1300" s="21"/>
      <c r="H1300" s="21"/>
      <c r="I1300" s="39"/>
      <c r="J1300" s="39"/>
      <c r="K1300" s="10"/>
      <c r="L1300" s="10"/>
      <c r="M1300" s="21"/>
      <c r="N1300" s="10"/>
    </row>
    <row r="1301" spans="1:14" ht="27">
      <c r="A1301" s="10"/>
      <c r="B1301" s="10"/>
      <c r="C1301" s="10"/>
      <c r="D1301" s="28"/>
      <c r="E1301" s="29"/>
      <c r="F1301" s="30"/>
      <c r="G1301" s="21"/>
      <c r="H1301" s="21"/>
      <c r="I1301" s="39"/>
      <c r="J1301" s="39"/>
      <c r="K1301" s="10"/>
      <c r="L1301" s="10"/>
      <c r="M1301" s="21"/>
      <c r="N1301" s="10"/>
    </row>
    <row r="1302" spans="1:14" ht="27">
      <c r="A1302" s="10"/>
      <c r="B1302" s="10"/>
      <c r="C1302" s="10"/>
      <c r="D1302" s="28"/>
      <c r="E1302" s="29"/>
      <c r="F1302" s="30"/>
      <c r="G1302" s="21"/>
      <c r="H1302" s="21"/>
      <c r="I1302" s="39"/>
      <c r="J1302" s="39"/>
      <c r="K1302" s="10"/>
      <c r="L1302" s="10"/>
      <c r="M1302" s="21"/>
      <c r="N1302" s="10"/>
    </row>
    <row r="1303" spans="1:14" ht="27">
      <c r="A1303" s="10"/>
      <c r="B1303" s="10"/>
      <c r="C1303" s="10"/>
      <c r="D1303" s="28"/>
      <c r="E1303" s="29"/>
      <c r="F1303" s="30"/>
      <c r="G1303" s="21"/>
      <c r="H1303" s="21"/>
      <c r="I1303" s="39"/>
      <c r="J1303" s="39"/>
      <c r="K1303" s="10"/>
      <c r="L1303" s="10"/>
      <c r="M1303" s="21"/>
      <c r="N1303" s="10"/>
    </row>
    <row r="1304" spans="1:14" ht="27">
      <c r="A1304" s="10"/>
      <c r="B1304" s="10"/>
      <c r="C1304" s="10"/>
      <c r="D1304" s="28"/>
      <c r="E1304" s="29"/>
      <c r="F1304" s="30"/>
      <c r="G1304" s="21"/>
      <c r="H1304" s="21"/>
      <c r="I1304" s="39"/>
      <c r="J1304" s="39"/>
      <c r="K1304" s="10"/>
      <c r="L1304" s="10"/>
      <c r="M1304" s="21"/>
      <c r="N1304" s="10"/>
    </row>
    <row r="1305" spans="1:14" ht="27">
      <c r="A1305" s="10"/>
      <c r="B1305" s="10"/>
      <c r="C1305" s="10"/>
      <c r="D1305" s="28"/>
      <c r="E1305" s="29"/>
      <c r="F1305" s="30"/>
      <c r="G1305" s="21"/>
      <c r="H1305" s="21"/>
      <c r="I1305" s="39"/>
      <c r="J1305" s="39"/>
      <c r="K1305" s="10"/>
      <c r="L1305" s="10"/>
      <c r="M1305" s="21"/>
      <c r="N1305" s="10"/>
    </row>
    <row r="1306" spans="1:14" ht="27">
      <c r="A1306" s="10"/>
      <c r="B1306" s="10"/>
      <c r="C1306" s="10"/>
      <c r="D1306" s="28"/>
      <c r="E1306" s="29"/>
      <c r="F1306" s="30"/>
      <c r="G1306" s="21"/>
      <c r="H1306" s="21"/>
      <c r="I1306" s="39"/>
      <c r="J1306" s="39"/>
      <c r="K1306" s="10"/>
      <c r="L1306" s="10"/>
      <c r="M1306" s="21"/>
      <c r="N1306" s="10"/>
    </row>
    <row r="1307" spans="1:14" ht="27">
      <c r="A1307" s="10"/>
      <c r="B1307" s="10"/>
      <c r="C1307" s="10"/>
      <c r="D1307" s="28"/>
      <c r="E1307" s="29"/>
      <c r="F1307" s="30"/>
      <c r="G1307" s="21"/>
      <c r="H1307" s="21"/>
      <c r="I1307" s="39"/>
      <c r="J1307" s="39"/>
      <c r="K1307" s="10"/>
      <c r="L1307" s="10"/>
      <c r="M1307" s="21"/>
      <c r="N1307" s="10"/>
    </row>
    <row r="1308" spans="1:14" ht="27">
      <c r="A1308" s="10"/>
      <c r="B1308" s="10"/>
      <c r="C1308" s="10"/>
      <c r="D1308" s="28"/>
      <c r="E1308" s="29"/>
      <c r="F1308" s="30"/>
      <c r="G1308" s="21"/>
      <c r="H1308" s="21"/>
      <c r="I1308" s="39"/>
      <c r="J1308" s="39"/>
      <c r="K1308" s="10"/>
      <c r="L1308" s="10"/>
      <c r="M1308" s="21"/>
      <c r="N1308" s="10"/>
    </row>
    <row r="1309" spans="1:14" ht="27">
      <c r="A1309" s="10"/>
      <c r="B1309" s="10"/>
      <c r="C1309" s="10"/>
      <c r="D1309" s="28"/>
      <c r="E1309" s="29"/>
      <c r="F1309" s="30"/>
      <c r="G1309" s="21"/>
      <c r="H1309" s="21"/>
      <c r="I1309" s="39"/>
      <c r="J1309" s="39"/>
      <c r="K1309" s="10"/>
      <c r="L1309" s="10"/>
      <c r="M1309" s="21"/>
      <c r="N1309" s="10"/>
    </row>
    <row r="1310" spans="1:14" ht="27">
      <c r="A1310" s="10"/>
      <c r="B1310" s="10"/>
      <c r="C1310" s="10"/>
      <c r="D1310" s="28"/>
      <c r="E1310" s="29"/>
      <c r="F1310" s="30"/>
      <c r="G1310" s="21"/>
      <c r="H1310" s="21"/>
      <c r="I1310" s="39"/>
      <c r="J1310" s="39"/>
      <c r="K1310" s="10"/>
      <c r="L1310" s="10"/>
      <c r="M1310" s="21"/>
      <c r="N1310" s="10"/>
    </row>
    <row r="1311" spans="1:14" ht="27">
      <c r="A1311" s="10"/>
      <c r="B1311" s="10"/>
      <c r="C1311" s="10"/>
      <c r="D1311" s="28"/>
      <c r="E1311" s="29"/>
      <c r="F1311" s="30"/>
      <c r="G1311" s="21"/>
      <c r="H1311" s="21"/>
      <c r="I1311" s="39"/>
      <c r="J1311" s="39"/>
      <c r="K1311" s="10"/>
      <c r="L1311" s="10"/>
      <c r="M1311" s="21"/>
      <c r="N1311" s="10"/>
    </row>
    <row r="1312" spans="1:14" ht="27">
      <c r="A1312" s="10"/>
      <c r="B1312" s="10"/>
      <c r="C1312" s="10"/>
      <c r="D1312" s="28"/>
      <c r="E1312" s="29"/>
      <c r="F1312" s="30"/>
      <c r="G1312" s="21"/>
      <c r="H1312" s="21"/>
      <c r="I1312" s="39"/>
      <c r="J1312" s="39"/>
      <c r="K1312" s="10"/>
      <c r="L1312" s="10"/>
      <c r="M1312" s="21"/>
      <c r="N1312" s="10"/>
    </row>
    <row r="1313" spans="1:14" ht="27">
      <c r="A1313" s="10"/>
      <c r="B1313" s="10"/>
      <c r="C1313" s="10"/>
      <c r="D1313" s="28"/>
      <c r="E1313" s="29"/>
      <c r="F1313" s="30"/>
      <c r="G1313" s="21"/>
      <c r="H1313" s="21"/>
      <c r="I1313" s="39"/>
      <c r="J1313" s="39"/>
      <c r="K1313" s="10"/>
      <c r="L1313" s="10"/>
      <c r="M1313" s="21"/>
      <c r="N1313" s="10"/>
    </row>
    <row r="1314" spans="1:14" ht="27">
      <c r="A1314" s="10"/>
      <c r="B1314" s="10"/>
      <c r="C1314" s="10"/>
      <c r="D1314" s="28"/>
      <c r="E1314" s="29"/>
      <c r="F1314" s="30"/>
      <c r="G1314" s="21"/>
      <c r="H1314" s="21"/>
      <c r="I1314" s="39"/>
      <c r="J1314" s="39"/>
      <c r="K1314" s="10"/>
      <c r="L1314" s="10"/>
      <c r="M1314" s="21"/>
      <c r="N1314" s="10"/>
    </row>
    <row r="1315" spans="1:14" ht="27">
      <c r="A1315" s="10"/>
      <c r="B1315" s="10"/>
      <c r="C1315" s="10"/>
      <c r="D1315" s="28"/>
      <c r="E1315" s="29"/>
      <c r="F1315" s="30"/>
      <c r="G1315" s="21"/>
      <c r="H1315" s="21"/>
      <c r="I1315" s="39"/>
      <c r="J1315" s="39"/>
      <c r="K1315" s="10"/>
      <c r="L1315" s="10"/>
      <c r="M1315" s="21"/>
      <c r="N1315" s="10"/>
    </row>
    <row r="1316" spans="1:14" ht="27">
      <c r="A1316" s="10"/>
      <c r="B1316" s="10"/>
      <c r="C1316" s="10"/>
      <c r="D1316" s="28"/>
      <c r="E1316" s="29"/>
      <c r="F1316" s="30"/>
      <c r="G1316" s="21"/>
      <c r="H1316" s="21"/>
      <c r="I1316" s="39"/>
      <c r="J1316" s="39"/>
      <c r="K1316" s="10"/>
      <c r="L1316" s="10"/>
      <c r="M1316" s="21"/>
      <c r="N1316" s="10"/>
    </row>
    <row r="1317" spans="1:14" ht="27">
      <c r="A1317" s="10"/>
      <c r="B1317" s="10"/>
      <c r="C1317" s="10"/>
      <c r="D1317" s="28"/>
      <c r="E1317" s="29"/>
      <c r="F1317" s="30"/>
      <c r="G1317" s="21"/>
      <c r="H1317" s="21"/>
      <c r="I1317" s="39"/>
      <c r="J1317" s="39"/>
      <c r="K1317" s="10"/>
      <c r="L1317" s="10"/>
      <c r="M1317" s="21"/>
      <c r="N1317" s="10"/>
    </row>
    <row r="1318" spans="1:14" ht="27">
      <c r="A1318" s="10"/>
      <c r="B1318" s="10"/>
      <c r="C1318" s="10"/>
      <c r="D1318" s="28"/>
      <c r="E1318" s="29"/>
      <c r="F1318" s="30"/>
      <c r="G1318" s="21"/>
      <c r="H1318" s="21"/>
      <c r="I1318" s="39"/>
      <c r="J1318" s="39"/>
      <c r="K1318" s="10"/>
      <c r="L1318" s="10"/>
      <c r="M1318" s="21"/>
      <c r="N1318" s="10"/>
    </row>
    <row r="1319" spans="1:14" ht="27">
      <c r="A1319" s="10"/>
      <c r="B1319" s="10"/>
      <c r="C1319" s="10"/>
      <c r="D1319" s="28"/>
      <c r="E1319" s="29"/>
      <c r="F1319" s="30"/>
      <c r="G1319" s="21"/>
      <c r="H1319" s="21"/>
      <c r="I1319" s="39"/>
      <c r="J1319" s="39"/>
      <c r="K1319" s="10"/>
      <c r="L1319" s="10"/>
      <c r="M1319" s="21"/>
      <c r="N1319" s="10"/>
    </row>
    <row r="1320" spans="1:14" ht="27">
      <c r="A1320" s="10"/>
      <c r="B1320" s="10"/>
      <c r="C1320" s="10"/>
      <c r="D1320" s="28"/>
      <c r="E1320" s="29"/>
      <c r="F1320" s="30"/>
      <c r="G1320" s="21"/>
      <c r="H1320" s="21"/>
      <c r="I1320" s="39"/>
      <c r="J1320" s="39"/>
      <c r="K1320" s="10"/>
      <c r="L1320" s="10"/>
      <c r="M1320" s="21"/>
      <c r="N1320" s="10"/>
    </row>
    <row r="1321" spans="1:14" ht="27">
      <c r="A1321" s="10"/>
      <c r="B1321" s="10"/>
      <c r="C1321" s="10"/>
      <c r="D1321" s="28"/>
      <c r="E1321" s="29"/>
      <c r="F1321" s="30"/>
      <c r="G1321" s="21"/>
      <c r="H1321" s="21"/>
      <c r="I1321" s="39"/>
      <c r="J1321" s="39"/>
      <c r="K1321" s="10"/>
      <c r="L1321" s="10"/>
      <c r="M1321" s="21"/>
      <c r="N1321" s="10"/>
    </row>
    <row r="1322" spans="1:14" ht="27">
      <c r="A1322" s="10"/>
      <c r="B1322" s="10"/>
      <c r="C1322" s="10"/>
      <c r="D1322" s="28"/>
      <c r="E1322" s="29"/>
      <c r="F1322" s="30"/>
      <c r="G1322" s="21"/>
      <c r="H1322" s="21"/>
      <c r="I1322" s="39"/>
      <c r="J1322" s="39"/>
      <c r="K1322" s="10"/>
      <c r="L1322" s="10"/>
      <c r="M1322" s="21"/>
      <c r="N1322" s="10"/>
    </row>
    <row r="1323" spans="1:14" ht="27">
      <c r="A1323" s="10"/>
      <c r="B1323" s="10"/>
      <c r="C1323" s="10"/>
      <c r="D1323" s="28"/>
      <c r="E1323" s="29"/>
      <c r="F1323" s="30"/>
      <c r="G1323" s="21"/>
      <c r="H1323" s="21"/>
      <c r="I1323" s="39"/>
      <c r="J1323" s="39"/>
      <c r="K1323" s="10"/>
      <c r="L1323" s="10"/>
      <c r="M1323" s="21"/>
      <c r="N1323" s="10"/>
    </row>
    <row r="1324" spans="1:14" ht="27">
      <c r="A1324" s="10"/>
      <c r="B1324" s="10"/>
      <c r="C1324" s="10"/>
      <c r="D1324" s="28"/>
      <c r="E1324" s="29"/>
      <c r="F1324" s="30"/>
      <c r="G1324" s="21"/>
      <c r="H1324" s="21"/>
      <c r="I1324" s="39"/>
      <c r="J1324" s="39"/>
      <c r="K1324" s="10"/>
      <c r="L1324" s="10"/>
      <c r="M1324" s="21"/>
      <c r="N1324" s="10"/>
    </row>
    <row r="1325" spans="1:14" ht="27">
      <c r="A1325" s="10"/>
      <c r="B1325" s="10"/>
      <c r="C1325" s="10"/>
      <c r="D1325" s="28"/>
      <c r="E1325" s="29"/>
      <c r="F1325" s="30"/>
      <c r="G1325" s="21"/>
      <c r="H1325" s="21"/>
      <c r="I1325" s="39"/>
      <c r="J1325" s="39"/>
      <c r="K1325" s="10"/>
      <c r="L1325" s="10"/>
      <c r="M1325" s="21"/>
      <c r="N1325" s="10"/>
    </row>
    <row r="1326" spans="1:14" ht="27">
      <c r="A1326" s="10"/>
      <c r="B1326" s="10"/>
      <c r="C1326" s="10"/>
      <c r="D1326" s="28"/>
      <c r="E1326" s="29"/>
      <c r="F1326" s="30"/>
      <c r="G1326" s="21"/>
      <c r="H1326" s="21"/>
      <c r="I1326" s="39"/>
      <c r="J1326" s="39"/>
      <c r="K1326" s="10"/>
      <c r="L1326" s="10"/>
      <c r="M1326" s="21"/>
      <c r="N1326" s="10"/>
    </row>
    <row r="1327" spans="1:14" ht="27">
      <c r="A1327" s="10"/>
      <c r="B1327" s="10"/>
      <c r="C1327" s="10"/>
      <c r="D1327" s="28"/>
      <c r="E1327" s="29"/>
      <c r="F1327" s="30"/>
      <c r="G1327" s="21"/>
      <c r="H1327" s="21"/>
      <c r="I1327" s="39"/>
      <c r="J1327" s="39"/>
      <c r="K1327" s="10"/>
      <c r="L1327" s="10"/>
      <c r="M1327" s="21"/>
      <c r="N1327" s="10"/>
    </row>
    <row r="1328" spans="1:14" ht="27">
      <c r="A1328" s="10"/>
      <c r="B1328" s="10"/>
      <c r="C1328" s="10"/>
      <c r="D1328" s="28"/>
      <c r="E1328" s="29"/>
      <c r="F1328" s="30"/>
      <c r="G1328" s="21"/>
      <c r="H1328" s="21"/>
      <c r="I1328" s="39"/>
      <c r="J1328" s="39"/>
      <c r="K1328" s="10"/>
      <c r="L1328" s="10"/>
      <c r="M1328" s="21"/>
      <c r="N1328" s="10"/>
    </row>
    <row r="1329" spans="1:14" ht="27">
      <c r="A1329" s="10"/>
      <c r="B1329" s="10"/>
      <c r="C1329" s="10"/>
      <c r="D1329" s="28"/>
      <c r="E1329" s="29"/>
      <c r="F1329" s="30"/>
      <c r="G1329" s="21"/>
      <c r="H1329" s="21"/>
      <c r="I1329" s="39"/>
      <c r="J1329" s="39"/>
      <c r="K1329" s="10"/>
      <c r="L1329" s="10"/>
      <c r="M1329" s="21"/>
      <c r="N1329" s="10"/>
    </row>
    <row r="1330" spans="1:14" ht="27">
      <c r="A1330" s="10"/>
      <c r="B1330" s="10"/>
      <c r="C1330" s="10"/>
      <c r="D1330" s="28"/>
      <c r="E1330" s="29"/>
      <c r="F1330" s="30"/>
      <c r="G1330" s="21"/>
      <c r="H1330" s="21"/>
      <c r="I1330" s="39"/>
      <c r="J1330" s="39"/>
      <c r="K1330" s="10"/>
      <c r="L1330" s="10"/>
      <c r="M1330" s="21"/>
      <c r="N1330" s="10"/>
    </row>
    <row r="1331" spans="1:14" ht="27">
      <c r="A1331" s="10"/>
      <c r="B1331" s="10"/>
      <c r="C1331" s="10"/>
      <c r="D1331" s="28"/>
      <c r="E1331" s="29"/>
      <c r="F1331" s="30"/>
      <c r="G1331" s="21"/>
      <c r="H1331" s="21"/>
      <c r="I1331" s="39"/>
      <c r="J1331" s="39"/>
      <c r="K1331" s="10"/>
      <c r="L1331" s="10"/>
      <c r="M1331" s="21"/>
      <c r="N1331" s="10"/>
    </row>
    <row r="1332" spans="1:14" ht="27">
      <c r="A1332" s="10"/>
      <c r="B1332" s="10"/>
      <c r="C1332" s="10"/>
      <c r="D1332" s="28"/>
      <c r="E1332" s="29"/>
      <c r="F1332" s="30"/>
      <c r="G1332" s="21"/>
      <c r="H1332" s="21"/>
      <c r="I1332" s="39"/>
      <c r="J1332" s="39"/>
      <c r="K1332" s="10"/>
      <c r="L1332" s="10"/>
      <c r="M1332" s="21"/>
      <c r="N1332" s="10"/>
    </row>
    <row r="1333" spans="1:14" ht="27">
      <c r="A1333" s="10"/>
      <c r="B1333" s="10"/>
      <c r="C1333" s="10"/>
      <c r="D1333" s="28"/>
      <c r="E1333" s="29"/>
      <c r="F1333" s="30"/>
      <c r="G1333" s="21"/>
      <c r="H1333" s="21"/>
      <c r="I1333" s="39"/>
      <c r="J1333" s="39"/>
      <c r="K1333" s="10"/>
      <c r="L1333" s="10"/>
      <c r="M1333" s="21"/>
      <c r="N1333" s="10"/>
    </row>
    <row r="1334" spans="1:14" ht="27">
      <c r="A1334" s="10"/>
      <c r="B1334" s="10"/>
      <c r="C1334" s="10"/>
      <c r="D1334" s="28"/>
      <c r="E1334" s="29"/>
      <c r="F1334" s="30"/>
      <c r="G1334" s="21"/>
      <c r="H1334" s="21"/>
      <c r="I1334" s="39"/>
      <c r="J1334" s="39"/>
      <c r="K1334" s="10"/>
      <c r="L1334" s="10"/>
      <c r="M1334" s="21"/>
      <c r="N1334" s="10"/>
    </row>
    <row r="1335" spans="1:14" ht="27">
      <c r="A1335" s="10"/>
      <c r="B1335" s="10"/>
      <c r="C1335" s="10"/>
      <c r="D1335" s="28"/>
      <c r="E1335" s="29"/>
      <c r="F1335" s="30"/>
      <c r="G1335" s="21"/>
      <c r="H1335" s="21"/>
      <c r="I1335" s="39"/>
      <c r="J1335" s="39"/>
      <c r="K1335" s="10"/>
      <c r="L1335" s="10"/>
      <c r="M1335" s="21"/>
      <c r="N1335" s="10"/>
    </row>
    <row r="1336" spans="1:14" ht="27">
      <c r="A1336" s="10"/>
      <c r="B1336" s="10"/>
      <c r="C1336" s="10"/>
      <c r="D1336" s="28"/>
      <c r="E1336" s="29"/>
      <c r="F1336" s="30"/>
      <c r="G1336" s="21"/>
      <c r="H1336" s="21"/>
      <c r="I1336" s="39"/>
      <c r="J1336" s="39"/>
      <c r="K1336" s="10"/>
      <c r="L1336" s="10"/>
      <c r="M1336" s="21"/>
      <c r="N1336" s="10"/>
    </row>
    <row r="1337" spans="1:14" ht="27">
      <c r="A1337" s="10"/>
      <c r="B1337" s="10"/>
      <c r="C1337" s="10"/>
      <c r="D1337" s="28"/>
      <c r="E1337" s="29"/>
      <c r="F1337" s="30"/>
      <c r="G1337" s="21"/>
      <c r="H1337" s="21"/>
      <c r="I1337" s="39"/>
      <c r="J1337" s="39"/>
      <c r="K1337" s="10"/>
      <c r="L1337" s="10"/>
      <c r="M1337" s="21"/>
      <c r="N1337" s="10"/>
    </row>
    <row r="1338" spans="1:14" ht="27">
      <c r="A1338" s="10"/>
      <c r="B1338" s="10"/>
      <c r="C1338" s="10"/>
      <c r="D1338" s="28"/>
      <c r="E1338" s="29"/>
      <c r="F1338" s="30"/>
      <c r="G1338" s="21"/>
      <c r="H1338" s="21"/>
      <c r="I1338" s="39"/>
      <c r="J1338" s="39"/>
      <c r="K1338" s="10"/>
      <c r="L1338" s="10"/>
      <c r="M1338" s="21"/>
      <c r="N1338" s="10"/>
    </row>
    <row r="1339" spans="1:14" ht="27">
      <c r="A1339" s="10"/>
      <c r="B1339" s="10"/>
      <c r="C1339" s="10"/>
      <c r="D1339" s="28"/>
      <c r="E1339" s="29"/>
      <c r="F1339" s="30"/>
      <c r="G1339" s="21"/>
      <c r="H1339" s="21"/>
      <c r="I1339" s="39"/>
      <c r="J1339" s="39"/>
      <c r="K1339" s="10"/>
      <c r="L1339" s="10"/>
      <c r="M1339" s="21"/>
      <c r="N1339" s="10"/>
    </row>
    <row r="1340" spans="1:14" ht="27">
      <c r="A1340" s="10"/>
      <c r="B1340" s="10"/>
      <c r="C1340" s="10"/>
      <c r="D1340" s="28"/>
      <c r="E1340" s="29"/>
      <c r="F1340" s="30"/>
      <c r="G1340" s="21"/>
      <c r="H1340" s="21"/>
      <c r="I1340" s="39"/>
      <c r="J1340" s="39"/>
      <c r="K1340" s="10"/>
      <c r="L1340" s="10"/>
      <c r="M1340" s="21"/>
      <c r="N1340" s="10"/>
    </row>
    <row r="1341" spans="1:14" ht="27">
      <c r="A1341" s="10"/>
      <c r="B1341" s="10"/>
      <c r="C1341" s="10"/>
      <c r="D1341" s="28"/>
      <c r="E1341" s="29"/>
      <c r="F1341" s="30"/>
      <c r="G1341" s="21"/>
      <c r="H1341" s="21"/>
      <c r="I1341" s="39"/>
      <c r="J1341" s="39"/>
      <c r="K1341" s="10"/>
      <c r="L1341" s="10"/>
      <c r="M1341" s="21"/>
      <c r="N1341" s="10"/>
    </row>
    <row r="1342" spans="1:14" ht="27">
      <c r="A1342" s="10"/>
      <c r="B1342" s="10"/>
      <c r="C1342" s="10"/>
      <c r="D1342" s="28"/>
      <c r="E1342" s="29"/>
      <c r="F1342" s="30"/>
      <c r="G1342" s="21"/>
      <c r="H1342" s="21"/>
      <c r="I1342" s="39"/>
      <c r="J1342" s="39"/>
      <c r="K1342" s="10"/>
      <c r="L1342" s="10"/>
      <c r="M1342" s="21"/>
      <c r="N1342" s="10"/>
    </row>
    <row r="1343" spans="1:14" ht="27">
      <c r="A1343" s="10"/>
      <c r="B1343" s="10"/>
      <c r="C1343" s="10"/>
      <c r="D1343" s="28"/>
      <c r="E1343" s="29"/>
      <c r="F1343" s="30"/>
      <c r="G1343" s="21"/>
      <c r="H1343" s="21"/>
      <c r="I1343" s="39"/>
      <c r="J1343" s="39"/>
      <c r="K1343" s="10"/>
      <c r="L1343" s="10"/>
      <c r="M1343" s="21"/>
      <c r="N1343" s="10"/>
    </row>
    <row r="1344" spans="1:14" ht="27">
      <c r="A1344" s="10"/>
      <c r="B1344" s="10"/>
      <c r="C1344" s="10"/>
      <c r="D1344" s="28"/>
      <c r="E1344" s="29"/>
      <c r="F1344" s="30"/>
      <c r="G1344" s="21"/>
      <c r="H1344" s="21"/>
      <c r="I1344" s="39"/>
      <c r="J1344" s="39"/>
      <c r="K1344" s="10"/>
      <c r="L1344" s="10"/>
      <c r="M1344" s="21"/>
      <c r="N1344" s="10"/>
    </row>
    <row r="1345" spans="1:14" ht="27">
      <c r="A1345" s="10"/>
      <c r="B1345" s="10"/>
      <c r="C1345" s="10"/>
      <c r="D1345" s="28"/>
      <c r="E1345" s="29"/>
      <c r="F1345" s="30"/>
      <c r="G1345" s="21"/>
      <c r="H1345" s="21"/>
      <c r="I1345" s="39"/>
      <c r="J1345" s="39"/>
      <c r="K1345" s="10"/>
      <c r="L1345" s="10"/>
      <c r="M1345" s="21"/>
      <c r="N1345" s="10"/>
    </row>
    <row r="1346" spans="1:14" ht="27">
      <c r="A1346" s="10"/>
      <c r="B1346" s="10"/>
      <c r="C1346" s="10"/>
      <c r="D1346" s="28"/>
      <c r="E1346" s="29"/>
      <c r="F1346" s="30"/>
      <c r="G1346" s="21"/>
      <c r="H1346" s="21"/>
      <c r="I1346" s="39"/>
      <c r="J1346" s="39"/>
      <c r="K1346" s="10"/>
      <c r="L1346" s="10"/>
      <c r="M1346" s="21"/>
      <c r="N1346" s="10"/>
    </row>
    <row r="1347" spans="1:14" ht="27">
      <c r="A1347" s="10"/>
      <c r="B1347" s="10"/>
      <c r="C1347" s="10"/>
      <c r="D1347" s="28"/>
      <c r="E1347" s="29"/>
      <c r="F1347" s="30"/>
      <c r="G1347" s="21"/>
      <c r="H1347" s="21"/>
      <c r="I1347" s="39"/>
      <c r="J1347" s="39"/>
      <c r="K1347" s="10"/>
      <c r="L1347" s="10"/>
      <c r="M1347" s="21"/>
      <c r="N1347" s="10"/>
    </row>
    <row r="1348" spans="1:14" ht="27">
      <c r="A1348" s="10"/>
      <c r="B1348" s="10"/>
      <c r="C1348" s="10"/>
      <c r="D1348" s="28"/>
      <c r="E1348" s="29"/>
      <c r="F1348" s="30"/>
      <c r="G1348" s="21"/>
      <c r="H1348" s="21"/>
      <c r="I1348" s="39"/>
      <c r="J1348" s="39"/>
      <c r="K1348" s="10"/>
      <c r="L1348" s="10"/>
      <c r="M1348" s="21"/>
      <c r="N1348" s="10"/>
    </row>
    <row r="1349" spans="1:14" ht="27">
      <c r="A1349" s="10"/>
      <c r="B1349" s="10"/>
      <c r="C1349" s="10"/>
      <c r="D1349" s="28"/>
      <c r="E1349" s="29"/>
      <c r="F1349" s="30"/>
      <c r="G1349" s="21"/>
      <c r="H1349" s="21"/>
      <c r="I1349" s="39"/>
      <c r="J1349" s="39"/>
      <c r="K1349" s="10"/>
      <c r="L1349" s="10"/>
      <c r="M1349" s="21"/>
      <c r="N1349" s="10"/>
    </row>
    <row r="1350" spans="1:14" ht="27">
      <c r="A1350" s="10"/>
      <c r="B1350" s="10"/>
      <c r="C1350" s="10"/>
      <c r="D1350" s="28"/>
      <c r="E1350" s="29"/>
      <c r="F1350" s="30"/>
      <c r="G1350" s="21"/>
      <c r="H1350" s="21"/>
      <c r="I1350" s="39"/>
      <c r="J1350" s="39"/>
      <c r="K1350" s="10"/>
      <c r="L1350" s="10"/>
      <c r="M1350" s="21"/>
      <c r="N1350" s="10"/>
    </row>
    <row r="1351" spans="1:14" ht="27">
      <c r="A1351" s="10"/>
      <c r="B1351" s="10"/>
      <c r="C1351" s="10"/>
      <c r="D1351" s="28"/>
      <c r="E1351" s="29"/>
      <c r="F1351" s="30"/>
      <c r="G1351" s="21"/>
      <c r="H1351" s="21"/>
      <c r="I1351" s="39"/>
      <c r="J1351" s="39"/>
      <c r="K1351" s="10"/>
      <c r="L1351" s="10"/>
      <c r="M1351" s="21"/>
      <c r="N1351" s="10"/>
    </row>
    <row r="1352" spans="1:14" ht="27">
      <c r="A1352" s="10"/>
      <c r="B1352" s="10"/>
      <c r="C1352" s="10"/>
      <c r="D1352" s="28"/>
      <c r="E1352" s="29"/>
      <c r="F1352" s="30"/>
      <c r="G1352" s="21"/>
      <c r="H1352" s="21"/>
      <c r="I1352" s="39"/>
      <c r="J1352" s="39"/>
      <c r="K1352" s="10"/>
      <c r="L1352" s="10"/>
      <c r="M1352" s="21"/>
      <c r="N1352" s="10"/>
    </row>
    <row r="1353" spans="1:14" ht="27">
      <c r="A1353" s="10"/>
      <c r="B1353" s="10"/>
      <c r="C1353" s="10"/>
      <c r="D1353" s="28"/>
      <c r="E1353" s="29"/>
      <c r="F1353" s="30"/>
      <c r="G1353" s="21"/>
      <c r="H1353" s="21"/>
      <c r="I1353" s="39"/>
      <c r="J1353" s="39"/>
      <c r="K1353" s="10"/>
      <c r="L1353" s="10"/>
      <c r="M1353" s="21"/>
      <c r="N1353" s="10"/>
    </row>
    <row r="1354" spans="1:14" ht="27">
      <c r="A1354" s="10"/>
      <c r="B1354" s="10"/>
      <c r="C1354" s="10"/>
      <c r="D1354" s="28"/>
      <c r="E1354" s="29"/>
      <c r="F1354" s="30"/>
      <c r="G1354" s="21"/>
      <c r="H1354" s="21"/>
      <c r="I1354" s="39"/>
      <c r="J1354" s="39"/>
      <c r="K1354" s="10"/>
      <c r="L1354" s="10"/>
      <c r="M1354" s="21"/>
      <c r="N1354" s="10"/>
    </row>
    <row r="1355" spans="1:14" ht="27">
      <c r="A1355" s="10"/>
      <c r="B1355" s="10"/>
      <c r="C1355" s="10"/>
      <c r="D1355" s="28"/>
      <c r="E1355" s="29"/>
      <c r="F1355" s="30"/>
      <c r="G1355" s="21"/>
      <c r="H1355" s="21"/>
      <c r="I1355" s="39"/>
      <c r="J1355" s="39"/>
      <c r="K1355" s="10"/>
      <c r="L1355" s="10"/>
      <c r="M1355" s="21"/>
      <c r="N1355" s="10"/>
    </row>
    <row r="1356" spans="1:14" ht="27">
      <c r="A1356" s="10"/>
      <c r="B1356" s="10"/>
      <c r="C1356" s="10"/>
      <c r="D1356" s="28"/>
      <c r="E1356" s="29"/>
      <c r="F1356" s="30"/>
      <c r="G1356" s="21"/>
      <c r="H1356" s="21"/>
      <c r="I1356" s="39"/>
      <c r="J1356" s="39"/>
      <c r="K1356" s="10"/>
      <c r="L1356" s="10"/>
      <c r="M1356" s="21"/>
      <c r="N1356" s="10"/>
    </row>
    <row r="1357" spans="1:14" ht="27">
      <c r="A1357" s="10"/>
      <c r="B1357" s="10"/>
      <c r="C1357" s="10"/>
      <c r="D1357" s="28"/>
      <c r="E1357" s="29"/>
      <c r="F1357" s="30"/>
      <c r="G1357" s="21"/>
      <c r="H1357" s="21"/>
      <c r="I1357" s="39"/>
      <c r="J1357" s="39"/>
      <c r="K1357" s="10"/>
      <c r="L1357" s="10"/>
      <c r="M1357" s="21"/>
      <c r="N1357" s="10"/>
    </row>
    <row r="1358" spans="1:14" ht="27">
      <c r="A1358" s="10"/>
      <c r="B1358" s="10"/>
      <c r="C1358" s="10"/>
      <c r="D1358" s="28"/>
      <c r="E1358" s="29"/>
      <c r="F1358" s="30"/>
      <c r="G1358" s="21"/>
      <c r="H1358" s="21"/>
      <c r="I1358" s="39"/>
      <c r="J1358" s="39"/>
      <c r="K1358" s="10"/>
      <c r="L1358" s="10"/>
      <c r="M1358" s="21"/>
      <c r="N1358" s="10"/>
    </row>
    <row r="1359" spans="1:14" ht="27">
      <c r="A1359" s="10"/>
      <c r="B1359" s="10"/>
      <c r="C1359" s="10"/>
      <c r="D1359" s="28"/>
      <c r="E1359" s="29"/>
      <c r="F1359" s="30"/>
      <c r="G1359" s="21"/>
      <c r="H1359" s="21"/>
      <c r="I1359" s="39"/>
      <c r="J1359" s="39"/>
      <c r="K1359" s="10"/>
      <c r="L1359" s="10"/>
      <c r="M1359" s="21"/>
      <c r="N1359" s="10"/>
    </row>
    <row r="1360" spans="1:14" ht="27">
      <c r="A1360" s="10"/>
      <c r="B1360" s="10"/>
      <c r="C1360" s="10"/>
      <c r="D1360" s="28"/>
      <c r="E1360" s="29"/>
      <c r="F1360" s="30"/>
      <c r="G1360" s="21"/>
      <c r="H1360" s="21"/>
      <c r="I1360" s="39"/>
      <c r="J1360" s="39"/>
      <c r="K1360" s="10"/>
      <c r="L1360" s="10"/>
      <c r="M1360" s="21"/>
      <c r="N1360" s="10"/>
    </row>
    <row r="1361" spans="1:14" ht="27">
      <c r="A1361" s="10"/>
      <c r="B1361" s="10"/>
      <c r="C1361" s="10"/>
      <c r="D1361" s="28"/>
      <c r="E1361" s="29"/>
      <c r="F1361" s="30"/>
      <c r="G1361" s="21"/>
      <c r="H1361" s="21"/>
      <c r="I1361" s="39"/>
      <c r="J1361" s="39"/>
      <c r="K1361" s="10"/>
      <c r="L1361" s="10"/>
      <c r="M1361" s="21"/>
      <c r="N1361" s="10"/>
    </row>
    <row r="1362" spans="1:14" ht="27">
      <c r="A1362" s="10"/>
      <c r="B1362" s="10"/>
      <c r="C1362" s="10"/>
      <c r="D1362" s="28"/>
      <c r="E1362" s="29"/>
      <c r="F1362" s="30"/>
      <c r="G1362" s="21"/>
      <c r="H1362" s="21"/>
      <c r="I1362" s="39"/>
      <c r="J1362" s="39"/>
      <c r="K1362" s="10"/>
      <c r="L1362" s="10"/>
      <c r="M1362" s="21"/>
      <c r="N1362" s="10"/>
    </row>
    <row r="1363" spans="1:14" ht="27">
      <c r="A1363" s="10"/>
      <c r="B1363" s="10"/>
      <c r="C1363" s="10"/>
      <c r="D1363" s="28"/>
      <c r="E1363" s="29"/>
      <c r="F1363" s="30"/>
      <c r="G1363" s="21"/>
      <c r="H1363" s="21"/>
      <c r="I1363" s="39"/>
      <c r="J1363" s="39"/>
      <c r="K1363" s="10"/>
      <c r="L1363" s="10"/>
      <c r="M1363" s="21"/>
      <c r="N1363" s="10"/>
    </row>
    <row r="1364" spans="1:14" ht="27">
      <c r="A1364" s="10"/>
      <c r="B1364" s="10"/>
      <c r="C1364" s="10"/>
      <c r="D1364" s="28"/>
      <c r="E1364" s="29"/>
      <c r="F1364" s="30"/>
      <c r="G1364" s="21"/>
      <c r="H1364" s="21"/>
      <c r="I1364" s="39"/>
      <c r="J1364" s="39"/>
      <c r="K1364" s="10"/>
      <c r="L1364" s="10"/>
      <c r="M1364" s="21"/>
      <c r="N1364" s="10"/>
    </row>
    <row r="1365" spans="1:14" ht="27">
      <c r="A1365" s="10"/>
      <c r="B1365" s="10"/>
      <c r="C1365" s="10"/>
      <c r="D1365" s="28"/>
      <c r="E1365" s="29"/>
      <c r="F1365" s="30"/>
      <c r="G1365" s="21"/>
      <c r="H1365" s="21"/>
      <c r="I1365" s="39"/>
      <c r="J1365" s="39"/>
      <c r="K1365" s="10"/>
      <c r="L1365" s="10"/>
      <c r="M1365" s="21"/>
      <c r="N1365" s="10"/>
    </row>
    <row r="1366" spans="1:14" ht="27">
      <c r="A1366" s="10"/>
      <c r="B1366" s="10"/>
      <c r="C1366" s="10"/>
      <c r="D1366" s="28"/>
      <c r="E1366" s="29"/>
      <c r="F1366" s="30"/>
      <c r="G1366" s="21"/>
      <c r="H1366" s="21"/>
      <c r="I1366" s="39"/>
      <c r="J1366" s="39"/>
      <c r="K1366" s="10"/>
      <c r="L1366" s="10"/>
      <c r="M1366" s="21"/>
      <c r="N1366" s="10"/>
    </row>
    <row r="1367" spans="1:14" ht="27">
      <c r="A1367" s="10"/>
      <c r="B1367" s="10"/>
      <c r="C1367" s="10"/>
      <c r="D1367" s="28"/>
      <c r="E1367" s="29"/>
      <c r="F1367" s="30"/>
      <c r="G1367" s="21"/>
      <c r="H1367" s="21"/>
      <c r="I1367" s="39"/>
      <c r="J1367" s="39"/>
      <c r="K1367" s="10"/>
      <c r="L1367" s="10"/>
      <c r="M1367" s="21"/>
      <c r="N1367" s="10"/>
    </row>
    <row r="1368" spans="1:14" ht="27">
      <c r="A1368" s="10"/>
      <c r="B1368" s="10"/>
      <c r="C1368" s="10"/>
      <c r="D1368" s="28"/>
      <c r="E1368" s="29"/>
      <c r="F1368" s="30"/>
      <c r="G1368" s="21"/>
      <c r="H1368" s="21"/>
      <c r="I1368" s="39"/>
      <c r="J1368" s="39"/>
      <c r="K1368" s="10"/>
      <c r="L1368" s="10"/>
      <c r="M1368" s="21"/>
      <c r="N1368" s="10"/>
    </row>
    <row r="1369" spans="1:14" ht="27">
      <c r="A1369" s="10"/>
      <c r="B1369" s="10"/>
      <c r="C1369" s="10"/>
      <c r="D1369" s="28"/>
      <c r="E1369" s="29"/>
      <c r="F1369" s="30"/>
      <c r="G1369" s="21"/>
      <c r="H1369" s="21"/>
      <c r="I1369" s="39"/>
      <c r="J1369" s="39"/>
      <c r="K1369" s="10"/>
      <c r="L1369" s="10"/>
      <c r="M1369" s="21"/>
      <c r="N1369" s="10"/>
    </row>
    <row r="1370" spans="1:14" ht="27">
      <c r="A1370" s="10"/>
      <c r="B1370" s="10"/>
      <c r="C1370" s="10"/>
      <c r="D1370" s="28"/>
      <c r="E1370" s="29"/>
      <c r="F1370" s="30"/>
      <c r="G1370" s="21"/>
      <c r="H1370" s="21"/>
      <c r="I1370" s="39"/>
      <c r="J1370" s="39"/>
      <c r="K1370" s="10"/>
      <c r="L1370" s="10"/>
      <c r="M1370" s="21"/>
      <c r="N1370" s="10"/>
    </row>
    <row r="1371" spans="1:14" ht="27">
      <c r="A1371" s="10"/>
      <c r="B1371" s="10"/>
      <c r="C1371" s="10"/>
      <c r="D1371" s="28"/>
      <c r="E1371" s="29"/>
      <c r="F1371" s="30"/>
      <c r="G1371" s="21"/>
      <c r="H1371" s="21"/>
      <c r="I1371" s="39"/>
      <c r="J1371" s="39"/>
      <c r="K1371" s="10"/>
      <c r="L1371" s="10"/>
      <c r="M1371" s="21"/>
      <c r="N1371" s="10"/>
    </row>
    <row r="1372" spans="1:14" ht="27">
      <c r="A1372" s="10"/>
      <c r="B1372" s="10"/>
      <c r="C1372" s="10"/>
      <c r="D1372" s="28"/>
      <c r="E1372" s="29"/>
      <c r="F1372" s="30"/>
      <c r="G1372" s="21"/>
      <c r="H1372" s="21"/>
      <c r="I1372" s="39"/>
      <c r="J1372" s="39"/>
      <c r="K1372" s="10"/>
      <c r="L1372" s="10"/>
      <c r="M1372" s="21"/>
      <c r="N1372" s="10"/>
    </row>
    <row r="1373" spans="1:14" ht="27">
      <c r="A1373" s="10"/>
      <c r="B1373" s="10"/>
      <c r="C1373" s="10"/>
      <c r="D1373" s="28"/>
      <c r="E1373" s="29"/>
      <c r="F1373" s="30"/>
      <c r="G1373" s="21"/>
      <c r="H1373" s="21"/>
      <c r="I1373" s="39"/>
      <c r="J1373" s="39"/>
      <c r="K1373" s="10"/>
      <c r="L1373" s="10"/>
      <c r="M1373" s="21"/>
      <c r="N1373" s="10"/>
    </row>
    <row r="1374" spans="1:14" ht="27">
      <c r="A1374" s="10"/>
      <c r="B1374" s="10"/>
      <c r="C1374" s="10"/>
      <c r="D1374" s="28"/>
      <c r="E1374" s="29"/>
      <c r="F1374" s="30"/>
      <c r="G1374" s="21"/>
      <c r="H1374" s="21"/>
      <c r="I1374" s="39"/>
      <c r="J1374" s="39"/>
      <c r="K1374" s="10"/>
      <c r="L1374" s="10"/>
      <c r="M1374" s="21"/>
      <c r="N1374" s="10"/>
    </row>
    <row r="1375" spans="1:14" ht="27">
      <c r="A1375" s="10"/>
      <c r="B1375" s="10"/>
      <c r="C1375" s="10"/>
      <c r="D1375" s="28"/>
      <c r="E1375" s="29"/>
      <c r="F1375" s="30"/>
      <c r="G1375" s="21"/>
      <c r="H1375" s="21"/>
      <c r="I1375" s="39"/>
      <c r="J1375" s="39"/>
      <c r="K1375" s="10"/>
      <c r="L1375" s="10"/>
      <c r="M1375" s="21"/>
      <c r="N1375" s="10"/>
    </row>
    <row r="1376" spans="1:14" ht="27">
      <c r="A1376" s="10"/>
      <c r="B1376" s="10"/>
      <c r="C1376" s="10"/>
      <c r="D1376" s="28"/>
      <c r="E1376" s="29"/>
      <c r="F1376" s="30"/>
      <c r="G1376" s="21"/>
      <c r="H1376" s="21"/>
      <c r="I1376" s="39"/>
      <c r="J1376" s="39"/>
      <c r="K1376" s="10"/>
      <c r="L1376" s="10"/>
      <c r="M1376" s="21"/>
      <c r="N1376" s="10"/>
    </row>
    <row r="1377" spans="1:14" ht="27">
      <c r="A1377" s="10"/>
      <c r="B1377" s="10"/>
      <c r="C1377" s="10"/>
      <c r="D1377" s="28"/>
      <c r="E1377" s="29"/>
      <c r="F1377" s="30"/>
      <c r="G1377" s="21"/>
      <c r="H1377" s="21"/>
      <c r="I1377" s="39"/>
      <c r="J1377" s="39"/>
      <c r="K1377" s="10"/>
      <c r="L1377" s="10"/>
      <c r="M1377" s="21"/>
      <c r="N1377" s="10"/>
    </row>
    <row r="1378" spans="1:14" ht="27">
      <c r="A1378" s="10"/>
      <c r="B1378" s="10"/>
      <c r="C1378" s="10"/>
      <c r="D1378" s="28"/>
      <c r="E1378" s="29"/>
      <c r="F1378" s="30"/>
      <c r="G1378" s="21"/>
      <c r="H1378" s="21"/>
      <c r="I1378" s="39"/>
      <c r="J1378" s="39"/>
      <c r="K1378" s="10"/>
      <c r="L1378" s="10"/>
      <c r="M1378" s="21"/>
      <c r="N1378" s="10"/>
    </row>
    <row r="1379" spans="1:14" ht="27">
      <c r="A1379" s="10"/>
      <c r="B1379" s="10"/>
      <c r="C1379" s="10"/>
      <c r="D1379" s="28"/>
      <c r="E1379" s="29"/>
      <c r="F1379" s="30"/>
      <c r="G1379" s="21"/>
      <c r="H1379" s="21"/>
      <c r="I1379" s="39"/>
      <c r="J1379" s="39"/>
      <c r="K1379" s="10"/>
      <c r="L1379" s="10"/>
      <c r="M1379" s="21"/>
      <c r="N1379" s="10"/>
    </row>
    <row r="1380" spans="1:14" ht="27">
      <c r="A1380" s="10"/>
      <c r="B1380" s="10"/>
      <c r="C1380" s="10"/>
      <c r="D1380" s="28"/>
      <c r="E1380" s="29"/>
      <c r="F1380" s="30"/>
      <c r="G1380" s="21"/>
      <c r="H1380" s="21"/>
      <c r="I1380" s="39"/>
      <c r="J1380" s="39"/>
      <c r="K1380" s="10"/>
      <c r="L1380" s="10"/>
      <c r="M1380" s="21"/>
      <c r="N1380" s="10"/>
    </row>
    <row r="1381" spans="1:14" ht="27">
      <c r="A1381" s="10"/>
      <c r="B1381" s="10"/>
      <c r="C1381" s="10"/>
      <c r="D1381" s="28"/>
      <c r="E1381" s="29"/>
      <c r="F1381" s="30"/>
      <c r="G1381" s="21"/>
      <c r="H1381" s="21"/>
      <c r="I1381" s="39"/>
      <c r="J1381" s="39"/>
      <c r="K1381" s="10"/>
      <c r="L1381" s="10"/>
      <c r="M1381" s="21"/>
      <c r="N1381" s="10"/>
    </row>
    <row r="1382" spans="1:14" ht="27">
      <c r="A1382" s="10"/>
      <c r="B1382" s="10"/>
      <c r="C1382" s="10"/>
      <c r="D1382" s="28"/>
      <c r="E1382" s="29"/>
      <c r="F1382" s="30"/>
      <c r="G1382" s="21"/>
      <c r="H1382" s="21"/>
      <c r="I1382" s="39"/>
      <c r="J1382" s="39"/>
      <c r="K1382" s="10"/>
      <c r="L1382" s="10"/>
      <c r="M1382" s="21"/>
      <c r="N1382" s="10"/>
    </row>
    <row r="1383" spans="1:14" ht="27">
      <c r="A1383" s="10"/>
      <c r="B1383" s="10"/>
      <c r="C1383" s="10"/>
      <c r="D1383" s="28"/>
      <c r="E1383" s="29"/>
      <c r="F1383" s="30"/>
      <c r="G1383" s="21"/>
      <c r="H1383" s="21"/>
      <c r="I1383" s="39"/>
      <c r="J1383" s="39"/>
      <c r="K1383" s="10"/>
      <c r="L1383" s="10"/>
      <c r="M1383" s="21"/>
      <c r="N1383" s="10"/>
    </row>
    <row r="1384" spans="1:14" ht="27">
      <c r="A1384" s="10"/>
      <c r="B1384" s="10"/>
      <c r="C1384" s="10"/>
      <c r="D1384" s="28"/>
      <c r="E1384" s="29"/>
      <c r="F1384" s="30"/>
      <c r="G1384" s="21"/>
      <c r="H1384" s="21"/>
      <c r="I1384" s="39"/>
      <c r="J1384" s="39"/>
      <c r="K1384" s="10"/>
      <c r="L1384" s="10"/>
      <c r="M1384" s="21"/>
      <c r="N1384" s="10"/>
    </row>
    <row r="1385" spans="1:14" ht="27">
      <c r="A1385" s="10"/>
      <c r="B1385" s="10"/>
      <c r="C1385" s="10"/>
      <c r="D1385" s="28"/>
      <c r="E1385" s="29"/>
      <c r="F1385" s="30"/>
      <c r="G1385" s="21"/>
      <c r="H1385" s="21"/>
      <c r="I1385" s="39"/>
      <c r="J1385" s="39"/>
      <c r="K1385" s="10"/>
      <c r="L1385" s="10"/>
      <c r="M1385" s="21"/>
      <c r="N1385" s="10"/>
    </row>
    <row r="1386" spans="1:14" ht="27">
      <c r="A1386" s="10"/>
      <c r="B1386" s="10"/>
      <c r="C1386" s="10"/>
      <c r="D1386" s="28"/>
      <c r="E1386" s="29"/>
      <c r="F1386" s="30"/>
      <c r="G1386" s="21"/>
      <c r="H1386" s="21"/>
      <c r="I1386" s="39"/>
      <c r="J1386" s="39"/>
      <c r="K1386" s="10"/>
      <c r="L1386" s="10"/>
      <c r="M1386" s="21"/>
      <c r="N1386" s="10"/>
    </row>
    <row r="1387" spans="1:14" ht="27">
      <c r="A1387" s="10"/>
      <c r="B1387" s="10"/>
      <c r="C1387" s="10"/>
      <c r="D1387" s="28"/>
      <c r="E1387" s="29"/>
      <c r="F1387" s="30"/>
      <c r="G1387" s="21"/>
      <c r="H1387" s="21"/>
      <c r="I1387" s="39"/>
      <c r="J1387" s="39"/>
      <c r="K1387" s="10"/>
      <c r="L1387" s="10"/>
      <c r="M1387" s="21"/>
      <c r="N1387" s="10"/>
    </row>
    <row r="1388" spans="1:14" ht="27">
      <c r="A1388" s="10"/>
      <c r="B1388" s="10"/>
      <c r="C1388" s="10"/>
      <c r="D1388" s="28"/>
      <c r="E1388" s="29"/>
      <c r="F1388" s="30"/>
      <c r="G1388" s="21"/>
      <c r="H1388" s="21"/>
      <c r="I1388" s="39"/>
      <c r="J1388" s="39"/>
      <c r="K1388" s="10"/>
      <c r="L1388" s="10"/>
      <c r="M1388" s="21"/>
      <c r="N1388" s="10"/>
    </row>
    <row r="1389" spans="1:14" ht="27">
      <c r="A1389" s="10"/>
      <c r="B1389" s="10"/>
      <c r="C1389" s="10"/>
      <c r="D1389" s="28"/>
      <c r="E1389" s="29"/>
      <c r="F1389" s="30"/>
      <c r="G1389" s="21"/>
      <c r="H1389" s="21"/>
      <c r="I1389" s="39"/>
      <c r="J1389" s="39"/>
      <c r="K1389" s="10"/>
      <c r="L1389" s="10"/>
      <c r="M1389" s="21"/>
      <c r="N1389" s="10"/>
    </row>
    <row r="1390" spans="1:14" ht="27">
      <c r="A1390" s="10"/>
      <c r="B1390" s="10"/>
      <c r="C1390" s="10"/>
      <c r="D1390" s="28"/>
      <c r="E1390" s="29"/>
      <c r="F1390" s="30"/>
      <c r="G1390" s="21"/>
      <c r="H1390" s="21"/>
      <c r="I1390" s="39"/>
      <c r="J1390" s="39"/>
      <c r="K1390" s="10"/>
      <c r="L1390" s="10"/>
      <c r="M1390" s="21"/>
      <c r="N1390" s="10"/>
    </row>
    <row r="1391" spans="1:14" ht="27">
      <c r="A1391" s="10"/>
      <c r="B1391" s="10"/>
      <c r="C1391" s="10"/>
      <c r="D1391" s="28"/>
      <c r="E1391" s="29"/>
      <c r="F1391" s="30"/>
      <c r="G1391" s="21"/>
      <c r="H1391" s="21"/>
      <c r="I1391" s="39"/>
      <c r="J1391" s="39"/>
      <c r="K1391" s="10"/>
      <c r="L1391" s="10"/>
      <c r="M1391" s="21"/>
      <c r="N1391" s="10"/>
    </row>
    <row r="1392" spans="1:14" ht="27">
      <c r="A1392" s="10"/>
      <c r="B1392" s="10"/>
      <c r="C1392" s="10"/>
      <c r="D1392" s="28"/>
      <c r="E1392" s="29"/>
      <c r="F1392" s="30"/>
      <c r="G1392" s="21"/>
      <c r="H1392" s="21"/>
      <c r="I1392" s="39"/>
      <c r="J1392" s="39"/>
      <c r="K1392" s="10"/>
      <c r="L1392" s="10"/>
      <c r="M1392" s="21"/>
      <c r="N1392" s="10"/>
    </row>
    <row r="1393" spans="1:14" ht="27">
      <c r="A1393" s="10"/>
      <c r="B1393" s="10"/>
      <c r="C1393" s="10"/>
      <c r="D1393" s="28"/>
      <c r="E1393" s="29"/>
      <c r="F1393" s="30"/>
      <c r="G1393" s="21"/>
      <c r="H1393" s="21"/>
      <c r="I1393" s="39"/>
      <c r="J1393" s="39"/>
      <c r="K1393" s="10"/>
      <c r="L1393" s="10"/>
      <c r="M1393" s="21"/>
      <c r="N1393" s="10"/>
    </row>
    <row r="1394" spans="1:14" ht="27">
      <c r="A1394" s="10"/>
      <c r="B1394" s="10"/>
      <c r="C1394" s="10"/>
      <c r="D1394" s="28"/>
      <c r="E1394" s="29"/>
      <c r="F1394" s="30"/>
      <c r="G1394" s="21"/>
      <c r="H1394" s="21"/>
      <c r="I1394" s="39"/>
      <c r="J1394" s="39"/>
      <c r="K1394" s="10"/>
      <c r="L1394" s="10"/>
      <c r="M1394" s="21"/>
      <c r="N1394" s="10"/>
    </row>
    <row r="1395" spans="1:14" ht="27">
      <c r="A1395" s="10"/>
      <c r="B1395" s="10"/>
      <c r="C1395" s="10"/>
      <c r="D1395" s="28"/>
      <c r="E1395" s="29"/>
      <c r="F1395" s="30"/>
      <c r="G1395" s="21"/>
      <c r="H1395" s="21"/>
      <c r="I1395" s="39"/>
      <c r="J1395" s="39"/>
      <c r="K1395" s="10"/>
      <c r="L1395" s="10"/>
      <c r="M1395" s="21"/>
      <c r="N1395" s="10"/>
    </row>
    <row r="1396" spans="1:14" ht="27">
      <c r="A1396" s="10"/>
      <c r="B1396" s="10"/>
      <c r="C1396" s="10"/>
      <c r="D1396" s="28"/>
      <c r="E1396" s="29"/>
      <c r="F1396" s="30"/>
      <c r="G1396" s="21"/>
      <c r="H1396" s="21"/>
      <c r="I1396" s="39"/>
      <c r="J1396" s="39"/>
      <c r="K1396" s="10"/>
      <c r="L1396" s="10"/>
      <c r="M1396" s="21"/>
      <c r="N1396" s="10"/>
    </row>
    <row r="1397" spans="1:14" ht="27">
      <c r="A1397" s="10"/>
      <c r="B1397" s="10"/>
      <c r="C1397" s="10"/>
      <c r="D1397" s="28"/>
      <c r="E1397" s="29"/>
      <c r="F1397" s="30"/>
      <c r="G1397" s="21"/>
      <c r="H1397" s="21"/>
      <c r="I1397" s="39"/>
      <c r="J1397" s="39"/>
      <c r="K1397" s="10"/>
      <c r="L1397" s="10"/>
      <c r="M1397" s="21"/>
      <c r="N1397" s="10"/>
    </row>
    <row r="1398" spans="1:14" ht="27">
      <c r="A1398" s="10"/>
      <c r="B1398" s="10"/>
      <c r="C1398" s="10"/>
      <c r="D1398" s="28"/>
      <c r="E1398" s="29"/>
      <c r="F1398" s="30"/>
      <c r="G1398" s="21"/>
      <c r="H1398" s="21"/>
      <c r="I1398" s="39"/>
      <c r="J1398" s="39"/>
      <c r="K1398" s="10"/>
      <c r="L1398" s="10"/>
      <c r="M1398" s="21"/>
      <c r="N1398" s="10"/>
    </row>
    <row r="1399" spans="1:14" ht="27">
      <c r="A1399" s="10"/>
      <c r="B1399" s="10"/>
      <c r="C1399" s="10"/>
      <c r="D1399" s="28"/>
      <c r="E1399" s="29"/>
      <c r="F1399" s="30"/>
      <c r="G1399" s="21"/>
      <c r="H1399" s="21"/>
      <c r="I1399" s="39"/>
      <c r="J1399" s="39"/>
      <c r="K1399" s="10"/>
      <c r="L1399" s="10"/>
      <c r="M1399" s="21"/>
      <c r="N1399" s="10"/>
    </row>
    <row r="1400" spans="1:14" ht="27">
      <c r="A1400" s="10"/>
      <c r="B1400" s="10"/>
      <c r="C1400" s="10"/>
      <c r="D1400" s="28"/>
      <c r="E1400" s="29"/>
      <c r="F1400" s="30"/>
      <c r="G1400" s="21"/>
      <c r="H1400" s="21"/>
      <c r="I1400" s="39"/>
      <c r="J1400" s="39"/>
      <c r="K1400" s="10"/>
      <c r="L1400" s="10"/>
      <c r="M1400" s="21"/>
      <c r="N1400" s="10"/>
    </row>
    <row r="1401" spans="1:14" ht="27">
      <c r="A1401" s="10"/>
      <c r="B1401" s="10"/>
      <c r="C1401" s="10"/>
      <c r="D1401" s="28"/>
      <c r="E1401" s="29"/>
      <c r="F1401" s="30"/>
      <c r="G1401" s="21"/>
      <c r="H1401" s="21"/>
      <c r="I1401" s="39"/>
      <c r="J1401" s="39"/>
      <c r="K1401" s="10"/>
      <c r="L1401" s="10"/>
      <c r="M1401" s="21"/>
      <c r="N1401" s="10"/>
    </row>
    <row r="1402" spans="1:14" ht="27">
      <c r="A1402" s="10"/>
      <c r="B1402" s="10"/>
      <c r="C1402" s="10"/>
      <c r="D1402" s="28"/>
      <c r="E1402" s="29"/>
      <c r="F1402" s="30"/>
      <c r="G1402" s="21"/>
      <c r="H1402" s="21"/>
      <c r="I1402" s="39"/>
      <c r="J1402" s="39"/>
      <c r="K1402" s="10"/>
      <c r="L1402" s="10"/>
      <c r="M1402" s="21"/>
      <c r="N1402" s="10"/>
    </row>
    <row r="1403" spans="1:14" ht="27">
      <c r="A1403" s="10"/>
      <c r="B1403" s="10"/>
      <c r="C1403" s="10"/>
      <c r="D1403" s="28"/>
      <c r="E1403" s="29"/>
      <c r="F1403" s="30"/>
      <c r="G1403" s="21"/>
      <c r="H1403" s="21"/>
      <c r="I1403" s="39"/>
      <c r="J1403" s="39"/>
      <c r="K1403" s="10"/>
      <c r="L1403" s="10"/>
      <c r="M1403" s="21"/>
      <c r="N1403" s="10"/>
    </row>
    <row r="1404" spans="1:14" ht="27">
      <c r="A1404" s="10"/>
      <c r="B1404" s="10"/>
      <c r="C1404" s="10"/>
      <c r="D1404" s="28"/>
      <c r="E1404" s="29"/>
      <c r="F1404" s="30"/>
      <c r="G1404" s="21"/>
      <c r="H1404" s="21"/>
      <c r="I1404" s="39"/>
      <c r="J1404" s="39"/>
      <c r="K1404" s="10"/>
      <c r="L1404" s="10"/>
      <c r="M1404" s="21"/>
      <c r="N1404" s="10"/>
    </row>
    <row r="1405" spans="1:14" ht="27">
      <c r="A1405" s="10"/>
      <c r="B1405" s="10"/>
      <c r="C1405" s="10"/>
      <c r="D1405" s="28"/>
      <c r="E1405" s="29"/>
      <c r="F1405" s="30"/>
      <c r="G1405" s="21"/>
      <c r="H1405" s="21"/>
      <c r="I1405" s="39"/>
      <c r="J1405" s="39"/>
      <c r="K1405" s="10"/>
      <c r="L1405" s="10"/>
      <c r="M1405" s="21"/>
      <c r="N1405" s="10"/>
    </row>
    <row r="1406" spans="1:14" ht="27">
      <c r="A1406" s="10"/>
      <c r="B1406" s="10"/>
      <c r="C1406" s="10"/>
      <c r="D1406" s="28"/>
      <c r="E1406" s="29"/>
      <c r="F1406" s="30"/>
      <c r="G1406" s="21"/>
      <c r="H1406" s="21"/>
      <c r="I1406" s="39"/>
      <c r="J1406" s="39"/>
      <c r="K1406" s="10"/>
      <c r="L1406" s="10"/>
      <c r="M1406" s="21"/>
      <c r="N1406" s="10"/>
    </row>
    <row r="1407" spans="1:14" ht="27">
      <c r="A1407" s="10"/>
      <c r="B1407" s="10"/>
      <c r="C1407" s="10"/>
      <c r="D1407" s="28"/>
      <c r="E1407" s="29"/>
      <c r="F1407" s="30"/>
      <c r="G1407" s="21"/>
      <c r="H1407" s="21"/>
      <c r="I1407" s="39"/>
      <c r="J1407" s="39"/>
      <c r="K1407" s="10"/>
      <c r="L1407" s="10"/>
      <c r="M1407" s="21"/>
      <c r="N1407" s="10"/>
    </row>
    <row r="1408" spans="1:14" ht="27">
      <c r="A1408" s="10"/>
      <c r="B1408" s="10"/>
      <c r="C1408" s="10"/>
      <c r="D1408" s="28"/>
      <c r="E1408" s="29"/>
      <c r="F1408" s="30"/>
      <c r="G1408" s="21"/>
      <c r="H1408" s="21"/>
      <c r="I1408" s="39"/>
      <c r="J1408" s="39"/>
      <c r="K1408" s="10"/>
      <c r="L1408" s="10"/>
      <c r="M1408" s="21"/>
      <c r="N1408" s="10"/>
    </row>
    <row r="1409" spans="1:14" ht="27">
      <c r="A1409" s="10"/>
      <c r="B1409" s="10"/>
      <c r="C1409" s="10"/>
      <c r="D1409" s="28"/>
      <c r="E1409" s="29"/>
      <c r="F1409" s="30"/>
      <c r="G1409" s="21"/>
      <c r="H1409" s="21"/>
      <c r="I1409" s="39"/>
      <c r="J1409" s="39"/>
      <c r="K1409" s="10"/>
      <c r="L1409" s="10"/>
      <c r="M1409" s="21"/>
      <c r="N1409" s="10"/>
    </row>
    <row r="1410" spans="1:14" ht="27">
      <c r="A1410" s="10"/>
      <c r="B1410" s="10"/>
      <c r="C1410" s="10"/>
      <c r="D1410" s="28"/>
      <c r="E1410" s="29"/>
      <c r="F1410" s="30"/>
      <c r="G1410" s="21"/>
      <c r="H1410" s="21"/>
      <c r="I1410" s="39"/>
      <c r="J1410" s="39"/>
      <c r="K1410" s="10"/>
      <c r="L1410" s="10"/>
      <c r="M1410" s="21"/>
      <c r="N1410" s="10"/>
    </row>
    <row r="1411" spans="1:14" ht="27">
      <c r="A1411" s="10"/>
      <c r="B1411" s="10"/>
      <c r="C1411" s="10"/>
      <c r="D1411" s="28"/>
      <c r="E1411" s="29"/>
      <c r="F1411" s="30"/>
      <c r="G1411" s="21"/>
      <c r="H1411" s="21"/>
      <c r="I1411" s="39"/>
      <c r="J1411" s="39"/>
      <c r="K1411" s="10"/>
      <c r="L1411" s="10"/>
      <c r="M1411" s="21"/>
      <c r="N1411" s="10"/>
    </row>
    <row r="1412" spans="1:14" ht="27">
      <c r="A1412" s="10"/>
      <c r="B1412" s="10"/>
      <c r="C1412" s="10"/>
      <c r="D1412" s="28"/>
      <c r="E1412" s="29"/>
      <c r="F1412" s="30"/>
      <c r="G1412" s="21"/>
      <c r="H1412" s="21"/>
      <c r="I1412" s="39"/>
      <c r="J1412" s="39"/>
      <c r="K1412" s="10"/>
      <c r="L1412" s="10"/>
      <c r="M1412" s="21"/>
      <c r="N1412" s="10"/>
    </row>
    <row r="1413" spans="1:14" ht="27">
      <c r="A1413" s="10"/>
      <c r="B1413" s="10"/>
      <c r="C1413" s="10"/>
      <c r="D1413" s="28"/>
      <c r="E1413" s="29"/>
      <c r="F1413" s="30"/>
      <c r="G1413" s="21"/>
      <c r="H1413" s="21"/>
      <c r="I1413" s="39"/>
      <c r="J1413" s="39"/>
      <c r="K1413" s="10"/>
      <c r="L1413" s="10"/>
      <c r="M1413" s="21"/>
      <c r="N1413" s="10"/>
    </row>
    <row r="1414" spans="1:14" ht="27">
      <c r="A1414" s="10"/>
      <c r="B1414" s="10"/>
      <c r="C1414" s="10"/>
      <c r="D1414" s="28"/>
      <c r="E1414" s="29"/>
      <c r="F1414" s="30"/>
      <c r="G1414" s="21"/>
      <c r="H1414" s="21"/>
      <c r="I1414" s="39"/>
      <c r="J1414" s="39"/>
      <c r="K1414" s="10"/>
      <c r="L1414" s="10"/>
      <c r="M1414" s="21"/>
      <c r="N1414" s="10"/>
    </row>
    <row r="1415" spans="1:14" ht="27">
      <c r="A1415" s="10"/>
      <c r="B1415" s="10"/>
      <c r="C1415" s="10"/>
      <c r="D1415" s="28"/>
      <c r="E1415" s="29"/>
      <c r="F1415" s="30"/>
      <c r="G1415" s="21"/>
      <c r="H1415" s="21"/>
      <c r="I1415" s="39"/>
      <c r="J1415" s="39"/>
      <c r="K1415" s="10"/>
      <c r="L1415" s="10"/>
      <c r="M1415" s="21"/>
      <c r="N1415" s="10"/>
    </row>
    <row r="1416" spans="1:14" ht="27">
      <c r="A1416" s="10"/>
      <c r="B1416" s="10"/>
      <c r="C1416" s="10"/>
      <c r="D1416" s="28"/>
      <c r="E1416" s="29"/>
      <c r="F1416" s="30"/>
      <c r="G1416" s="21"/>
      <c r="H1416" s="21"/>
      <c r="I1416" s="39"/>
      <c r="J1416" s="39"/>
      <c r="K1416" s="10"/>
      <c r="L1416" s="10"/>
      <c r="M1416" s="21"/>
      <c r="N1416" s="10"/>
    </row>
    <row r="1417" spans="1:14" ht="27">
      <c r="A1417" s="10"/>
      <c r="B1417" s="10"/>
      <c r="C1417" s="10"/>
      <c r="D1417" s="28"/>
      <c r="E1417" s="29"/>
      <c r="F1417" s="30"/>
      <c r="G1417" s="21"/>
      <c r="H1417" s="21"/>
      <c r="I1417" s="39"/>
      <c r="J1417" s="39"/>
      <c r="K1417" s="10"/>
      <c r="L1417" s="10"/>
      <c r="M1417" s="21"/>
      <c r="N1417" s="10"/>
    </row>
    <row r="1418" spans="1:14" ht="27">
      <c r="A1418" s="10"/>
      <c r="B1418" s="10"/>
      <c r="C1418" s="10"/>
      <c r="D1418" s="28"/>
      <c r="E1418" s="29"/>
      <c r="F1418" s="30"/>
      <c r="G1418" s="21"/>
      <c r="H1418" s="21"/>
      <c r="I1418" s="39"/>
      <c r="J1418" s="39"/>
      <c r="K1418" s="10"/>
      <c r="L1418" s="10"/>
      <c r="M1418" s="21"/>
      <c r="N1418" s="10"/>
    </row>
    <row r="1419" spans="1:14" ht="27">
      <c r="A1419" s="10"/>
      <c r="B1419" s="10"/>
      <c r="C1419" s="10"/>
      <c r="D1419" s="28"/>
      <c r="E1419" s="29"/>
      <c r="F1419" s="30"/>
      <c r="G1419" s="21"/>
      <c r="H1419" s="21"/>
      <c r="I1419" s="39"/>
      <c r="J1419" s="39"/>
      <c r="K1419" s="10"/>
      <c r="L1419" s="10"/>
      <c r="M1419" s="21"/>
      <c r="N1419" s="10"/>
    </row>
    <row r="1420" spans="1:14" ht="27">
      <c r="A1420" s="10"/>
      <c r="B1420" s="10"/>
      <c r="C1420" s="10"/>
      <c r="D1420" s="28"/>
      <c r="E1420" s="29"/>
      <c r="F1420" s="30"/>
      <c r="G1420" s="21"/>
      <c r="H1420" s="21"/>
      <c r="I1420" s="39"/>
      <c r="J1420" s="39"/>
      <c r="K1420" s="10"/>
      <c r="L1420" s="10"/>
      <c r="M1420" s="21"/>
      <c r="N1420" s="10"/>
    </row>
    <row r="1421" spans="1:14" ht="27">
      <c r="A1421" s="10"/>
      <c r="B1421" s="10"/>
      <c r="C1421" s="10"/>
      <c r="D1421" s="28"/>
      <c r="E1421" s="29"/>
      <c r="F1421" s="30"/>
      <c r="G1421" s="21"/>
      <c r="H1421" s="21"/>
      <c r="I1421" s="39"/>
      <c r="J1421" s="39"/>
      <c r="K1421" s="10"/>
      <c r="L1421" s="10"/>
      <c r="M1421" s="21"/>
      <c r="N1421" s="10"/>
    </row>
    <row r="1422" spans="1:14" ht="27">
      <c r="A1422" s="10"/>
      <c r="B1422" s="10"/>
      <c r="C1422" s="10"/>
      <c r="D1422" s="28"/>
      <c r="E1422" s="29"/>
      <c r="F1422" s="30"/>
      <c r="G1422" s="21"/>
      <c r="H1422" s="21"/>
      <c r="I1422" s="39"/>
      <c r="J1422" s="39"/>
      <c r="K1422" s="10"/>
      <c r="L1422" s="10"/>
      <c r="M1422" s="21"/>
      <c r="N1422" s="10"/>
    </row>
    <row r="1423" spans="1:14" ht="27">
      <c r="A1423" s="10"/>
      <c r="B1423" s="10"/>
      <c r="C1423" s="10"/>
      <c r="D1423" s="28"/>
      <c r="E1423" s="29"/>
      <c r="F1423" s="30"/>
      <c r="G1423" s="21"/>
      <c r="H1423" s="21"/>
      <c r="I1423" s="39"/>
      <c r="J1423" s="39"/>
      <c r="K1423" s="10"/>
      <c r="L1423" s="10"/>
      <c r="M1423" s="21"/>
      <c r="N1423" s="10"/>
    </row>
    <row r="1424" spans="1:14" ht="27">
      <c r="A1424" s="10"/>
      <c r="B1424" s="10"/>
      <c r="C1424" s="10"/>
      <c r="D1424" s="28"/>
      <c r="E1424" s="29"/>
      <c r="F1424" s="30"/>
      <c r="G1424" s="21"/>
      <c r="H1424" s="21"/>
      <c r="I1424" s="39"/>
      <c r="J1424" s="39"/>
      <c r="K1424" s="10"/>
      <c r="L1424" s="10"/>
      <c r="M1424" s="21"/>
      <c r="N1424" s="10"/>
    </row>
    <row r="1425" spans="1:14" ht="27">
      <c r="A1425" s="10"/>
      <c r="B1425" s="10"/>
      <c r="C1425" s="10"/>
      <c r="D1425" s="28"/>
      <c r="E1425" s="29"/>
      <c r="F1425" s="30"/>
      <c r="G1425" s="21"/>
      <c r="H1425" s="21"/>
      <c r="I1425" s="39"/>
      <c r="J1425" s="39"/>
      <c r="K1425" s="10"/>
      <c r="L1425" s="10"/>
      <c r="M1425" s="21"/>
      <c r="N1425" s="10"/>
    </row>
    <row r="1426" spans="1:14" ht="27">
      <c r="A1426" s="10"/>
      <c r="B1426" s="10"/>
      <c r="C1426" s="10"/>
      <c r="D1426" s="28"/>
      <c r="E1426" s="29"/>
      <c r="F1426" s="30"/>
      <c r="G1426" s="21"/>
      <c r="H1426" s="21"/>
      <c r="I1426" s="39"/>
      <c r="J1426" s="39"/>
      <c r="K1426" s="10"/>
      <c r="L1426" s="10"/>
      <c r="M1426" s="21"/>
      <c r="N1426" s="10"/>
    </row>
    <row r="1427" spans="1:14" ht="27">
      <c r="A1427" s="10"/>
      <c r="B1427" s="10"/>
      <c r="C1427" s="10"/>
      <c r="D1427" s="28"/>
      <c r="E1427" s="29"/>
      <c r="F1427" s="30"/>
      <c r="G1427" s="21"/>
      <c r="H1427" s="21"/>
      <c r="I1427" s="39"/>
      <c r="J1427" s="39"/>
      <c r="K1427" s="10"/>
      <c r="L1427" s="10"/>
      <c r="M1427" s="21"/>
      <c r="N1427" s="10"/>
    </row>
    <row r="1428" spans="1:14" ht="27">
      <c r="A1428" s="10"/>
      <c r="B1428" s="10"/>
      <c r="C1428" s="10"/>
      <c r="D1428" s="28"/>
      <c r="E1428" s="29"/>
      <c r="F1428" s="30"/>
      <c r="G1428" s="21"/>
      <c r="H1428" s="21"/>
      <c r="I1428" s="39"/>
      <c r="J1428" s="39"/>
      <c r="K1428" s="10"/>
      <c r="L1428" s="10"/>
      <c r="M1428" s="21"/>
      <c r="N1428" s="10"/>
    </row>
    <row r="1429" spans="1:14" ht="27">
      <c r="A1429" s="10"/>
      <c r="B1429" s="10"/>
      <c r="C1429" s="10"/>
      <c r="D1429" s="28"/>
      <c r="E1429" s="29"/>
      <c r="F1429" s="30"/>
      <c r="G1429" s="21"/>
      <c r="H1429" s="21"/>
      <c r="I1429" s="39"/>
      <c r="J1429" s="39"/>
      <c r="K1429" s="10"/>
      <c r="L1429" s="10"/>
      <c r="M1429" s="21"/>
      <c r="N1429" s="10"/>
    </row>
    <row r="1430" spans="1:14" ht="27">
      <c r="A1430" s="10"/>
      <c r="B1430" s="10"/>
      <c r="C1430" s="10"/>
      <c r="D1430" s="28"/>
      <c r="E1430" s="29"/>
      <c r="F1430" s="30"/>
      <c r="G1430" s="21"/>
      <c r="H1430" s="21"/>
      <c r="I1430" s="39"/>
      <c r="J1430" s="39"/>
      <c r="K1430" s="10"/>
      <c r="L1430" s="10"/>
      <c r="M1430" s="21"/>
      <c r="N1430" s="10"/>
    </row>
    <row r="1431" spans="1:14" ht="27">
      <c r="A1431" s="10"/>
      <c r="B1431" s="10"/>
      <c r="C1431" s="10"/>
      <c r="D1431" s="28"/>
      <c r="E1431" s="29"/>
      <c r="F1431" s="30"/>
      <c r="G1431" s="21"/>
      <c r="H1431" s="21"/>
      <c r="I1431" s="39"/>
      <c r="J1431" s="39"/>
      <c r="K1431" s="10"/>
      <c r="L1431" s="10"/>
      <c r="M1431" s="21"/>
      <c r="N1431" s="10"/>
    </row>
    <row r="1432" spans="1:14" ht="27">
      <c r="A1432" s="10"/>
      <c r="B1432" s="10"/>
      <c r="C1432" s="10"/>
      <c r="D1432" s="28"/>
      <c r="E1432" s="29"/>
      <c r="F1432" s="30"/>
      <c r="G1432" s="21"/>
      <c r="H1432" s="21"/>
      <c r="I1432" s="39"/>
      <c r="J1432" s="39"/>
      <c r="K1432" s="10"/>
      <c r="L1432" s="10"/>
      <c r="M1432" s="21"/>
      <c r="N1432" s="10"/>
    </row>
    <row r="1433" spans="1:14" ht="27">
      <c r="A1433" s="10"/>
      <c r="B1433" s="10"/>
      <c r="C1433" s="10"/>
      <c r="D1433" s="28"/>
      <c r="E1433" s="29"/>
      <c r="F1433" s="30"/>
      <c r="G1433" s="21"/>
      <c r="H1433" s="21"/>
      <c r="I1433" s="39"/>
      <c r="J1433" s="39"/>
      <c r="K1433" s="10"/>
      <c r="L1433" s="10"/>
      <c r="M1433" s="21"/>
      <c r="N1433" s="10"/>
    </row>
    <row r="1434" spans="1:14" ht="27">
      <c r="A1434" s="10"/>
      <c r="B1434" s="10"/>
      <c r="C1434" s="10"/>
      <c r="D1434" s="28"/>
      <c r="E1434" s="29"/>
      <c r="F1434" s="30"/>
      <c r="G1434" s="21"/>
      <c r="H1434" s="21"/>
      <c r="I1434" s="39"/>
      <c r="J1434" s="39"/>
      <c r="K1434" s="10"/>
      <c r="L1434" s="10"/>
      <c r="M1434" s="21"/>
      <c r="N1434" s="10"/>
    </row>
    <row r="1435" spans="1:14" ht="27">
      <c r="A1435" s="10"/>
      <c r="B1435" s="10"/>
      <c r="C1435" s="10"/>
      <c r="D1435" s="28"/>
      <c r="E1435" s="29"/>
      <c r="F1435" s="30"/>
      <c r="G1435" s="21"/>
      <c r="H1435" s="21"/>
      <c r="I1435" s="39"/>
      <c r="J1435" s="39"/>
      <c r="K1435" s="10"/>
      <c r="L1435" s="10"/>
      <c r="M1435" s="21"/>
      <c r="N1435" s="10"/>
    </row>
    <row r="1436" spans="1:14" ht="27">
      <c r="A1436" s="10"/>
      <c r="B1436" s="10"/>
      <c r="C1436" s="10"/>
      <c r="D1436" s="28"/>
      <c r="E1436" s="29"/>
      <c r="F1436" s="30"/>
      <c r="G1436" s="21"/>
      <c r="H1436" s="21"/>
      <c r="I1436" s="39"/>
      <c r="J1436" s="39"/>
      <c r="K1436" s="10"/>
      <c r="L1436" s="10"/>
      <c r="M1436" s="21"/>
      <c r="N1436" s="10"/>
    </row>
    <row r="1437" spans="1:14" ht="27">
      <c r="A1437" s="10"/>
      <c r="B1437" s="10"/>
      <c r="C1437" s="10"/>
      <c r="D1437" s="28"/>
      <c r="E1437" s="29"/>
      <c r="F1437" s="30"/>
      <c r="G1437" s="21"/>
      <c r="H1437" s="21"/>
      <c r="I1437" s="39"/>
      <c r="J1437" s="39"/>
      <c r="K1437" s="10"/>
      <c r="L1437" s="10"/>
      <c r="M1437" s="21"/>
      <c r="N1437" s="10"/>
    </row>
    <row r="1438" spans="1:14" ht="27">
      <c r="A1438" s="10"/>
      <c r="B1438" s="10"/>
      <c r="C1438" s="10"/>
      <c r="D1438" s="28"/>
      <c r="E1438" s="29"/>
      <c r="F1438" s="30"/>
      <c r="G1438" s="21"/>
      <c r="H1438" s="21"/>
      <c r="I1438" s="39"/>
      <c r="J1438" s="39"/>
      <c r="K1438" s="10"/>
      <c r="L1438" s="10"/>
      <c r="M1438" s="21"/>
      <c r="N1438" s="10"/>
    </row>
    <row r="1439" spans="1:14" ht="27">
      <c r="A1439" s="10"/>
      <c r="B1439" s="10"/>
      <c r="C1439" s="10"/>
      <c r="D1439" s="28"/>
      <c r="E1439" s="29"/>
      <c r="F1439" s="30"/>
      <c r="G1439" s="21"/>
      <c r="H1439" s="21"/>
      <c r="I1439" s="39"/>
      <c r="J1439" s="39"/>
      <c r="K1439" s="10"/>
      <c r="L1439" s="10"/>
      <c r="M1439" s="21"/>
      <c r="N1439" s="10"/>
    </row>
    <row r="1440" spans="1:14" ht="27">
      <c r="A1440" s="10"/>
      <c r="B1440" s="10"/>
      <c r="C1440" s="10"/>
      <c r="D1440" s="28"/>
      <c r="E1440" s="29"/>
      <c r="F1440" s="30"/>
      <c r="G1440" s="21"/>
      <c r="H1440" s="21"/>
      <c r="I1440" s="39"/>
      <c r="J1440" s="39"/>
      <c r="K1440" s="10"/>
      <c r="L1440" s="10"/>
      <c r="M1440" s="21"/>
      <c r="N1440" s="10"/>
    </row>
    <row r="1441" spans="1:14" ht="27">
      <c r="A1441" s="10"/>
      <c r="B1441" s="10"/>
      <c r="C1441" s="10"/>
      <c r="D1441" s="28"/>
      <c r="E1441" s="29"/>
      <c r="F1441" s="30"/>
      <c r="G1441" s="21"/>
      <c r="H1441" s="21"/>
      <c r="I1441" s="39"/>
      <c r="J1441" s="39"/>
      <c r="K1441" s="10"/>
      <c r="L1441" s="10"/>
      <c r="M1441" s="21"/>
      <c r="N1441" s="10"/>
    </row>
    <row r="1442" spans="1:14" ht="27">
      <c r="A1442" s="10"/>
      <c r="B1442" s="10"/>
      <c r="C1442" s="10"/>
      <c r="D1442" s="28"/>
      <c r="E1442" s="29"/>
      <c r="F1442" s="30"/>
      <c r="G1442" s="21"/>
      <c r="H1442" s="21"/>
      <c r="I1442" s="39"/>
      <c r="J1442" s="39"/>
      <c r="K1442" s="10"/>
      <c r="L1442" s="10"/>
      <c r="M1442" s="21"/>
      <c r="N1442" s="10"/>
    </row>
    <row r="1443" spans="1:14" ht="27">
      <c r="A1443" s="10"/>
      <c r="B1443" s="10"/>
      <c r="C1443" s="10"/>
      <c r="D1443" s="28"/>
      <c r="E1443" s="29"/>
      <c r="F1443" s="30"/>
      <c r="G1443" s="21"/>
      <c r="H1443" s="21"/>
      <c r="I1443" s="39"/>
      <c r="J1443" s="39"/>
      <c r="K1443" s="10"/>
      <c r="L1443" s="10"/>
      <c r="M1443" s="21"/>
      <c r="N1443" s="10"/>
    </row>
    <row r="1444" spans="1:14" ht="27">
      <c r="A1444" s="10"/>
      <c r="B1444" s="10"/>
      <c r="C1444" s="10"/>
      <c r="D1444" s="28"/>
      <c r="E1444" s="29"/>
      <c r="F1444" s="30"/>
      <c r="G1444" s="21"/>
      <c r="H1444" s="21"/>
      <c r="I1444" s="39"/>
      <c r="J1444" s="39"/>
      <c r="K1444" s="10"/>
      <c r="L1444" s="10"/>
      <c r="M1444" s="21"/>
      <c r="N1444" s="10"/>
    </row>
    <row r="1445" spans="1:14" ht="27">
      <c r="A1445" s="10"/>
      <c r="B1445" s="10"/>
      <c r="C1445" s="10"/>
      <c r="D1445" s="28"/>
      <c r="E1445" s="29"/>
      <c r="F1445" s="30"/>
      <c r="G1445" s="21"/>
      <c r="H1445" s="21"/>
      <c r="I1445" s="39"/>
      <c r="J1445" s="39"/>
      <c r="K1445" s="10"/>
      <c r="L1445" s="10"/>
      <c r="M1445" s="21"/>
      <c r="N1445" s="10"/>
    </row>
    <row r="1446" spans="1:14" ht="27">
      <c r="A1446" s="10"/>
      <c r="B1446" s="10"/>
      <c r="C1446" s="10"/>
      <c r="D1446" s="28"/>
      <c r="E1446" s="29"/>
      <c r="F1446" s="30"/>
      <c r="G1446" s="21"/>
      <c r="H1446" s="21"/>
      <c r="I1446" s="39"/>
      <c r="J1446" s="39"/>
      <c r="K1446" s="10"/>
      <c r="L1446" s="10"/>
      <c r="M1446" s="21"/>
      <c r="N1446" s="10"/>
    </row>
    <row r="1447" spans="1:14" ht="27">
      <c r="A1447" s="10"/>
      <c r="B1447" s="10"/>
      <c r="C1447" s="10"/>
      <c r="D1447" s="28"/>
      <c r="E1447" s="29"/>
      <c r="F1447" s="30"/>
      <c r="G1447" s="21"/>
      <c r="H1447" s="21"/>
      <c r="I1447" s="39"/>
      <c r="J1447" s="39"/>
      <c r="K1447" s="10"/>
      <c r="L1447" s="10"/>
      <c r="M1447" s="21"/>
      <c r="N1447" s="10"/>
    </row>
    <row r="1448" spans="1:14" ht="27">
      <c r="A1448" s="10"/>
      <c r="B1448" s="10"/>
      <c r="C1448" s="10"/>
      <c r="D1448" s="28"/>
      <c r="E1448" s="29"/>
      <c r="F1448" s="30"/>
      <c r="G1448" s="21"/>
      <c r="H1448" s="21"/>
      <c r="I1448" s="39"/>
      <c r="J1448" s="39"/>
      <c r="K1448" s="10"/>
      <c r="L1448" s="10"/>
      <c r="M1448" s="21"/>
      <c r="N1448" s="10"/>
    </row>
    <row r="1449" spans="1:14" ht="27">
      <c r="A1449" s="10"/>
      <c r="B1449" s="10"/>
      <c r="C1449" s="10"/>
      <c r="D1449" s="28"/>
      <c r="E1449" s="29"/>
      <c r="F1449" s="30"/>
      <c r="G1449" s="21"/>
      <c r="H1449" s="21"/>
      <c r="I1449" s="39"/>
      <c r="J1449" s="39"/>
      <c r="K1449" s="10"/>
      <c r="L1449" s="10"/>
      <c r="M1449" s="21"/>
      <c r="N1449" s="10"/>
    </row>
    <row r="1450" spans="1:14" ht="27">
      <c r="A1450" s="10"/>
      <c r="B1450" s="10"/>
      <c r="C1450" s="10"/>
      <c r="D1450" s="28"/>
      <c r="E1450" s="29"/>
      <c r="F1450" s="30"/>
      <c r="G1450" s="21"/>
      <c r="H1450" s="21"/>
      <c r="I1450" s="39"/>
      <c r="J1450" s="39"/>
      <c r="K1450" s="10"/>
      <c r="L1450" s="10"/>
      <c r="M1450" s="21"/>
      <c r="N1450" s="10"/>
    </row>
    <row r="1451" spans="1:14" ht="27">
      <c r="A1451" s="10"/>
      <c r="B1451" s="10"/>
      <c r="C1451" s="10"/>
      <c r="D1451" s="28"/>
      <c r="E1451" s="29"/>
      <c r="F1451" s="30"/>
      <c r="G1451" s="21"/>
      <c r="H1451" s="21"/>
      <c r="I1451" s="39"/>
      <c r="J1451" s="39"/>
      <c r="K1451" s="10"/>
      <c r="L1451" s="10"/>
      <c r="M1451" s="21"/>
      <c r="N1451" s="10"/>
    </row>
    <row r="1452" spans="1:14" ht="27">
      <c r="A1452" s="10"/>
      <c r="B1452" s="10"/>
      <c r="C1452" s="10"/>
      <c r="D1452" s="28"/>
      <c r="E1452" s="29"/>
      <c r="F1452" s="30"/>
      <c r="G1452" s="21"/>
      <c r="H1452" s="21"/>
      <c r="I1452" s="39"/>
      <c r="J1452" s="39"/>
      <c r="K1452" s="10"/>
      <c r="L1452" s="10"/>
      <c r="M1452" s="21"/>
      <c r="N1452" s="10"/>
    </row>
    <row r="1453" spans="1:14" ht="27">
      <c r="A1453" s="10"/>
      <c r="B1453" s="10"/>
      <c r="C1453" s="10"/>
      <c r="D1453" s="28"/>
      <c r="E1453" s="29"/>
      <c r="F1453" s="30"/>
      <c r="G1453" s="21"/>
      <c r="H1453" s="21"/>
      <c r="I1453" s="39"/>
      <c r="J1453" s="39"/>
      <c r="K1453" s="10"/>
      <c r="L1453" s="10"/>
      <c r="M1453" s="21"/>
      <c r="N1453" s="10"/>
    </row>
    <row r="1454" spans="1:14" ht="27">
      <c r="A1454" s="10"/>
      <c r="B1454" s="10"/>
      <c r="C1454" s="10"/>
      <c r="D1454" s="28"/>
      <c r="E1454" s="29"/>
      <c r="F1454" s="30"/>
      <c r="G1454" s="21"/>
      <c r="H1454" s="21"/>
      <c r="I1454" s="39"/>
      <c r="J1454" s="39"/>
      <c r="K1454" s="10"/>
      <c r="L1454" s="10"/>
      <c r="M1454" s="21"/>
      <c r="N1454" s="10"/>
    </row>
    <row r="1455" spans="1:14" ht="27">
      <c r="A1455" s="10"/>
      <c r="B1455" s="10"/>
      <c r="C1455" s="10"/>
      <c r="D1455" s="28"/>
      <c r="E1455" s="29"/>
      <c r="F1455" s="30"/>
      <c r="G1455" s="21"/>
      <c r="H1455" s="21"/>
      <c r="I1455" s="39"/>
      <c r="J1455" s="39"/>
      <c r="K1455" s="10"/>
      <c r="L1455" s="10"/>
      <c r="M1455" s="21"/>
      <c r="N1455" s="10"/>
    </row>
    <row r="1456" spans="1:14" ht="27">
      <c r="A1456" s="10"/>
      <c r="B1456" s="10"/>
      <c r="C1456" s="10"/>
      <c r="D1456" s="28"/>
      <c r="E1456" s="29"/>
      <c r="F1456" s="30"/>
      <c r="G1456" s="21"/>
      <c r="H1456" s="21"/>
      <c r="I1456" s="39"/>
      <c r="J1456" s="39"/>
      <c r="K1456" s="10"/>
      <c r="L1456" s="10"/>
      <c r="M1456" s="21"/>
      <c r="N1456" s="10"/>
    </row>
    <row r="1457" spans="1:14" ht="27">
      <c r="A1457" s="10"/>
      <c r="B1457" s="10"/>
      <c r="C1457" s="10"/>
      <c r="D1457" s="28"/>
      <c r="E1457" s="29"/>
      <c r="F1457" s="30"/>
      <c r="G1457" s="21"/>
      <c r="H1457" s="21"/>
      <c r="I1457" s="39"/>
      <c r="J1457" s="39"/>
      <c r="K1457" s="10"/>
      <c r="L1457" s="10"/>
      <c r="M1457" s="21"/>
      <c r="N1457" s="10"/>
    </row>
    <row r="1458" spans="1:14" ht="27">
      <c r="A1458" s="10"/>
      <c r="B1458" s="10"/>
      <c r="C1458" s="10"/>
      <c r="D1458" s="28"/>
      <c r="E1458" s="29"/>
      <c r="F1458" s="30"/>
      <c r="G1458" s="21"/>
      <c r="H1458" s="21"/>
      <c r="I1458" s="39"/>
      <c r="J1458" s="39"/>
      <c r="K1458" s="10"/>
      <c r="L1458" s="10"/>
      <c r="M1458" s="21"/>
      <c r="N1458" s="10"/>
    </row>
    <row r="1459" spans="1:14" ht="27">
      <c r="A1459" s="10"/>
      <c r="B1459" s="10"/>
      <c r="C1459" s="10"/>
      <c r="D1459" s="28"/>
      <c r="E1459" s="29"/>
      <c r="F1459" s="30"/>
      <c r="G1459" s="21"/>
      <c r="H1459" s="21"/>
      <c r="I1459" s="39"/>
      <c r="J1459" s="39"/>
      <c r="K1459" s="10"/>
      <c r="L1459" s="10"/>
      <c r="M1459" s="21"/>
      <c r="N1459" s="10"/>
    </row>
    <row r="1460" spans="1:14" ht="27">
      <c r="A1460" s="10"/>
      <c r="B1460" s="10"/>
      <c r="C1460" s="10"/>
      <c r="D1460" s="28"/>
      <c r="E1460" s="29"/>
      <c r="F1460" s="30"/>
      <c r="G1460" s="21"/>
      <c r="H1460" s="21"/>
      <c r="I1460" s="39"/>
      <c r="J1460" s="39"/>
      <c r="K1460" s="10"/>
      <c r="L1460" s="10"/>
      <c r="M1460" s="21"/>
      <c r="N1460" s="10"/>
    </row>
    <row r="1461" spans="1:14" ht="27">
      <c r="A1461" s="10"/>
      <c r="B1461" s="10"/>
      <c r="C1461" s="10"/>
      <c r="D1461" s="28"/>
      <c r="E1461" s="29"/>
      <c r="F1461" s="30"/>
      <c r="G1461" s="21"/>
      <c r="H1461" s="21"/>
      <c r="I1461" s="39"/>
      <c r="J1461" s="39"/>
      <c r="K1461" s="10"/>
      <c r="L1461" s="10"/>
      <c r="M1461" s="21"/>
      <c r="N1461" s="10"/>
    </row>
    <row r="1462" spans="1:14" ht="27">
      <c r="A1462" s="10"/>
      <c r="B1462" s="10"/>
      <c r="C1462" s="10"/>
      <c r="D1462" s="28"/>
      <c r="E1462" s="29"/>
      <c r="F1462" s="30"/>
      <c r="G1462" s="21"/>
      <c r="H1462" s="21"/>
      <c r="I1462" s="39"/>
      <c r="J1462" s="39"/>
      <c r="K1462" s="10"/>
      <c r="L1462" s="10"/>
      <c r="M1462" s="21"/>
      <c r="N1462" s="10"/>
    </row>
    <row r="1463" spans="1:14" ht="27">
      <c r="A1463" s="10"/>
      <c r="B1463" s="10"/>
      <c r="C1463" s="10"/>
      <c r="D1463" s="28"/>
      <c r="E1463" s="29"/>
      <c r="F1463" s="30"/>
      <c r="G1463" s="21"/>
      <c r="H1463" s="21"/>
      <c r="I1463" s="39"/>
      <c r="J1463" s="39"/>
      <c r="K1463" s="10"/>
      <c r="L1463" s="10"/>
      <c r="M1463" s="21"/>
      <c r="N1463" s="10"/>
    </row>
    <row r="1464" spans="1:14" ht="27">
      <c r="A1464" s="10"/>
      <c r="B1464" s="10"/>
      <c r="C1464" s="10"/>
      <c r="D1464" s="28"/>
      <c r="E1464" s="29"/>
      <c r="F1464" s="30"/>
      <c r="G1464" s="21"/>
      <c r="H1464" s="21"/>
      <c r="I1464" s="39"/>
      <c r="J1464" s="39"/>
      <c r="K1464" s="10"/>
      <c r="L1464" s="10"/>
      <c r="M1464" s="21"/>
      <c r="N1464" s="10"/>
    </row>
    <row r="1465" spans="1:14" ht="27">
      <c r="A1465" s="10"/>
      <c r="B1465" s="10"/>
      <c r="C1465" s="10"/>
      <c r="D1465" s="28"/>
      <c r="E1465" s="29"/>
      <c r="F1465" s="30"/>
      <c r="G1465" s="21"/>
      <c r="H1465" s="21"/>
      <c r="I1465" s="39"/>
      <c r="J1465" s="39"/>
      <c r="K1465" s="10"/>
      <c r="L1465" s="10"/>
      <c r="M1465" s="21"/>
      <c r="N1465" s="10"/>
    </row>
    <row r="1466" spans="1:14" ht="27">
      <c r="A1466" s="10"/>
      <c r="B1466" s="10"/>
      <c r="C1466" s="10"/>
      <c r="D1466" s="28"/>
      <c r="E1466" s="29"/>
      <c r="F1466" s="30"/>
      <c r="G1466" s="21"/>
      <c r="H1466" s="21"/>
      <c r="I1466" s="39"/>
      <c r="J1466" s="39"/>
      <c r="K1466" s="10"/>
      <c r="L1466" s="10"/>
      <c r="M1466" s="21"/>
      <c r="N1466" s="10"/>
    </row>
    <row r="1467" spans="1:14" ht="27">
      <c r="A1467" s="10"/>
      <c r="B1467" s="10"/>
      <c r="C1467" s="10"/>
      <c r="D1467" s="28"/>
      <c r="E1467" s="29"/>
      <c r="F1467" s="30"/>
      <c r="G1467" s="21"/>
      <c r="H1467" s="21"/>
      <c r="I1467" s="39"/>
      <c r="J1467" s="39"/>
      <c r="K1467" s="10"/>
      <c r="L1467" s="10"/>
      <c r="M1467" s="21"/>
      <c r="N1467" s="10"/>
    </row>
    <row r="1468" spans="1:14" ht="27">
      <c r="A1468" s="10"/>
      <c r="B1468" s="10"/>
      <c r="C1468" s="10"/>
      <c r="D1468" s="28"/>
      <c r="E1468" s="29"/>
      <c r="F1468" s="30"/>
      <c r="G1468" s="21"/>
      <c r="H1468" s="21"/>
      <c r="I1468" s="39"/>
      <c r="J1468" s="39"/>
      <c r="K1468" s="10"/>
      <c r="L1468" s="10"/>
      <c r="M1468" s="21"/>
      <c r="N1468" s="10"/>
    </row>
    <row r="1469" spans="1:14" ht="27">
      <c r="A1469" s="10"/>
      <c r="B1469" s="10"/>
      <c r="C1469" s="10"/>
      <c r="D1469" s="28"/>
      <c r="E1469" s="29"/>
      <c r="F1469" s="30"/>
      <c r="G1469" s="21"/>
      <c r="H1469" s="21"/>
      <c r="I1469" s="39"/>
      <c r="J1469" s="39"/>
      <c r="K1469" s="10"/>
      <c r="L1469" s="10"/>
      <c r="M1469" s="21"/>
      <c r="N1469" s="10"/>
    </row>
    <row r="1470" spans="1:14" ht="27">
      <c r="A1470" s="10"/>
      <c r="B1470" s="10"/>
      <c r="C1470" s="10"/>
      <c r="D1470" s="28"/>
      <c r="E1470" s="29"/>
      <c r="F1470" s="30"/>
      <c r="G1470" s="21"/>
      <c r="H1470" s="21"/>
      <c r="I1470" s="39"/>
      <c r="J1470" s="39"/>
      <c r="K1470" s="10"/>
      <c r="L1470" s="10"/>
      <c r="M1470" s="21"/>
      <c r="N1470" s="10"/>
    </row>
    <row r="1471" spans="1:14" ht="27">
      <c r="A1471" s="10"/>
      <c r="B1471" s="10"/>
      <c r="C1471" s="10"/>
      <c r="D1471" s="28"/>
      <c r="E1471" s="29"/>
      <c r="F1471" s="30"/>
      <c r="G1471" s="21"/>
      <c r="H1471" s="21"/>
      <c r="I1471" s="39"/>
      <c r="J1471" s="39"/>
      <c r="K1471" s="10"/>
      <c r="L1471" s="10"/>
      <c r="M1471" s="21"/>
      <c r="N1471" s="10"/>
    </row>
    <row r="1472" spans="1:14" ht="27">
      <c r="A1472" s="10"/>
      <c r="B1472" s="10"/>
      <c r="C1472" s="10"/>
      <c r="D1472" s="28"/>
      <c r="E1472" s="29"/>
      <c r="F1472" s="30"/>
      <c r="G1472" s="21"/>
      <c r="H1472" s="21"/>
      <c r="I1472" s="39"/>
      <c r="J1472" s="39"/>
      <c r="K1472" s="10"/>
      <c r="L1472" s="10"/>
      <c r="M1472" s="21"/>
      <c r="N1472" s="10"/>
    </row>
    <row r="1473" spans="1:14" ht="27">
      <c r="A1473" s="10"/>
      <c r="B1473" s="10"/>
      <c r="C1473" s="10"/>
      <c r="D1473" s="28"/>
      <c r="E1473" s="29"/>
      <c r="F1473" s="30"/>
      <c r="G1473" s="21"/>
      <c r="H1473" s="21"/>
      <c r="I1473" s="39"/>
      <c r="J1473" s="39"/>
      <c r="K1473" s="10"/>
      <c r="L1473" s="10"/>
      <c r="M1473" s="21"/>
      <c r="N1473" s="10"/>
    </row>
    <row r="1474" spans="1:14" ht="27">
      <c r="A1474" s="10"/>
      <c r="B1474" s="10"/>
      <c r="C1474" s="10"/>
      <c r="D1474" s="28"/>
      <c r="E1474" s="29"/>
      <c r="F1474" s="30"/>
      <c r="G1474" s="21"/>
      <c r="H1474" s="21"/>
      <c r="I1474" s="39"/>
      <c r="J1474" s="39"/>
      <c r="K1474" s="10"/>
      <c r="L1474" s="10"/>
      <c r="M1474" s="21"/>
      <c r="N1474" s="10"/>
    </row>
    <row r="1475" spans="1:14" ht="27">
      <c r="A1475" s="10"/>
      <c r="B1475" s="10"/>
      <c r="C1475" s="10"/>
      <c r="D1475" s="28"/>
      <c r="E1475" s="29"/>
      <c r="F1475" s="30"/>
      <c r="G1475" s="21"/>
      <c r="H1475" s="21"/>
      <c r="I1475" s="39"/>
      <c r="J1475" s="39"/>
      <c r="K1475" s="10"/>
      <c r="L1475" s="10"/>
      <c r="M1475" s="21"/>
      <c r="N1475" s="10"/>
    </row>
    <row r="1476" spans="1:14" ht="27">
      <c r="A1476" s="10"/>
      <c r="B1476" s="10"/>
      <c r="C1476" s="10"/>
      <c r="D1476" s="28"/>
      <c r="E1476" s="29"/>
      <c r="F1476" s="30"/>
      <c r="G1476" s="21"/>
      <c r="H1476" s="21"/>
      <c r="I1476" s="39"/>
      <c r="J1476" s="39"/>
      <c r="K1476" s="10"/>
      <c r="L1476" s="10"/>
      <c r="M1476" s="21"/>
      <c r="N1476" s="10"/>
    </row>
    <row r="1477" spans="1:14" ht="27">
      <c r="A1477" s="10"/>
      <c r="B1477" s="10"/>
      <c r="C1477" s="10"/>
      <c r="D1477" s="28"/>
      <c r="E1477" s="29"/>
      <c r="F1477" s="30"/>
      <c r="G1477" s="21"/>
      <c r="H1477" s="21"/>
      <c r="I1477" s="39"/>
      <c r="J1477" s="39"/>
      <c r="K1477" s="10"/>
      <c r="L1477" s="10"/>
      <c r="M1477" s="21"/>
      <c r="N1477" s="10"/>
    </row>
    <row r="1478" spans="1:14" ht="27">
      <c r="A1478" s="10"/>
      <c r="B1478" s="10"/>
      <c r="C1478" s="10"/>
      <c r="D1478" s="28"/>
      <c r="E1478" s="29"/>
      <c r="F1478" s="30"/>
      <c r="G1478" s="21"/>
      <c r="H1478" s="21"/>
      <c r="I1478" s="39"/>
      <c r="J1478" s="39"/>
      <c r="K1478" s="10"/>
      <c r="L1478" s="10"/>
      <c r="M1478" s="21"/>
      <c r="N1478" s="10"/>
    </row>
    <row r="1479" spans="1:14" ht="27">
      <c r="A1479" s="10"/>
      <c r="B1479" s="10"/>
      <c r="C1479" s="10"/>
      <c r="D1479" s="28"/>
      <c r="E1479" s="29"/>
      <c r="F1479" s="30"/>
      <c r="G1479" s="21"/>
      <c r="H1479" s="21"/>
      <c r="I1479" s="39"/>
      <c r="J1479" s="39"/>
      <c r="K1479" s="10"/>
      <c r="L1479" s="10"/>
      <c r="M1479" s="21"/>
      <c r="N1479" s="10"/>
    </row>
    <row r="1480" spans="1:14" ht="27">
      <c r="A1480" s="10"/>
      <c r="B1480" s="10"/>
      <c r="C1480" s="10"/>
      <c r="D1480" s="28"/>
      <c r="E1480" s="29"/>
      <c r="F1480" s="30"/>
      <c r="G1480" s="21"/>
      <c r="H1480" s="21"/>
      <c r="I1480" s="39"/>
      <c r="J1480" s="39"/>
      <c r="K1480" s="10"/>
      <c r="L1480" s="10"/>
      <c r="M1480" s="21"/>
      <c r="N1480" s="10"/>
    </row>
    <row r="1481" spans="1:14" ht="27">
      <c r="A1481" s="10"/>
      <c r="B1481" s="10"/>
      <c r="C1481" s="10"/>
      <c r="D1481" s="28"/>
      <c r="E1481" s="29"/>
      <c r="F1481" s="30"/>
      <c r="G1481" s="21"/>
      <c r="H1481" s="21"/>
      <c r="I1481" s="39"/>
      <c r="J1481" s="39"/>
      <c r="K1481" s="10"/>
      <c r="L1481" s="10"/>
      <c r="M1481" s="21"/>
      <c r="N1481" s="10"/>
    </row>
    <row r="1482" spans="1:14" ht="27">
      <c r="A1482" s="10"/>
      <c r="B1482" s="10"/>
      <c r="C1482" s="10"/>
      <c r="D1482" s="28"/>
      <c r="E1482" s="29"/>
      <c r="F1482" s="30"/>
      <c r="G1482" s="21"/>
      <c r="H1482" s="21"/>
      <c r="I1482" s="39"/>
      <c r="J1482" s="39"/>
      <c r="K1482" s="10"/>
      <c r="L1482" s="10"/>
      <c r="M1482" s="21"/>
      <c r="N1482" s="10"/>
    </row>
    <row r="1483" spans="1:14" ht="27">
      <c r="A1483" s="10"/>
      <c r="B1483" s="10"/>
      <c r="C1483" s="10"/>
      <c r="D1483" s="28"/>
      <c r="E1483" s="29"/>
      <c r="F1483" s="30"/>
      <c r="G1483" s="21"/>
      <c r="H1483" s="21"/>
      <c r="I1483" s="39"/>
      <c r="J1483" s="39"/>
      <c r="K1483" s="10"/>
      <c r="L1483" s="10"/>
      <c r="M1483" s="21"/>
      <c r="N1483" s="10"/>
    </row>
    <row r="1484" spans="1:14" ht="27">
      <c r="A1484" s="10"/>
      <c r="B1484" s="10"/>
      <c r="C1484" s="10"/>
      <c r="D1484" s="28"/>
      <c r="E1484" s="29"/>
      <c r="F1484" s="30"/>
      <c r="G1484" s="21"/>
      <c r="H1484" s="21"/>
      <c r="I1484" s="39"/>
      <c r="J1484" s="39"/>
      <c r="K1484" s="10"/>
      <c r="L1484" s="10"/>
      <c r="M1484" s="21"/>
      <c r="N1484" s="10"/>
    </row>
    <row r="1485" spans="1:14" ht="27">
      <c r="A1485" s="10"/>
      <c r="B1485" s="10"/>
      <c r="C1485" s="10"/>
      <c r="D1485" s="28"/>
      <c r="E1485" s="29"/>
      <c r="F1485" s="30"/>
      <c r="G1485" s="21"/>
      <c r="H1485" s="21"/>
      <c r="I1485" s="39"/>
      <c r="J1485" s="39"/>
      <c r="K1485" s="10"/>
      <c r="L1485" s="10"/>
      <c r="M1485" s="21"/>
      <c r="N1485" s="10"/>
    </row>
    <row r="1486" spans="1:14" ht="27">
      <c r="A1486" s="10"/>
      <c r="B1486" s="10"/>
      <c r="C1486" s="10"/>
      <c r="D1486" s="28"/>
      <c r="E1486" s="29"/>
      <c r="F1486" s="30"/>
      <c r="G1486" s="21"/>
      <c r="H1486" s="21"/>
      <c r="I1486" s="39"/>
      <c r="J1486" s="39"/>
      <c r="K1486" s="10"/>
      <c r="L1486" s="10"/>
      <c r="M1486" s="21"/>
      <c r="N1486" s="10"/>
    </row>
    <row r="1487" spans="1:14" ht="27">
      <c r="A1487" s="10"/>
      <c r="B1487" s="10"/>
      <c r="C1487" s="10"/>
      <c r="D1487" s="28"/>
      <c r="E1487" s="29"/>
      <c r="F1487" s="30"/>
      <c r="G1487" s="21"/>
      <c r="H1487" s="21"/>
      <c r="I1487" s="39"/>
      <c r="J1487" s="39"/>
      <c r="K1487" s="10"/>
      <c r="L1487" s="10"/>
      <c r="M1487" s="21"/>
      <c r="N1487" s="10"/>
    </row>
    <row r="1488" spans="1:14" ht="27">
      <c r="A1488" s="10"/>
      <c r="B1488" s="10"/>
      <c r="C1488" s="10"/>
      <c r="D1488" s="28"/>
      <c r="E1488" s="29"/>
      <c r="F1488" s="30"/>
      <c r="G1488" s="21"/>
      <c r="H1488" s="21"/>
      <c r="I1488" s="39"/>
      <c r="J1488" s="39"/>
      <c r="K1488" s="10"/>
      <c r="L1488" s="10"/>
      <c r="M1488" s="21"/>
      <c r="N1488" s="10"/>
    </row>
    <row r="1489" spans="1:14" ht="27">
      <c r="A1489" s="10"/>
      <c r="B1489" s="10"/>
      <c r="C1489" s="10"/>
      <c r="D1489" s="28"/>
      <c r="E1489" s="29"/>
      <c r="F1489" s="30"/>
      <c r="G1489" s="21"/>
      <c r="H1489" s="21"/>
      <c r="I1489" s="39"/>
      <c r="J1489" s="39"/>
      <c r="K1489" s="10"/>
      <c r="L1489" s="10"/>
      <c r="M1489" s="21"/>
      <c r="N1489" s="10"/>
    </row>
    <row r="1490" spans="1:14" ht="27">
      <c r="A1490" s="10"/>
      <c r="B1490" s="10"/>
      <c r="C1490" s="10"/>
      <c r="D1490" s="28"/>
      <c r="E1490" s="29"/>
      <c r="F1490" s="30"/>
      <c r="G1490" s="21"/>
      <c r="H1490" s="21"/>
      <c r="I1490" s="39"/>
      <c r="J1490" s="39"/>
      <c r="K1490" s="10"/>
      <c r="L1490" s="10"/>
      <c r="M1490" s="21"/>
      <c r="N1490" s="10"/>
    </row>
    <row r="1491" spans="1:14" ht="27">
      <c r="A1491" s="10"/>
      <c r="B1491" s="10"/>
      <c r="C1491" s="10"/>
      <c r="D1491" s="28"/>
      <c r="E1491" s="29"/>
      <c r="F1491" s="30"/>
      <c r="G1491" s="21"/>
      <c r="H1491" s="21"/>
      <c r="I1491" s="39"/>
      <c r="J1491" s="39"/>
      <c r="K1491" s="10"/>
      <c r="L1491" s="10"/>
      <c r="M1491" s="21"/>
      <c r="N1491" s="10"/>
    </row>
    <row r="1492" spans="1:14" ht="27">
      <c r="A1492" s="10"/>
      <c r="B1492" s="10"/>
      <c r="C1492" s="10"/>
      <c r="D1492" s="28"/>
      <c r="E1492" s="29"/>
      <c r="F1492" s="30"/>
      <c r="G1492" s="21"/>
      <c r="H1492" s="21"/>
      <c r="I1492" s="39"/>
      <c r="J1492" s="39"/>
      <c r="K1492" s="10"/>
      <c r="L1492" s="10"/>
      <c r="M1492" s="21"/>
      <c r="N1492" s="10"/>
    </row>
    <row r="1493" spans="1:14" ht="27">
      <c r="A1493" s="10"/>
      <c r="B1493" s="10"/>
      <c r="C1493" s="10"/>
      <c r="D1493" s="28"/>
      <c r="E1493" s="29"/>
      <c r="F1493" s="30"/>
      <c r="G1493" s="21"/>
      <c r="H1493" s="21"/>
      <c r="I1493" s="39"/>
      <c r="J1493" s="39"/>
      <c r="K1493" s="10"/>
      <c r="L1493" s="10"/>
      <c r="M1493" s="21"/>
      <c r="N1493" s="10"/>
    </row>
    <row r="1494" spans="1:14" ht="27">
      <c r="A1494" s="10"/>
      <c r="B1494" s="10"/>
      <c r="C1494" s="10"/>
      <c r="D1494" s="28"/>
      <c r="E1494" s="29"/>
      <c r="F1494" s="30"/>
      <c r="G1494" s="21"/>
      <c r="H1494" s="21"/>
      <c r="I1494" s="39"/>
      <c r="J1494" s="39"/>
      <c r="K1494" s="10"/>
      <c r="L1494" s="10"/>
      <c r="M1494" s="21"/>
      <c r="N1494" s="10"/>
    </row>
    <row r="1495" spans="1:14" ht="27">
      <c r="A1495" s="10"/>
      <c r="B1495" s="10"/>
      <c r="C1495" s="10"/>
      <c r="D1495" s="28"/>
      <c r="E1495" s="29"/>
      <c r="F1495" s="30"/>
      <c r="G1495" s="21"/>
      <c r="H1495" s="21"/>
      <c r="I1495" s="39"/>
      <c r="J1495" s="39"/>
      <c r="K1495" s="10"/>
      <c r="L1495" s="10"/>
      <c r="M1495" s="21"/>
      <c r="N1495" s="10"/>
    </row>
    <row r="1496" spans="1:14" ht="27">
      <c r="A1496" s="10"/>
      <c r="B1496" s="10"/>
      <c r="C1496" s="10"/>
      <c r="D1496" s="28"/>
      <c r="E1496" s="29"/>
      <c r="F1496" s="30"/>
      <c r="G1496" s="21"/>
      <c r="H1496" s="21"/>
      <c r="I1496" s="39"/>
      <c r="J1496" s="39"/>
      <c r="K1496" s="10"/>
      <c r="L1496" s="10"/>
      <c r="M1496" s="21"/>
      <c r="N1496" s="10"/>
    </row>
    <row r="1497" spans="1:14" ht="27">
      <c r="A1497" s="10"/>
      <c r="B1497" s="10"/>
      <c r="C1497" s="10"/>
      <c r="D1497" s="28"/>
      <c r="E1497" s="29"/>
      <c r="F1497" s="30"/>
      <c r="G1497" s="21"/>
      <c r="H1497" s="21"/>
      <c r="I1497" s="39"/>
      <c r="J1497" s="39"/>
      <c r="K1497" s="10"/>
      <c r="L1497" s="10"/>
      <c r="M1497" s="21"/>
      <c r="N1497" s="10"/>
    </row>
    <row r="1498" spans="1:14" ht="27">
      <c r="A1498" s="10"/>
      <c r="B1498" s="10"/>
      <c r="C1498" s="10"/>
      <c r="D1498" s="28"/>
      <c r="E1498" s="29"/>
      <c r="F1498" s="30"/>
      <c r="G1498" s="21"/>
      <c r="H1498" s="21"/>
      <c r="I1498" s="39"/>
      <c r="J1498" s="39"/>
      <c r="K1498" s="10"/>
      <c r="L1498" s="10"/>
      <c r="M1498" s="21"/>
      <c r="N1498" s="10"/>
    </row>
    <row r="1499" spans="1:14" ht="27">
      <c r="A1499" s="10"/>
      <c r="B1499" s="10"/>
      <c r="C1499" s="10"/>
      <c r="D1499" s="28"/>
      <c r="E1499" s="29"/>
      <c r="F1499" s="30"/>
      <c r="G1499" s="21"/>
      <c r="H1499" s="21"/>
      <c r="I1499" s="39"/>
      <c r="J1499" s="39"/>
      <c r="K1499" s="10"/>
      <c r="L1499" s="10"/>
      <c r="M1499" s="21"/>
      <c r="N1499" s="10"/>
    </row>
    <row r="1500" spans="1:14" ht="27">
      <c r="A1500" s="10"/>
      <c r="B1500" s="10"/>
      <c r="C1500" s="10"/>
      <c r="D1500" s="28"/>
      <c r="E1500" s="29"/>
      <c r="F1500" s="30"/>
      <c r="G1500" s="21"/>
      <c r="H1500" s="21"/>
      <c r="I1500" s="39"/>
      <c r="J1500" s="39"/>
      <c r="K1500" s="10"/>
      <c r="L1500" s="10"/>
      <c r="M1500" s="21"/>
      <c r="N1500" s="10"/>
    </row>
    <row r="1501" spans="1:14" ht="27">
      <c r="A1501" s="10"/>
      <c r="B1501" s="10"/>
      <c r="C1501" s="10"/>
      <c r="D1501" s="28"/>
      <c r="E1501" s="29"/>
      <c r="F1501" s="30"/>
      <c r="G1501" s="21"/>
      <c r="H1501" s="21"/>
      <c r="I1501" s="39"/>
      <c r="J1501" s="39"/>
      <c r="K1501" s="10"/>
      <c r="L1501" s="10"/>
      <c r="M1501" s="21"/>
      <c r="N1501" s="10"/>
    </row>
    <row r="1502" spans="1:14" ht="27">
      <c r="A1502" s="10"/>
      <c r="B1502" s="10"/>
      <c r="C1502" s="10"/>
      <c r="D1502" s="28"/>
      <c r="E1502" s="29"/>
      <c r="F1502" s="30"/>
      <c r="G1502" s="21"/>
      <c r="H1502" s="21"/>
      <c r="I1502" s="39"/>
      <c r="J1502" s="39"/>
      <c r="K1502" s="10"/>
      <c r="L1502" s="10"/>
      <c r="M1502" s="21"/>
      <c r="N1502" s="10"/>
    </row>
    <row r="1503" spans="1:14" ht="27">
      <c r="A1503" s="10"/>
      <c r="B1503" s="10"/>
      <c r="C1503" s="10"/>
      <c r="D1503" s="28"/>
      <c r="E1503" s="29"/>
      <c r="F1503" s="30"/>
      <c r="G1503" s="21"/>
      <c r="H1503" s="21"/>
      <c r="I1503" s="39"/>
      <c r="J1503" s="39"/>
      <c r="K1503" s="10"/>
      <c r="L1503" s="10"/>
      <c r="M1503" s="21"/>
      <c r="N1503" s="10"/>
    </row>
    <row r="1504" spans="1:14" ht="27">
      <c r="A1504" s="10"/>
      <c r="B1504" s="10"/>
      <c r="C1504" s="10"/>
      <c r="D1504" s="28"/>
      <c r="E1504" s="29"/>
      <c r="F1504" s="30"/>
      <c r="G1504" s="21"/>
      <c r="H1504" s="21"/>
      <c r="I1504" s="39"/>
      <c r="J1504" s="39"/>
      <c r="K1504" s="10"/>
      <c r="L1504" s="10"/>
      <c r="M1504" s="21"/>
      <c r="N1504" s="10"/>
    </row>
    <row r="1505" spans="1:14" ht="27">
      <c r="A1505" s="10"/>
      <c r="B1505" s="10"/>
      <c r="C1505" s="10"/>
      <c r="D1505" s="28"/>
      <c r="E1505" s="29"/>
      <c r="F1505" s="30"/>
      <c r="G1505" s="21"/>
      <c r="H1505" s="21"/>
      <c r="I1505" s="39"/>
      <c r="J1505" s="39"/>
      <c r="K1505" s="10"/>
      <c r="L1505" s="10"/>
      <c r="M1505" s="21"/>
      <c r="N1505" s="10"/>
    </row>
    <row r="1506" spans="1:14" ht="27">
      <c r="A1506" s="10"/>
      <c r="B1506" s="10"/>
      <c r="C1506" s="10"/>
      <c r="D1506" s="28"/>
      <c r="E1506" s="29"/>
      <c r="F1506" s="30"/>
      <c r="G1506" s="21"/>
      <c r="H1506" s="21"/>
      <c r="I1506" s="39"/>
      <c r="J1506" s="39"/>
      <c r="K1506" s="10"/>
      <c r="L1506" s="10"/>
      <c r="M1506" s="21"/>
      <c r="N1506" s="10"/>
    </row>
    <row r="1507" spans="1:14" ht="27">
      <c r="A1507" s="10"/>
      <c r="B1507" s="10"/>
      <c r="C1507" s="10"/>
      <c r="D1507" s="28"/>
      <c r="E1507" s="29"/>
      <c r="F1507" s="30"/>
      <c r="G1507" s="21"/>
      <c r="H1507" s="21"/>
      <c r="I1507" s="39"/>
      <c r="J1507" s="39"/>
      <c r="K1507" s="10"/>
      <c r="L1507" s="10"/>
      <c r="M1507" s="21"/>
      <c r="N1507" s="10"/>
    </row>
    <row r="1508" spans="1:14" ht="27">
      <c r="A1508" s="10"/>
      <c r="B1508" s="10"/>
      <c r="C1508" s="10"/>
      <c r="D1508" s="28"/>
      <c r="E1508" s="29"/>
      <c r="F1508" s="30"/>
      <c r="G1508" s="21"/>
      <c r="H1508" s="21"/>
      <c r="I1508" s="39"/>
      <c r="J1508" s="39"/>
      <c r="K1508" s="10"/>
      <c r="L1508" s="10"/>
      <c r="M1508" s="21"/>
      <c r="N1508" s="10"/>
    </row>
    <row r="1509" spans="1:14" ht="27">
      <c r="A1509" s="10"/>
      <c r="B1509" s="10"/>
      <c r="C1509" s="10"/>
      <c r="D1509" s="28"/>
      <c r="E1509" s="29"/>
      <c r="F1509" s="30"/>
      <c r="G1509" s="21"/>
      <c r="H1509" s="21"/>
      <c r="I1509" s="39"/>
      <c r="J1509" s="39"/>
      <c r="K1509" s="10"/>
      <c r="L1509" s="10"/>
      <c r="M1509" s="21"/>
      <c r="N1509" s="10"/>
    </row>
    <row r="1510" spans="1:14" ht="27">
      <c r="A1510" s="10"/>
      <c r="B1510" s="10"/>
      <c r="C1510" s="10"/>
      <c r="D1510" s="28"/>
      <c r="E1510" s="29"/>
      <c r="F1510" s="30"/>
      <c r="G1510" s="21"/>
      <c r="H1510" s="21"/>
      <c r="I1510" s="39"/>
      <c r="J1510" s="39"/>
      <c r="K1510" s="10"/>
      <c r="L1510" s="10"/>
      <c r="M1510" s="21"/>
      <c r="N1510" s="10"/>
    </row>
    <row r="1511" spans="1:14" ht="27">
      <c r="A1511" s="10"/>
      <c r="B1511" s="10"/>
      <c r="C1511" s="10"/>
      <c r="D1511" s="28"/>
      <c r="E1511" s="29"/>
      <c r="F1511" s="30"/>
      <c r="G1511" s="21"/>
      <c r="H1511" s="21"/>
      <c r="I1511" s="39"/>
      <c r="J1511" s="39"/>
      <c r="K1511" s="10"/>
      <c r="L1511" s="10"/>
      <c r="M1511" s="21"/>
      <c r="N1511" s="10"/>
    </row>
    <row r="1512" spans="1:14" ht="27">
      <c r="A1512" s="10"/>
      <c r="B1512" s="10"/>
      <c r="C1512" s="10"/>
      <c r="D1512" s="28"/>
      <c r="E1512" s="29"/>
      <c r="F1512" s="30"/>
      <c r="G1512" s="21"/>
      <c r="H1512" s="21"/>
      <c r="I1512" s="39"/>
      <c r="J1512" s="39"/>
      <c r="K1512" s="10"/>
      <c r="L1512" s="10"/>
      <c r="M1512" s="21"/>
      <c r="N1512" s="10"/>
    </row>
    <row r="1513" spans="1:14" ht="27">
      <c r="A1513" s="10"/>
      <c r="B1513" s="10"/>
      <c r="C1513" s="10"/>
      <c r="D1513" s="28"/>
      <c r="E1513" s="29"/>
      <c r="F1513" s="30"/>
      <c r="G1513" s="21"/>
      <c r="H1513" s="21"/>
      <c r="I1513" s="39"/>
      <c r="J1513" s="39"/>
      <c r="K1513" s="10"/>
      <c r="L1513" s="10"/>
      <c r="M1513" s="21"/>
      <c r="N1513" s="10"/>
    </row>
    <row r="1514" spans="1:14" ht="27">
      <c r="A1514" s="10"/>
      <c r="B1514" s="10"/>
      <c r="C1514" s="10"/>
      <c r="D1514" s="28"/>
      <c r="E1514" s="29"/>
      <c r="F1514" s="30"/>
      <c r="G1514" s="21"/>
      <c r="H1514" s="21"/>
      <c r="I1514" s="39"/>
      <c r="J1514" s="39"/>
      <c r="K1514" s="10"/>
      <c r="L1514" s="10"/>
      <c r="M1514" s="21"/>
      <c r="N1514" s="10"/>
    </row>
    <row r="1515" spans="1:14" ht="27">
      <c r="A1515" s="10"/>
      <c r="B1515" s="10"/>
      <c r="C1515" s="10"/>
      <c r="D1515" s="28"/>
      <c r="E1515" s="29"/>
      <c r="F1515" s="30"/>
      <c r="G1515" s="21"/>
      <c r="H1515" s="21"/>
      <c r="I1515" s="39"/>
      <c r="J1515" s="39"/>
      <c r="K1515" s="10"/>
      <c r="L1515" s="10"/>
      <c r="M1515" s="21"/>
      <c r="N1515" s="10"/>
    </row>
    <row r="1516" spans="1:14" ht="27">
      <c r="A1516" s="10"/>
      <c r="B1516" s="10"/>
      <c r="C1516" s="10"/>
      <c r="D1516" s="28"/>
      <c r="E1516" s="29"/>
      <c r="F1516" s="30"/>
      <c r="G1516" s="21"/>
      <c r="H1516" s="21"/>
      <c r="I1516" s="39"/>
      <c r="J1516" s="39"/>
      <c r="K1516" s="10"/>
      <c r="L1516" s="10"/>
      <c r="M1516" s="21"/>
      <c r="N1516" s="10"/>
    </row>
    <row r="1517" spans="1:14" ht="27">
      <c r="A1517" s="10"/>
      <c r="B1517" s="10"/>
      <c r="C1517" s="10"/>
      <c r="D1517" s="28"/>
      <c r="E1517" s="29"/>
      <c r="F1517" s="30"/>
      <c r="G1517" s="21"/>
      <c r="H1517" s="21"/>
      <c r="I1517" s="39"/>
      <c r="J1517" s="39"/>
      <c r="K1517" s="10"/>
      <c r="L1517" s="10"/>
      <c r="M1517" s="21"/>
      <c r="N1517" s="10"/>
    </row>
    <row r="1518" spans="1:14" ht="27">
      <c r="A1518" s="10"/>
      <c r="B1518" s="10"/>
      <c r="C1518" s="10"/>
      <c r="D1518" s="28"/>
      <c r="E1518" s="29"/>
      <c r="F1518" s="30"/>
      <c r="G1518" s="21"/>
      <c r="H1518" s="21"/>
      <c r="I1518" s="39"/>
      <c r="J1518" s="39"/>
      <c r="K1518" s="10"/>
      <c r="L1518" s="10"/>
      <c r="M1518" s="21"/>
      <c r="N1518" s="10"/>
    </row>
    <row r="1519" spans="1:14" ht="27">
      <c r="A1519" s="10"/>
      <c r="B1519" s="10"/>
      <c r="C1519" s="10"/>
      <c r="D1519" s="28"/>
      <c r="E1519" s="29"/>
      <c r="F1519" s="30"/>
      <c r="G1519" s="21"/>
      <c r="H1519" s="21"/>
      <c r="I1519" s="39"/>
      <c r="J1519" s="39"/>
      <c r="K1519" s="10"/>
      <c r="L1519" s="10"/>
      <c r="M1519" s="21"/>
      <c r="N1519" s="10"/>
    </row>
    <row r="1520" spans="1:14" ht="27">
      <c r="A1520" s="10"/>
      <c r="B1520" s="10"/>
      <c r="C1520" s="10"/>
      <c r="D1520" s="28"/>
      <c r="E1520" s="29"/>
      <c r="F1520" s="30"/>
      <c r="G1520" s="21"/>
      <c r="H1520" s="21"/>
      <c r="I1520" s="39"/>
      <c r="J1520" s="39"/>
      <c r="K1520" s="10"/>
      <c r="L1520" s="10"/>
      <c r="M1520" s="21"/>
      <c r="N1520" s="10"/>
    </row>
    <row r="1521" spans="1:14" ht="27">
      <c r="A1521" s="10"/>
      <c r="B1521" s="10"/>
      <c r="C1521" s="10"/>
      <c r="D1521" s="28"/>
      <c r="E1521" s="29"/>
      <c r="F1521" s="30"/>
      <c r="G1521" s="21"/>
      <c r="H1521" s="21"/>
      <c r="I1521" s="39"/>
      <c r="J1521" s="39"/>
      <c r="K1521" s="10"/>
      <c r="L1521" s="10"/>
      <c r="M1521" s="21"/>
      <c r="N1521" s="10"/>
    </row>
    <row r="1522" spans="1:14" ht="27">
      <c r="A1522" s="10"/>
      <c r="B1522" s="10"/>
      <c r="C1522" s="10"/>
      <c r="D1522" s="28"/>
      <c r="E1522" s="29"/>
      <c r="F1522" s="30"/>
      <c r="G1522" s="21"/>
      <c r="H1522" s="21"/>
      <c r="I1522" s="39"/>
      <c r="J1522" s="39"/>
      <c r="K1522" s="10"/>
      <c r="L1522" s="10"/>
      <c r="M1522" s="21"/>
      <c r="N1522" s="10"/>
    </row>
    <row r="1523" spans="1:14" ht="27">
      <c r="A1523" s="10"/>
      <c r="B1523" s="10"/>
      <c r="C1523" s="10"/>
      <c r="D1523" s="28"/>
      <c r="E1523" s="29"/>
      <c r="F1523" s="30"/>
      <c r="G1523" s="21"/>
      <c r="H1523" s="21"/>
      <c r="I1523" s="39"/>
      <c r="J1523" s="39"/>
      <c r="K1523" s="10"/>
      <c r="L1523" s="10"/>
      <c r="M1523" s="21"/>
      <c r="N1523" s="10"/>
    </row>
    <row r="1524" spans="1:14" ht="27">
      <c r="A1524" s="10"/>
      <c r="B1524" s="10"/>
      <c r="C1524" s="10"/>
      <c r="D1524" s="28"/>
      <c r="E1524" s="29"/>
      <c r="F1524" s="30"/>
      <c r="G1524" s="21"/>
      <c r="H1524" s="21"/>
      <c r="I1524" s="39"/>
      <c r="J1524" s="39"/>
      <c r="K1524" s="10"/>
      <c r="L1524" s="10"/>
      <c r="M1524" s="21"/>
      <c r="N1524" s="10"/>
    </row>
    <row r="1525" spans="1:14" ht="27">
      <c r="A1525" s="10"/>
      <c r="B1525" s="10"/>
      <c r="C1525" s="10"/>
      <c r="D1525" s="28"/>
      <c r="E1525" s="29"/>
      <c r="F1525" s="30"/>
      <c r="G1525" s="21"/>
      <c r="H1525" s="21"/>
      <c r="I1525" s="39"/>
      <c r="J1525" s="39"/>
      <c r="K1525" s="10"/>
      <c r="L1525" s="10"/>
      <c r="M1525" s="21"/>
      <c r="N1525" s="10"/>
    </row>
    <row r="1526" spans="1:14" ht="27">
      <c r="A1526" s="10"/>
      <c r="B1526" s="10"/>
      <c r="C1526" s="10"/>
      <c r="D1526" s="28"/>
      <c r="E1526" s="29"/>
      <c r="F1526" s="30"/>
      <c r="G1526" s="21"/>
      <c r="H1526" s="21"/>
      <c r="I1526" s="39"/>
      <c r="J1526" s="39"/>
      <c r="K1526" s="10"/>
      <c r="L1526" s="10"/>
      <c r="M1526" s="21"/>
      <c r="N1526" s="10"/>
    </row>
    <row r="1527" spans="1:14" ht="27">
      <c r="A1527" s="10"/>
      <c r="B1527" s="10"/>
      <c r="C1527" s="10"/>
      <c r="D1527" s="28"/>
      <c r="E1527" s="29"/>
      <c r="F1527" s="30"/>
      <c r="G1527" s="21"/>
      <c r="H1527" s="21"/>
      <c r="I1527" s="39"/>
      <c r="J1527" s="39"/>
      <c r="K1527" s="10"/>
      <c r="L1527" s="10"/>
      <c r="M1527" s="21"/>
      <c r="N1527" s="10"/>
    </row>
    <row r="1528" spans="1:14" ht="27">
      <c r="A1528" s="10"/>
      <c r="B1528" s="10"/>
      <c r="C1528" s="10"/>
      <c r="D1528" s="28"/>
      <c r="E1528" s="29"/>
      <c r="F1528" s="30"/>
      <c r="G1528" s="21"/>
      <c r="H1528" s="21"/>
      <c r="I1528" s="39"/>
      <c r="J1528" s="39"/>
      <c r="K1528" s="10"/>
      <c r="L1528" s="10"/>
      <c r="M1528" s="21"/>
      <c r="N1528" s="10"/>
    </row>
    <row r="1529" spans="1:14" ht="27">
      <c r="A1529" s="10"/>
      <c r="B1529" s="10"/>
      <c r="C1529" s="10"/>
      <c r="D1529" s="28"/>
      <c r="E1529" s="29"/>
      <c r="F1529" s="30"/>
      <c r="G1529" s="21"/>
      <c r="H1529" s="21"/>
      <c r="I1529" s="39"/>
      <c r="J1529" s="39"/>
      <c r="K1529" s="10"/>
      <c r="L1529" s="10"/>
      <c r="M1529" s="21"/>
      <c r="N1529" s="10"/>
    </row>
    <row r="1530" spans="1:14" ht="27">
      <c r="A1530" s="10"/>
      <c r="B1530" s="10"/>
      <c r="C1530" s="10"/>
      <c r="D1530" s="28"/>
      <c r="E1530" s="29"/>
      <c r="F1530" s="30"/>
      <c r="G1530" s="21"/>
      <c r="H1530" s="21"/>
      <c r="I1530" s="39"/>
      <c r="J1530" s="39"/>
      <c r="K1530" s="10"/>
      <c r="L1530" s="10"/>
      <c r="M1530" s="21"/>
      <c r="N1530" s="10"/>
    </row>
    <row r="1531" spans="1:14" ht="27">
      <c r="A1531" s="10"/>
      <c r="B1531" s="10"/>
      <c r="C1531" s="10"/>
      <c r="D1531" s="28"/>
      <c r="E1531" s="29"/>
      <c r="F1531" s="30"/>
      <c r="G1531" s="21"/>
      <c r="H1531" s="21"/>
      <c r="I1531" s="39"/>
      <c r="J1531" s="39"/>
      <c r="K1531" s="10"/>
      <c r="L1531" s="10"/>
      <c r="M1531" s="21"/>
      <c r="N1531" s="10"/>
    </row>
    <row r="1532" spans="1:14" ht="27">
      <c r="A1532" s="10"/>
      <c r="B1532" s="10"/>
      <c r="C1532" s="10"/>
      <c r="D1532" s="28"/>
      <c r="E1532" s="29"/>
      <c r="F1532" s="30"/>
      <c r="G1532" s="21"/>
      <c r="H1532" s="21"/>
      <c r="I1532" s="39"/>
      <c r="J1532" s="39"/>
      <c r="K1532" s="10"/>
      <c r="L1532" s="10"/>
      <c r="M1532" s="21"/>
      <c r="N1532" s="10"/>
    </row>
    <row r="1533" spans="1:14" ht="27">
      <c r="A1533" s="10"/>
      <c r="B1533" s="10"/>
      <c r="C1533" s="10"/>
      <c r="D1533" s="28"/>
      <c r="E1533" s="29"/>
      <c r="F1533" s="30"/>
      <c r="G1533" s="21"/>
      <c r="H1533" s="21"/>
      <c r="I1533" s="39"/>
      <c r="J1533" s="39"/>
      <c r="K1533" s="10"/>
      <c r="L1533" s="10"/>
      <c r="M1533" s="21"/>
      <c r="N1533" s="10"/>
    </row>
    <row r="1534" spans="1:14" ht="27">
      <c r="A1534" s="10"/>
      <c r="B1534" s="10"/>
      <c r="C1534" s="10"/>
      <c r="D1534" s="28"/>
      <c r="E1534" s="29"/>
      <c r="F1534" s="30"/>
      <c r="G1534" s="21"/>
      <c r="H1534" s="21"/>
      <c r="I1534" s="39"/>
      <c r="J1534" s="39"/>
      <c r="K1534" s="10"/>
      <c r="L1534" s="10"/>
      <c r="M1534" s="21"/>
      <c r="N1534" s="10"/>
    </row>
    <row r="1535" spans="1:14" ht="27">
      <c r="A1535" s="10"/>
      <c r="B1535" s="10"/>
      <c r="C1535" s="10"/>
      <c r="D1535" s="28"/>
      <c r="E1535" s="29"/>
      <c r="F1535" s="30"/>
      <c r="G1535" s="21"/>
      <c r="H1535" s="21"/>
      <c r="I1535" s="39"/>
      <c r="J1535" s="39"/>
      <c r="K1535" s="10"/>
      <c r="L1535" s="10"/>
      <c r="M1535" s="21"/>
      <c r="N1535" s="10"/>
    </row>
    <row r="1536" spans="1:14" ht="27">
      <c r="A1536" s="10"/>
      <c r="B1536" s="10"/>
      <c r="C1536" s="10"/>
      <c r="D1536" s="28"/>
      <c r="E1536" s="29"/>
      <c r="F1536" s="30"/>
      <c r="G1536" s="21"/>
      <c r="H1536" s="21"/>
      <c r="I1536" s="39"/>
      <c r="J1536" s="39"/>
      <c r="K1536" s="10"/>
      <c r="L1536" s="10"/>
      <c r="M1536" s="21"/>
      <c r="N1536" s="10"/>
    </row>
    <row r="1537" spans="1:14" ht="27">
      <c r="A1537" s="10"/>
      <c r="B1537" s="10"/>
      <c r="C1537" s="10"/>
      <c r="D1537" s="28"/>
      <c r="E1537" s="29"/>
      <c r="F1537" s="30"/>
      <c r="G1537" s="21"/>
      <c r="H1537" s="21"/>
      <c r="I1537" s="39"/>
      <c r="J1537" s="39"/>
      <c r="K1537" s="10"/>
      <c r="L1537" s="10"/>
      <c r="M1537" s="21"/>
      <c r="N1537" s="10"/>
    </row>
    <row r="1538" spans="1:14" ht="27">
      <c r="A1538" s="10"/>
      <c r="B1538" s="10"/>
      <c r="C1538" s="10"/>
      <c r="D1538" s="28"/>
      <c r="E1538" s="29"/>
      <c r="F1538" s="30"/>
      <c r="G1538" s="21"/>
      <c r="H1538" s="21"/>
      <c r="I1538" s="39"/>
      <c r="J1538" s="39"/>
      <c r="K1538" s="10"/>
      <c r="L1538" s="10"/>
      <c r="M1538" s="21"/>
      <c r="N1538" s="10"/>
    </row>
    <row r="1539" spans="1:14" ht="27">
      <c r="A1539" s="10"/>
      <c r="B1539" s="10"/>
      <c r="C1539" s="10"/>
      <c r="D1539" s="28"/>
      <c r="E1539" s="29"/>
      <c r="F1539" s="30"/>
      <c r="G1539" s="21"/>
      <c r="H1539" s="21"/>
      <c r="I1539" s="39"/>
      <c r="J1539" s="39"/>
      <c r="K1539" s="10"/>
      <c r="L1539" s="10"/>
      <c r="M1539" s="21"/>
      <c r="N1539" s="10"/>
    </row>
    <row r="1540" spans="1:14" ht="27">
      <c r="A1540" s="10"/>
      <c r="B1540" s="10"/>
      <c r="C1540" s="10"/>
      <c r="D1540" s="28"/>
      <c r="E1540" s="29"/>
      <c r="F1540" s="30"/>
      <c r="G1540" s="21"/>
      <c r="H1540" s="21"/>
      <c r="I1540" s="39"/>
      <c r="J1540" s="39"/>
      <c r="K1540" s="10"/>
      <c r="L1540" s="10"/>
      <c r="M1540" s="21"/>
      <c r="N1540" s="10"/>
    </row>
    <row r="1541" spans="1:14" ht="27">
      <c r="A1541" s="10"/>
      <c r="B1541" s="10"/>
      <c r="C1541" s="10"/>
      <c r="D1541" s="28"/>
      <c r="E1541" s="29"/>
      <c r="F1541" s="30"/>
      <c r="G1541" s="21"/>
      <c r="H1541" s="21"/>
      <c r="I1541" s="39"/>
      <c r="J1541" s="39"/>
      <c r="K1541" s="10"/>
      <c r="L1541" s="10"/>
      <c r="M1541" s="21"/>
      <c r="N1541" s="10"/>
    </row>
    <row r="1542" spans="1:14" ht="27">
      <c r="A1542" s="10"/>
      <c r="B1542" s="10"/>
      <c r="C1542" s="10"/>
      <c r="D1542" s="28"/>
      <c r="E1542" s="29"/>
      <c r="F1542" s="30"/>
      <c r="G1542" s="21"/>
      <c r="H1542" s="21"/>
      <c r="I1542" s="39"/>
      <c r="J1542" s="39"/>
      <c r="K1542" s="10"/>
      <c r="L1542" s="10"/>
      <c r="M1542" s="21"/>
      <c r="N1542" s="10"/>
    </row>
    <row r="1543" spans="1:14" ht="27">
      <c r="A1543" s="10"/>
      <c r="B1543" s="10"/>
      <c r="C1543" s="10"/>
      <c r="D1543" s="28"/>
      <c r="E1543" s="29"/>
      <c r="F1543" s="30"/>
      <c r="G1543" s="21"/>
      <c r="H1543" s="21"/>
      <c r="I1543" s="39"/>
      <c r="J1543" s="39"/>
      <c r="K1543" s="10"/>
      <c r="L1543" s="10"/>
      <c r="M1543" s="21"/>
      <c r="N1543" s="10"/>
    </row>
    <row r="1544" spans="1:14" ht="27">
      <c r="A1544" s="10"/>
      <c r="B1544" s="10"/>
      <c r="C1544" s="10"/>
      <c r="D1544" s="28"/>
      <c r="E1544" s="29"/>
      <c r="F1544" s="30"/>
      <c r="G1544" s="21"/>
      <c r="H1544" s="21"/>
      <c r="I1544" s="39"/>
      <c r="J1544" s="39"/>
      <c r="K1544" s="10"/>
      <c r="L1544" s="10"/>
      <c r="M1544" s="21"/>
      <c r="N1544" s="10"/>
    </row>
    <row r="1545" spans="1:14" ht="27">
      <c r="A1545" s="10"/>
      <c r="B1545" s="10"/>
      <c r="C1545" s="10"/>
      <c r="D1545" s="28"/>
      <c r="E1545" s="29"/>
      <c r="F1545" s="30"/>
      <c r="G1545" s="21"/>
      <c r="H1545" s="21"/>
      <c r="I1545" s="39"/>
      <c r="J1545" s="39"/>
      <c r="K1545" s="10"/>
      <c r="L1545" s="10"/>
      <c r="M1545" s="21"/>
      <c r="N1545" s="10"/>
    </row>
    <row r="1546" spans="1:14" ht="27">
      <c r="A1546" s="10"/>
      <c r="B1546" s="10"/>
      <c r="C1546" s="10"/>
      <c r="D1546" s="28"/>
      <c r="E1546" s="29"/>
      <c r="F1546" s="30"/>
      <c r="G1546" s="21"/>
      <c r="H1546" s="21"/>
      <c r="I1546" s="39"/>
      <c r="J1546" s="39"/>
      <c r="K1546" s="10"/>
      <c r="L1546" s="10"/>
      <c r="M1546" s="21"/>
      <c r="N1546" s="10"/>
    </row>
    <row r="1547" spans="1:14" ht="27">
      <c r="A1547" s="10"/>
      <c r="B1547" s="10"/>
      <c r="C1547" s="10"/>
      <c r="D1547" s="28"/>
      <c r="E1547" s="29"/>
      <c r="F1547" s="30"/>
      <c r="G1547" s="21"/>
      <c r="H1547" s="21"/>
      <c r="I1547" s="39"/>
      <c r="J1547" s="39"/>
      <c r="K1547" s="10"/>
      <c r="L1547" s="10"/>
      <c r="M1547" s="21"/>
      <c r="N1547" s="10"/>
    </row>
    <row r="1548" spans="1:14" ht="27">
      <c r="A1548" s="10"/>
      <c r="B1548" s="10"/>
      <c r="C1548" s="10"/>
      <c r="D1548" s="28"/>
      <c r="E1548" s="29"/>
      <c r="F1548" s="30"/>
      <c r="G1548" s="21"/>
      <c r="H1548" s="21"/>
      <c r="I1548" s="39"/>
      <c r="J1548" s="39"/>
      <c r="K1548" s="10"/>
      <c r="L1548" s="10"/>
      <c r="M1548" s="21"/>
      <c r="N1548" s="10"/>
    </row>
    <row r="1549" spans="1:14" ht="27">
      <c r="A1549" s="10"/>
      <c r="B1549" s="10"/>
      <c r="C1549" s="10"/>
      <c r="D1549" s="28"/>
      <c r="E1549" s="29"/>
      <c r="F1549" s="30"/>
      <c r="G1549" s="21"/>
      <c r="H1549" s="21"/>
      <c r="I1549" s="39"/>
      <c r="J1549" s="39"/>
      <c r="K1549" s="10"/>
      <c r="L1549" s="10"/>
      <c r="M1549" s="21"/>
      <c r="N1549" s="10"/>
    </row>
    <row r="1550" spans="1:14" ht="27">
      <c r="A1550" s="10"/>
      <c r="B1550" s="10"/>
      <c r="C1550" s="10"/>
      <c r="D1550" s="28"/>
      <c r="E1550" s="29"/>
      <c r="F1550" s="30"/>
      <c r="G1550" s="21"/>
      <c r="H1550" s="21"/>
      <c r="I1550" s="39"/>
      <c r="J1550" s="39"/>
      <c r="K1550" s="10"/>
      <c r="L1550" s="10"/>
      <c r="M1550" s="21"/>
      <c r="N1550" s="10"/>
    </row>
    <row r="1551" spans="1:14" ht="27">
      <c r="A1551" s="10"/>
      <c r="B1551" s="10"/>
      <c r="C1551" s="10"/>
      <c r="D1551" s="28"/>
      <c r="E1551" s="29"/>
      <c r="F1551" s="30"/>
      <c r="G1551" s="21"/>
      <c r="H1551" s="21"/>
      <c r="I1551" s="39"/>
      <c r="J1551" s="39"/>
      <c r="K1551" s="10"/>
      <c r="L1551" s="10"/>
      <c r="M1551" s="21"/>
      <c r="N1551" s="10"/>
    </row>
    <row r="1552" spans="1:14" ht="27">
      <c r="A1552" s="10"/>
      <c r="B1552" s="10"/>
      <c r="C1552" s="10"/>
      <c r="D1552" s="28"/>
      <c r="E1552" s="29"/>
      <c r="F1552" s="30"/>
      <c r="G1552" s="21"/>
      <c r="H1552" s="21"/>
      <c r="I1552" s="39"/>
      <c r="J1552" s="39"/>
      <c r="K1552" s="10"/>
      <c r="L1552" s="10"/>
      <c r="M1552" s="21"/>
      <c r="N1552" s="10"/>
    </row>
    <row r="1553" spans="1:14" ht="27">
      <c r="A1553" s="10"/>
      <c r="B1553" s="10"/>
      <c r="C1553" s="10"/>
      <c r="D1553" s="28"/>
      <c r="E1553" s="29"/>
      <c r="F1553" s="30"/>
      <c r="G1553" s="21"/>
      <c r="H1553" s="21"/>
      <c r="I1553" s="39"/>
      <c r="J1553" s="39"/>
      <c r="K1553" s="10"/>
      <c r="L1553" s="10"/>
      <c r="M1553" s="21"/>
      <c r="N1553" s="10"/>
    </row>
    <row r="1554" spans="1:14" ht="27">
      <c r="A1554" s="10"/>
      <c r="B1554" s="10"/>
      <c r="C1554" s="10"/>
      <c r="D1554" s="28"/>
      <c r="E1554" s="29"/>
      <c r="F1554" s="30"/>
      <c r="G1554" s="21"/>
      <c r="H1554" s="21"/>
      <c r="I1554" s="39"/>
      <c r="J1554" s="39"/>
      <c r="K1554" s="10"/>
      <c r="L1554" s="10"/>
      <c r="M1554" s="21"/>
      <c r="N1554" s="10"/>
    </row>
    <row r="1555" spans="1:14" ht="27">
      <c r="A1555" s="10"/>
      <c r="B1555" s="10"/>
      <c r="C1555" s="10"/>
      <c r="D1555" s="28"/>
      <c r="E1555" s="29"/>
      <c r="F1555" s="30"/>
      <c r="G1555" s="21"/>
      <c r="H1555" s="21"/>
      <c r="I1555" s="39"/>
      <c r="J1555" s="39"/>
      <c r="K1555" s="10"/>
      <c r="L1555" s="10"/>
      <c r="M1555" s="21"/>
      <c r="N1555" s="10"/>
    </row>
    <row r="1556" spans="1:14" ht="27">
      <c r="A1556" s="10"/>
      <c r="B1556" s="10"/>
      <c r="C1556" s="10"/>
      <c r="D1556" s="28"/>
      <c r="E1556" s="29"/>
      <c r="F1556" s="30"/>
      <c r="G1556" s="21"/>
      <c r="H1556" s="21"/>
      <c r="I1556" s="39"/>
      <c r="J1556" s="39"/>
      <c r="K1556" s="10"/>
      <c r="L1556" s="10"/>
      <c r="M1556" s="21"/>
      <c r="N1556" s="10"/>
    </row>
    <row r="1557" spans="1:14" ht="27">
      <c r="A1557" s="10"/>
      <c r="B1557" s="10"/>
      <c r="C1557" s="10"/>
      <c r="D1557" s="28"/>
      <c r="E1557" s="29"/>
      <c r="F1557" s="30"/>
      <c r="G1557" s="21"/>
      <c r="H1557" s="21"/>
      <c r="I1557" s="39"/>
      <c r="J1557" s="39"/>
      <c r="K1557" s="10"/>
      <c r="L1557" s="10"/>
      <c r="M1557" s="21"/>
      <c r="N1557" s="10"/>
    </row>
    <row r="1558" spans="1:14" ht="27">
      <c r="A1558" s="10"/>
      <c r="B1558" s="10"/>
      <c r="C1558" s="10"/>
      <c r="D1558" s="28"/>
      <c r="E1558" s="29"/>
      <c r="F1558" s="30"/>
      <c r="G1558" s="21"/>
      <c r="H1558" s="21"/>
      <c r="I1558" s="39"/>
      <c r="J1558" s="39"/>
      <c r="K1558" s="10"/>
      <c r="L1558" s="10"/>
      <c r="M1558" s="21"/>
      <c r="N1558" s="10"/>
    </row>
    <row r="1559" spans="1:14" ht="27">
      <c r="A1559" s="10"/>
      <c r="B1559" s="10"/>
      <c r="C1559" s="10"/>
      <c r="D1559" s="28"/>
      <c r="E1559" s="29"/>
      <c r="F1559" s="30"/>
      <c r="G1559" s="21"/>
      <c r="H1559" s="21"/>
      <c r="I1559" s="39"/>
      <c r="J1559" s="39"/>
      <c r="K1559" s="10"/>
      <c r="L1559" s="10"/>
      <c r="M1559" s="21"/>
      <c r="N1559" s="10"/>
    </row>
    <row r="1560" spans="1:14" ht="27">
      <c r="A1560" s="10"/>
      <c r="B1560" s="10"/>
      <c r="C1560" s="10"/>
      <c r="D1560" s="28"/>
      <c r="E1560" s="29"/>
      <c r="F1560" s="30"/>
      <c r="G1560" s="21"/>
      <c r="H1560" s="21"/>
      <c r="I1560" s="39"/>
      <c r="J1560" s="39"/>
      <c r="K1560" s="10"/>
      <c r="L1560" s="10"/>
      <c r="M1560" s="21"/>
      <c r="N1560" s="10"/>
    </row>
    <row r="1561" spans="1:14" ht="27">
      <c r="A1561" s="10"/>
      <c r="B1561" s="10"/>
      <c r="C1561" s="10"/>
      <c r="D1561" s="28"/>
      <c r="E1561" s="29"/>
      <c r="F1561" s="30"/>
      <c r="G1561" s="21"/>
      <c r="H1561" s="21"/>
      <c r="I1561" s="39"/>
      <c r="J1561" s="39"/>
      <c r="K1561" s="10"/>
      <c r="L1561" s="10"/>
      <c r="M1561" s="21"/>
      <c r="N1561" s="10"/>
    </row>
    <row r="1562" spans="1:14" ht="27">
      <c r="A1562" s="10"/>
      <c r="B1562" s="10"/>
      <c r="C1562" s="10"/>
      <c r="D1562" s="28"/>
      <c r="E1562" s="29"/>
      <c r="F1562" s="30"/>
      <c r="G1562" s="21"/>
      <c r="H1562" s="21"/>
      <c r="I1562" s="39"/>
      <c r="J1562" s="39"/>
      <c r="K1562" s="10"/>
      <c r="L1562" s="10"/>
      <c r="M1562" s="21"/>
      <c r="N1562" s="10"/>
    </row>
    <row r="1563" spans="1:14" ht="27">
      <c r="A1563" s="10"/>
      <c r="B1563" s="10"/>
      <c r="C1563" s="10"/>
      <c r="D1563" s="28"/>
      <c r="E1563" s="29"/>
      <c r="F1563" s="30"/>
      <c r="G1563" s="21"/>
      <c r="H1563" s="21"/>
      <c r="I1563" s="39"/>
      <c r="J1563" s="39"/>
      <c r="K1563" s="10"/>
      <c r="L1563" s="10"/>
      <c r="M1563" s="21"/>
      <c r="N1563" s="10"/>
    </row>
    <row r="1564" spans="1:14" ht="27">
      <c r="A1564" s="10"/>
      <c r="B1564" s="10"/>
      <c r="C1564" s="10"/>
      <c r="D1564" s="28"/>
      <c r="E1564" s="29"/>
      <c r="F1564" s="30"/>
      <c r="G1564" s="21"/>
      <c r="H1564" s="21"/>
      <c r="I1564" s="39"/>
      <c r="J1564" s="39"/>
      <c r="K1564" s="10"/>
      <c r="L1564" s="10"/>
      <c r="M1564" s="21"/>
      <c r="N1564" s="10"/>
    </row>
    <row r="1565" spans="1:14" ht="27">
      <c r="A1565" s="10"/>
      <c r="B1565" s="10"/>
      <c r="C1565" s="10"/>
      <c r="D1565" s="28"/>
      <c r="E1565" s="29"/>
      <c r="F1565" s="30"/>
      <c r="G1565" s="21"/>
      <c r="H1565" s="21"/>
      <c r="I1565" s="39"/>
      <c r="J1565" s="39"/>
      <c r="K1565" s="10"/>
      <c r="L1565" s="10"/>
      <c r="M1565" s="21"/>
      <c r="N1565" s="10"/>
    </row>
    <row r="1566" spans="1:14" ht="27">
      <c r="A1566" s="10"/>
      <c r="B1566" s="10"/>
      <c r="C1566" s="10"/>
      <c r="D1566" s="28"/>
      <c r="E1566" s="29"/>
      <c r="F1566" s="30"/>
      <c r="G1566" s="21"/>
      <c r="H1566" s="21"/>
      <c r="I1566" s="39"/>
      <c r="J1566" s="39"/>
      <c r="K1566" s="10"/>
      <c r="L1566" s="10"/>
      <c r="M1566" s="21"/>
      <c r="N1566" s="10"/>
    </row>
    <row r="1567" spans="1:14" ht="27">
      <c r="A1567" s="10"/>
      <c r="B1567" s="10"/>
      <c r="C1567" s="10"/>
      <c r="D1567" s="28"/>
      <c r="E1567" s="29"/>
      <c r="F1567" s="30"/>
      <c r="G1567" s="21"/>
      <c r="H1567" s="21"/>
      <c r="I1567" s="39"/>
      <c r="J1567" s="39"/>
      <c r="K1567" s="10"/>
      <c r="L1567" s="10"/>
      <c r="M1567" s="21"/>
      <c r="N1567" s="10"/>
    </row>
    <row r="1568" spans="1:14" ht="27">
      <c r="A1568" s="10"/>
      <c r="B1568" s="10"/>
      <c r="C1568" s="10"/>
      <c r="D1568" s="28"/>
      <c r="E1568" s="29"/>
      <c r="F1568" s="30"/>
      <c r="G1568" s="21"/>
      <c r="H1568" s="21"/>
      <c r="I1568" s="39"/>
      <c r="J1568" s="39"/>
      <c r="K1568" s="10"/>
      <c r="L1568" s="10"/>
      <c r="M1568" s="21"/>
      <c r="N1568" s="10"/>
    </row>
    <row r="1569" spans="1:14" ht="27">
      <c r="A1569" s="10"/>
      <c r="B1569" s="10"/>
      <c r="C1569" s="10"/>
      <c r="D1569" s="28"/>
      <c r="E1569" s="29"/>
      <c r="F1569" s="30"/>
      <c r="G1569" s="21"/>
      <c r="H1569" s="21"/>
      <c r="I1569" s="39"/>
      <c r="J1569" s="39"/>
      <c r="K1569" s="10"/>
      <c r="L1569" s="10"/>
      <c r="M1569" s="21"/>
      <c r="N1569" s="10"/>
    </row>
    <row r="1570" spans="1:14" ht="27">
      <c r="A1570" s="10"/>
      <c r="B1570" s="10"/>
      <c r="C1570" s="10"/>
      <c r="D1570" s="28"/>
      <c r="E1570" s="29"/>
      <c r="F1570" s="30"/>
      <c r="G1570" s="21"/>
      <c r="H1570" s="21"/>
      <c r="I1570" s="39"/>
      <c r="J1570" s="39"/>
      <c r="K1570" s="10"/>
      <c r="L1570" s="10"/>
      <c r="M1570" s="21"/>
      <c r="N1570" s="10"/>
    </row>
    <row r="1571" spans="1:14" ht="27">
      <c r="A1571" s="10"/>
      <c r="B1571" s="10"/>
      <c r="C1571" s="10"/>
      <c r="D1571" s="28"/>
      <c r="E1571" s="29"/>
      <c r="F1571" s="30"/>
      <c r="G1571" s="21"/>
      <c r="H1571" s="21"/>
      <c r="I1571" s="39"/>
      <c r="J1571" s="39"/>
      <c r="K1571" s="10"/>
      <c r="L1571" s="10"/>
      <c r="M1571" s="21"/>
      <c r="N1571" s="10"/>
    </row>
    <row r="1572" spans="1:14" ht="27">
      <c r="A1572" s="10"/>
      <c r="B1572" s="10"/>
      <c r="C1572" s="10"/>
      <c r="D1572" s="28"/>
      <c r="E1572" s="29"/>
      <c r="F1572" s="30"/>
      <c r="G1572" s="21"/>
      <c r="H1572" s="21"/>
      <c r="I1572" s="39"/>
      <c r="J1572" s="39"/>
      <c r="K1572" s="10"/>
      <c r="L1572" s="10"/>
      <c r="M1572" s="21"/>
      <c r="N1572" s="10"/>
    </row>
    <row r="1573" spans="1:14" ht="27">
      <c r="A1573" s="10"/>
      <c r="B1573" s="10"/>
      <c r="C1573" s="10"/>
      <c r="D1573" s="28"/>
      <c r="E1573" s="29"/>
      <c r="F1573" s="30"/>
      <c r="G1573" s="21"/>
      <c r="H1573" s="21"/>
      <c r="I1573" s="39"/>
      <c r="J1573" s="39"/>
      <c r="K1573" s="10"/>
      <c r="L1573" s="10"/>
      <c r="M1573" s="21"/>
      <c r="N1573" s="10"/>
    </row>
    <row r="1574" spans="1:14" ht="27">
      <c r="A1574" s="10"/>
      <c r="B1574" s="10"/>
      <c r="C1574" s="10"/>
      <c r="D1574" s="28"/>
      <c r="E1574" s="29"/>
      <c r="F1574" s="30"/>
      <c r="G1574" s="21"/>
      <c r="H1574" s="21"/>
      <c r="I1574" s="39"/>
      <c r="J1574" s="39"/>
      <c r="K1574" s="10"/>
      <c r="L1574" s="10"/>
      <c r="M1574" s="21"/>
      <c r="N1574" s="10"/>
    </row>
    <row r="1575" spans="1:14" ht="27">
      <c r="A1575" s="10"/>
      <c r="B1575" s="10"/>
      <c r="C1575" s="10"/>
      <c r="D1575" s="28"/>
      <c r="E1575" s="29"/>
      <c r="F1575" s="30"/>
      <c r="G1575" s="21"/>
      <c r="H1575" s="21"/>
      <c r="I1575" s="39"/>
      <c r="J1575" s="39"/>
      <c r="K1575" s="10"/>
      <c r="L1575" s="10"/>
      <c r="M1575" s="21"/>
      <c r="N1575" s="10"/>
    </row>
    <row r="1576" spans="1:14" ht="27">
      <c r="A1576" s="10"/>
      <c r="B1576" s="10"/>
      <c r="C1576" s="10"/>
      <c r="D1576" s="28"/>
      <c r="E1576" s="29"/>
      <c r="F1576" s="30"/>
      <c r="G1576" s="21"/>
      <c r="H1576" s="21"/>
      <c r="I1576" s="39"/>
      <c r="J1576" s="39"/>
      <c r="K1576" s="10"/>
      <c r="L1576" s="10"/>
      <c r="M1576" s="21"/>
      <c r="N1576" s="10"/>
    </row>
    <row r="1577" spans="1:14" ht="27">
      <c r="A1577" s="10"/>
      <c r="B1577" s="10"/>
      <c r="C1577" s="10"/>
      <c r="D1577" s="28"/>
      <c r="E1577" s="29"/>
      <c r="F1577" s="30"/>
      <c r="G1577" s="21"/>
      <c r="H1577" s="21"/>
      <c r="I1577" s="39"/>
      <c r="J1577" s="39"/>
      <c r="K1577" s="10"/>
      <c r="L1577" s="10"/>
      <c r="M1577" s="21"/>
      <c r="N1577" s="10"/>
    </row>
    <row r="1578" spans="1:14" ht="27">
      <c r="A1578" s="10"/>
      <c r="B1578" s="10"/>
      <c r="C1578" s="10"/>
      <c r="D1578" s="28"/>
      <c r="E1578" s="29"/>
      <c r="F1578" s="30"/>
      <c r="G1578" s="21"/>
      <c r="H1578" s="21"/>
      <c r="I1578" s="39"/>
      <c r="J1578" s="39"/>
      <c r="K1578" s="10"/>
      <c r="L1578" s="10"/>
      <c r="M1578" s="21"/>
      <c r="N1578" s="10"/>
    </row>
    <row r="1579" spans="1:14" ht="27">
      <c r="A1579" s="10"/>
      <c r="B1579" s="10"/>
      <c r="C1579" s="10"/>
      <c r="D1579" s="28"/>
      <c r="E1579" s="29"/>
      <c r="F1579" s="30"/>
      <c r="G1579" s="21"/>
      <c r="H1579" s="21"/>
      <c r="I1579" s="39"/>
      <c r="J1579" s="39"/>
      <c r="K1579" s="10"/>
      <c r="L1579" s="10"/>
      <c r="M1579" s="21"/>
      <c r="N1579" s="10"/>
    </row>
    <row r="1580" spans="1:14" ht="27">
      <c r="A1580" s="10"/>
      <c r="B1580" s="10"/>
      <c r="C1580" s="10"/>
      <c r="D1580" s="28"/>
      <c r="E1580" s="29"/>
      <c r="F1580" s="30"/>
      <c r="G1580" s="21"/>
      <c r="H1580" s="21"/>
      <c r="I1580" s="39"/>
      <c r="J1580" s="39"/>
      <c r="K1580" s="10"/>
      <c r="L1580" s="10"/>
      <c r="M1580" s="21"/>
      <c r="N1580" s="10"/>
    </row>
    <row r="1581" spans="1:14" ht="27">
      <c r="A1581" s="10"/>
      <c r="B1581" s="10"/>
      <c r="C1581" s="10"/>
      <c r="D1581" s="28"/>
      <c r="E1581" s="29"/>
      <c r="F1581" s="30"/>
      <c r="G1581" s="21"/>
      <c r="H1581" s="21"/>
      <c r="I1581" s="39"/>
      <c r="J1581" s="39"/>
      <c r="K1581" s="10"/>
      <c r="L1581" s="10"/>
      <c r="M1581" s="21"/>
      <c r="N1581" s="10"/>
    </row>
    <row r="1582" spans="1:14" ht="27">
      <c r="A1582" s="10"/>
      <c r="B1582" s="10"/>
      <c r="C1582" s="10"/>
      <c r="D1582" s="28"/>
      <c r="E1582" s="29"/>
      <c r="F1582" s="30"/>
      <c r="G1582" s="21"/>
      <c r="H1582" s="21"/>
      <c r="I1582" s="39"/>
      <c r="J1582" s="39"/>
      <c r="K1582" s="10"/>
      <c r="L1582" s="10"/>
      <c r="M1582" s="21"/>
      <c r="N1582" s="10"/>
    </row>
    <row r="1583" spans="1:14" ht="27">
      <c r="A1583" s="10"/>
      <c r="B1583" s="10"/>
      <c r="C1583" s="10"/>
      <c r="D1583" s="28"/>
      <c r="E1583" s="29"/>
      <c r="F1583" s="30"/>
      <c r="G1583" s="21"/>
      <c r="H1583" s="21"/>
      <c r="I1583" s="39"/>
      <c r="J1583" s="39"/>
      <c r="K1583" s="10"/>
      <c r="L1583" s="10"/>
      <c r="M1583" s="21"/>
      <c r="N1583" s="10"/>
    </row>
    <row r="1584" spans="1:14" ht="27">
      <c r="A1584" s="10"/>
      <c r="B1584" s="10"/>
      <c r="C1584" s="10"/>
      <c r="D1584" s="28"/>
      <c r="E1584" s="29"/>
      <c r="F1584" s="30"/>
      <c r="G1584" s="21"/>
      <c r="H1584" s="21"/>
      <c r="I1584" s="39"/>
      <c r="J1584" s="39"/>
      <c r="K1584" s="10"/>
      <c r="L1584" s="10"/>
      <c r="M1584" s="21"/>
      <c r="N1584" s="10"/>
    </row>
    <row r="1585" spans="1:14" ht="27">
      <c r="A1585" s="10"/>
      <c r="B1585" s="10"/>
      <c r="C1585" s="10"/>
      <c r="D1585" s="28"/>
      <c r="E1585" s="29"/>
      <c r="F1585" s="30"/>
      <c r="G1585" s="21"/>
      <c r="H1585" s="21"/>
      <c r="I1585" s="39"/>
      <c r="J1585" s="39"/>
      <c r="K1585" s="10"/>
      <c r="L1585" s="10"/>
      <c r="M1585" s="21"/>
      <c r="N1585" s="10"/>
    </row>
    <row r="1586" spans="1:14" ht="27">
      <c r="A1586" s="10"/>
      <c r="B1586" s="10"/>
      <c r="C1586" s="10"/>
      <c r="D1586" s="28"/>
      <c r="E1586" s="29"/>
      <c r="F1586" s="30"/>
      <c r="G1586" s="21"/>
      <c r="H1586" s="21"/>
      <c r="I1586" s="39"/>
      <c r="J1586" s="39"/>
      <c r="K1586" s="10"/>
      <c r="L1586" s="10"/>
      <c r="M1586" s="21"/>
      <c r="N1586" s="10"/>
    </row>
    <row r="1587" spans="1:14" ht="27">
      <c r="A1587" s="10"/>
      <c r="B1587" s="10"/>
      <c r="C1587" s="10"/>
      <c r="D1587" s="28"/>
      <c r="E1587" s="29"/>
      <c r="F1587" s="30"/>
      <c r="G1587" s="21"/>
      <c r="H1587" s="21"/>
      <c r="I1587" s="39"/>
      <c r="J1587" s="39"/>
      <c r="K1587" s="10"/>
      <c r="L1587" s="10"/>
      <c r="M1587" s="21"/>
      <c r="N1587" s="10"/>
    </row>
    <row r="1588" spans="1:14" ht="27">
      <c r="A1588" s="10"/>
      <c r="B1588" s="10"/>
      <c r="C1588" s="10"/>
      <c r="D1588" s="28"/>
      <c r="E1588" s="29"/>
      <c r="F1588" s="30"/>
      <c r="G1588" s="21"/>
      <c r="H1588" s="21"/>
      <c r="I1588" s="39"/>
      <c r="J1588" s="39"/>
      <c r="K1588" s="10"/>
      <c r="L1588" s="10"/>
      <c r="M1588" s="21"/>
      <c r="N1588" s="10"/>
    </row>
    <row r="1589" spans="1:14" ht="27">
      <c r="A1589" s="10"/>
      <c r="B1589" s="10"/>
      <c r="C1589" s="10"/>
      <c r="D1589" s="28"/>
      <c r="E1589" s="29"/>
      <c r="F1589" s="30"/>
      <c r="G1589" s="21"/>
      <c r="H1589" s="21"/>
      <c r="I1589" s="39"/>
      <c r="J1589" s="39"/>
      <c r="K1589" s="10"/>
      <c r="L1589" s="10"/>
      <c r="M1589" s="21"/>
      <c r="N1589" s="10"/>
    </row>
    <row r="1590" spans="1:14" ht="27">
      <c r="A1590" s="10"/>
      <c r="B1590" s="10"/>
      <c r="C1590" s="10"/>
      <c r="D1590" s="28"/>
      <c r="E1590" s="29"/>
      <c r="F1590" s="30"/>
      <c r="G1590" s="21"/>
      <c r="H1590" s="21"/>
      <c r="I1590" s="39"/>
      <c r="J1590" s="39"/>
      <c r="K1590" s="10"/>
      <c r="L1590" s="10"/>
      <c r="M1590" s="21"/>
      <c r="N1590" s="10"/>
    </row>
    <row r="1591" spans="1:14" ht="27">
      <c r="A1591" s="10"/>
      <c r="B1591" s="10"/>
      <c r="C1591" s="10"/>
      <c r="D1591" s="28"/>
      <c r="E1591" s="29"/>
      <c r="F1591" s="30"/>
      <c r="G1591" s="21"/>
      <c r="H1591" s="21"/>
      <c r="I1591" s="39"/>
      <c r="J1591" s="39"/>
      <c r="K1591" s="10"/>
      <c r="L1591" s="10"/>
      <c r="M1591" s="21"/>
      <c r="N1591" s="10"/>
    </row>
    <row r="1592" spans="1:14" ht="27">
      <c r="A1592" s="10"/>
      <c r="B1592" s="10"/>
      <c r="C1592" s="10"/>
      <c r="D1592" s="28"/>
      <c r="E1592" s="29"/>
      <c r="F1592" s="30"/>
      <c r="G1592" s="21"/>
      <c r="H1592" s="21"/>
      <c r="I1592" s="39"/>
      <c r="J1592" s="39"/>
      <c r="K1592" s="10"/>
      <c r="L1592" s="10"/>
      <c r="M1592" s="21"/>
      <c r="N1592" s="10"/>
    </row>
    <row r="1593" spans="1:14" ht="27">
      <c r="A1593" s="10"/>
      <c r="B1593" s="10"/>
      <c r="C1593" s="10"/>
      <c r="D1593" s="28"/>
      <c r="E1593" s="29"/>
      <c r="F1593" s="30"/>
      <c r="G1593" s="21"/>
      <c r="H1593" s="21"/>
      <c r="I1593" s="39"/>
      <c r="J1593" s="39"/>
      <c r="K1593" s="10"/>
      <c r="L1593" s="10"/>
      <c r="M1593" s="21"/>
      <c r="N1593" s="10"/>
    </row>
    <row r="1594" spans="1:14" ht="27">
      <c r="A1594" s="10"/>
      <c r="B1594" s="10"/>
      <c r="C1594" s="10"/>
      <c r="D1594" s="28"/>
      <c r="E1594" s="29"/>
      <c r="F1594" s="30"/>
      <c r="G1594" s="21"/>
      <c r="H1594" s="21"/>
      <c r="I1594" s="39"/>
      <c r="J1594" s="39"/>
      <c r="K1594" s="10"/>
      <c r="L1594" s="10"/>
      <c r="M1594" s="21"/>
      <c r="N1594" s="10"/>
    </row>
    <row r="1595" spans="1:14" ht="27">
      <c r="A1595" s="10"/>
      <c r="B1595" s="10"/>
      <c r="C1595" s="10"/>
      <c r="D1595" s="28"/>
      <c r="E1595" s="29"/>
      <c r="F1595" s="30"/>
      <c r="G1595" s="21"/>
      <c r="H1595" s="21"/>
      <c r="I1595" s="39"/>
      <c r="J1595" s="39"/>
      <c r="K1595" s="10"/>
      <c r="L1595" s="10"/>
      <c r="M1595" s="21"/>
      <c r="N1595" s="10"/>
    </row>
    <row r="1596" spans="1:14" ht="27">
      <c r="A1596" s="10"/>
      <c r="B1596" s="10"/>
      <c r="C1596" s="10"/>
      <c r="D1596" s="28"/>
      <c r="E1596" s="29"/>
      <c r="F1596" s="30"/>
      <c r="G1596" s="21"/>
      <c r="H1596" s="21"/>
      <c r="I1596" s="39"/>
      <c r="J1596" s="39"/>
      <c r="K1596" s="10"/>
      <c r="L1596" s="10"/>
      <c r="M1596" s="21"/>
      <c r="N1596" s="10"/>
    </row>
    <row r="1597" spans="1:14" ht="27">
      <c r="A1597" s="10"/>
      <c r="B1597" s="10"/>
      <c r="C1597" s="10"/>
      <c r="D1597" s="28"/>
      <c r="E1597" s="29"/>
      <c r="F1597" s="30"/>
      <c r="G1597" s="21"/>
      <c r="H1597" s="21"/>
      <c r="I1597" s="39"/>
      <c r="J1597" s="39"/>
      <c r="K1597" s="10"/>
      <c r="L1597" s="10"/>
      <c r="M1597" s="21"/>
      <c r="N1597" s="10"/>
    </row>
    <row r="1598" spans="1:14" ht="27">
      <c r="A1598" s="10"/>
      <c r="B1598" s="10"/>
      <c r="C1598" s="10"/>
      <c r="D1598" s="28"/>
      <c r="E1598" s="29"/>
      <c r="F1598" s="30"/>
      <c r="G1598" s="21"/>
      <c r="H1598" s="21"/>
      <c r="I1598" s="39"/>
      <c r="J1598" s="39"/>
      <c r="K1598" s="10"/>
      <c r="L1598" s="10"/>
      <c r="M1598" s="21"/>
      <c r="N1598" s="10"/>
    </row>
    <row r="1599" spans="1:14" ht="27">
      <c r="A1599" s="10"/>
      <c r="B1599" s="10"/>
      <c r="C1599" s="10"/>
      <c r="D1599" s="28"/>
      <c r="E1599" s="29"/>
      <c r="F1599" s="30"/>
      <c r="G1599" s="21"/>
      <c r="H1599" s="21"/>
      <c r="I1599" s="39"/>
      <c r="J1599" s="39"/>
      <c r="K1599" s="10"/>
      <c r="L1599" s="10"/>
      <c r="M1599" s="21"/>
      <c r="N1599" s="10"/>
    </row>
    <row r="1600" spans="1:14" ht="27">
      <c r="A1600" s="10"/>
      <c r="B1600" s="10"/>
      <c r="C1600" s="10"/>
      <c r="D1600" s="28"/>
      <c r="E1600" s="29"/>
      <c r="F1600" s="30"/>
      <c r="G1600" s="21"/>
      <c r="H1600" s="21"/>
      <c r="I1600" s="39"/>
      <c r="J1600" s="39"/>
      <c r="K1600" s="10"/>
      <c r="L1600" s="10"/>
      <c r="M1600" s="21"/>
      <c r="N1600" s="10"/>
    </row>
    <row r="1601" spans="1:14" ht="27">
      <c r="A1601" s="10"/>
      <c r="B1601" s="10"/>
      <c r="C1601" s="10"/>
      <c r="D1601" s="28"/>
      <c r="E1601" s="29"/>
      <c r="F1601" s="30"/>
      <c r="G1601" s="21"/>
      <c r="H1601" s="21"/>
      <c r="I1601" s="39"/>
      <c r="J1601" s="39"/>
      <c r="K1601" s="10"/>
      <c r="L1601" s="10"/>
      <c r="M1601" s="21"/>
      <c r="N1601" s="10"/>
    </row>
    <row r="1602" spans="1:14" ht="27">
      <c r="A1602" s="10"/>
      <c r="B1602" s="10"/>
      <c r="C1602" s="10"/>
      <c r="D1602" s="28"/>
      <c r="E1602" s="29"/>
      <c r="F1602" s="30"/>
      <c r="G1602" s="21"/>
      <c r="H1602" s="21"/>
      <c r="I1602" s="39"/>
      <c r="J1602" s="39"/>
      <c r="K1602" s="10"/>
      <c r="L1602" s="10"/>
      <c r="M1602" s="21"/>
      <c r="N1602" s="10"/>
    </row>
    <row r="1603" spans="1:14" ht="27">
      <c r="A1603" s="10"/>
      <c r="B1603" s="10"/>
      <c r="C1603" s="10"/>
      <c r="D1603" s="28"/>
      <c r="E1603" s="29"/>
      <c r="F1603" s="30"/>
      <c r="G1603" s="21"/>
      <c r="H1603" s="21"/>
      <c r="I1603" s="39"/>
      <c r="J1603" s="39"/>
      <c r="K1603" s="10"/>
      <c r="L1603" s="10"/>
      <c r="M1603" s="21"/>
      <c r="N1603" s="10"/>
    </row>
    <row r="1604" spans="1:14" ht="27">
      <c r="A1604" s="10"/>
      <c r="B1604" s="10"/>
      <c r="C1604" s="10"/>
      <c r="D1604" s="28"/>
      <c r="E1604" s="29"/>
      <c r="F1604" s="30"/>
      <c r="G1604" s="21"/>
      <c r="H1604" s="21"/>
      <c r="I1604" s="39"/>
      <c r="J1604" s="39"/>
      <c r="K1604" s="10"/>
      <c r="L1604" s="10"/>
      <c r="M1604" s="21"/>
      <c r="N1604" s="10"/>
    </row>
    <row r="1605" spans="1:14" ht="27">
      <c r="A1605" s="10"/>
      <c r="B1605" s="10"/>
      <c r="C1605" s="10"/>
      <c r="D1605" s="28"/>
      <c r="E1605" s="29"/>
      <c r="F1605" s="30"/>
      <c r="G1605" s="21"/>
      <c r="H1605" s="21"/>
      <c r="I1605" s="39"/>
      <c r="J1605" s="39"/>
      <c r="K1605" s="10"/>
      <c r="L1605" s="10"/>
      <c r="M1605" s="21"/>
      <c r="N1605" s="10"/>
    </row>
    <row r="1606" spans="1:14" ht="27">
      <c r="A1606" s="10"/>
      <c r="B1606" s="10"/>
      <c r="C1606" s="10"/>
      <c r="D1606" s="28"/>
      <c r="E1606" s="29"/>
      <c r="F1606" s="30"/>
      <c r="G1606" s="21"/>
      <c r="H1606" s="21"/>
      <c r="I1606" s="39"/>
      <c r="J1606" s="39"/>
      <c r="K1606" s="10"/>
      <c r="L1606" s="10"/>
      <c r="M1606" s="21"/>
      <c r="N1606" s="10"/>
    </row>
    <row r="1607" spans="1:14" ht="27">
      <c r="A1607" s="10"/>
      <c r="B1607" s="10"/>
      <c r="C1607" s="10"/>
      <c r="D1607" s="28"/>
      <c r="E1607" s="29"/>
      <c r="F1607" s="30"/>
      <c r="G1607" s="21"/>
      <c r="H1607" s="21"/>
      <c r="I1607" s="39"/>
      <c r="J1607" s="39"/>
      <c r="K1607" s="10"/>
      <c r="L1607" s="10"/>
      <c r="M1607" s="21"/>
      <c r="N1607" s="10"/>
    </row>
    <row r="1608" spans="1:14" ht="27">
      <c r="A1608" s="10"/>
      <c r="B1608" s="10"/>
      <c r="C1608" s="10"/>
      <c r="D1608" s="28"/>
      <c r="E1608" s="29"/>
      <c r="F1608" s="30"/>
      <c r="G1608" s="21"/>
      <c r="H1608" s="21"/>
      <c r="I1608" s="39"/>
      <c r="J1608" s="39"/>
      <c r="K1608" s="10"/>
      <c r="L1608" s="10"/>
      <c r="M1608" s="21"/>
      <c r="N1608" s="10"/>
    </row>
    <row r="1609" spans="1:14" ht="27">
      <c r="A1609" s="10"/>
      <c r="B1609" s="10"/>
      <c r="C1609" s="10"/>
      <c r="D1609" s="28"/>
      <c r="E1609" s="29"/>
      <c r="F1609" s="30"/>
      <c r="G1609" s="21"/>
      <c r="H1609" s="21"/>
      <c r="I1609" s="39"/>
      <c r="J1609" s="39"/>
      <c r="K1609" s="10"/>
      <c r="L1609" s="10"/>
      <c r="M1609" s="21"/>
      <c r="N1609" s="10"/>
    </row>
    <row r="1610" spans="1:14" ht="27">
      <c r="A1610" s="10"/>
      <c r="B1610" s="10"/>
      <c r="C1610" s="10"/>
      <c r="D1610" s="28"/>
      <c r="E1610" s="29"/>
      <c r="F1610" s="30"/>
      <c r="G1610" s="21"/>
      <c r="H1610" s="21"/>
      <c r="I1610" s="39"/>
      <c r="J1610" s="39"/>
      <c r="K1610" s="10"/>
      <c r="L1610" s="10"/>
      <c r="M1610" s="21"/>
      <c r="N1610" s="10"/>
    </row>
    <row r="1611" spans="1:14" ht="27">
      <c r="A1611" s="10"/>
      <c r="B1611" s="10"/>
      <c r="C1611" s="10"/>
      <c r="D1611" s="28"/>
      <c r="E1611" s="29"/>
      <c r="F1611" s="30"/>
      <c r="G1611" s="21"/>
      <c r="H1611" s="21"/>
      <c r="I1611" s="39"/>
      <c r="J1611" s="39"/>
      <c r="K1611" s="10"/>
      <c r="L1611" s="10"/>
      <c r="M1611" s="21"/>
      <c r="N1611" s="10"/>
    </row>
    <row r="1612" spans="1:14" ht="27">
      <c r="A1612" s="10"/>
      <c r="B1612" s="10"/>
      <c r="C1612" s="10"/>
      <c r="D1612" s="28"/>
      <c r="E1612" s="29"/>
      <c r="F1612" s="30"/>
      <c r="G1612" s="21"/>
      <c r="H1612" s="21"/>
      <c r="I1612" s="39"/>
      <c r="J1612" s="39"/>
      <c r="K1612" s="10"/>
      <c r="L1612" s="10"/>
      <c r="M1612" s="21"/>
      <c r="N1612" s="10"/>
    </row>
    <row r="1613" spans="1:14" ht="27">
      <c r="A1613" s="10"/>
      <c r="B1613" s="10"/>
      <c r="C1613" s="10"/>
      <c r="D1613" s="28"/>
      <c r="E1613" s="29"/>
      <c r="F1613" s="30"/>
      <c r="G1613" s="21"/>
      <c r="H1613" s="21"/>
      <c r="I1613" s="39"/>
      <c r="J1613" s="39"/>
      <c r="K1613" s="10"/>
      <c r="L1613" s="10"/>
      <c r="M1613" s="21"/>
      <c r="N1613" s="10"/>
    </row>
    <row r="1614" spans="1:14" ht="27">
      <c r="A1614" s="10"/>
      <c r="B1614" s="10"/>
      <c r="C1614" s="10"/>
      <c r="D1614" s="28"/>
      <c r="E1614" s="29"/>
      <c r="F1614" s="30"/>
      <c r="G1614" s="21"/>
      <c r="H1614" s="21"/>
      <c r="I1614" s="39"/>
      <c r="J1614" s="39"/>
      <c r="K1614" s="10"/>
      <c r="L1614" s="10"/>
      <c r="M1614" s="21"/>
      <c r="N1614" s="10"/>
    </row>
    <row r="1615" spans="1:14" ht="27">
      <c r="A1615" s="10"/>
      <c r="B1615" s="10"/>
      <c r="C1615" s="10"/>
      <c r="D1615" s="28"/>
      <c r="E1615" s="29"/>
      <c r="F1615" s="30"/>
      <c r="G1615" s="21"/>
      <c r="H1615" s="21"/>
      <c r="I1615" s="39"/>
      <c r="J1615" s="39"/>
      <c r="K1615" s="10"/>
      <c r="L1615" s="10"/>
      <c r="M1615" s="21"/>
      <c r="N1615" s="10"/>
    </row>
    <row r="1616" spans="1:14" ht="27">
      <c r="A1616" s="10"/>
      <c r="B1616" s="10"/>
      <c r="C1616" s="10"/>
      <c r="D1616" s="28"/>
      <c r="E1616" s="29"/>
      <c r="F1616" s="30"/>
      <c r="G1616" s="21"/>
      <c r="H1616" s="21"/>
      <c r="I1616" s="39"/>
      <c r="J1616" s="39"/>
      <c r="K1616" s="10"/>
      <c r="L1616" s="10"/>
      <c r="M1616" s="21"/>
      <c r="N1616" s="10"/>
    </row>
    <row r="1617" spans="1:14" ht="27">
      <c r="A1617" s="10"/>
      <c r="B1617" s="10"/>
      <c r="C1617" s="10"/>
      <c r="D1617" s="28"/>
      <c r="E1617" s="29"/>
      <c r="F1617" s="30"/>
      <c r="G1617" s="21"/>
      <c r="H1617" s="21"/>
      <c r="I1617" s="39"/>
      <c r="J1617" s="39"/>
      <c r="K1617" s="10"/>
      <c r="L1617" s="10"/>
      <c r="M1617" s="21"/>
      <c r="N1617" s="10"/>
    </row>
    <row r="1618" spans="1:14" ht="27">
      <c r="A1618" s="10"/>
      <c r="B1618" s="10"/>
      <c r="C1618" s="10"/>
      <c r="D1618" s="28"/>
      <c r="E1618" s="29"/>
      <c r="F1618" s="30"/>
      <c r="G1618" s="21"/>
      <c r="H1618" s="21"/>
      <c r="I1618" s="39"/>
      <c r="J1618" s="39"/>
      <c r="K1618" s="10"/>
      <c r="L1618" s="10"/>
      <c r="M1618" s="21"/>
      <c r="N1618" s="10"/>
    </row>
    <row r="1619" spans="1:14" ht="27">
      <c r="A1619" s="10"/>
      <c r="B1619" s="10"/>
      <c r="C1619" s="10"/>
      <c r="D1619" s="28"/>
      <c r="E1619" s="29"/>
      <c r="F1619" s="30"/>
      <c r="G1619" s="21"/>
      <c r="H1619" s="21"/>
      <c r="I1619" s="39"/>
      <c r="J1619" s="39"/>
      <c r="K1619" s="10"/>
      <c r="L1619" s="10"/>
      <c r="M1619" s="21"/>
      <c r="N1619" s="10"/>
    </row>
    <row r="1620" spans="1:14" ht="27">
      <c r="A1620" s="10"/>
      <c r="B1620" s="10"/>
      <c r="C1620" s="10"/>
      <c r="D1620" s="28"/>
      <c r="E1620" s="29"/>
      <c r="F1620" s="30"/>
      <c r="G1620" s="21"/>
      <c r="H1620" s="21"/>
      <c r="I1620" s="39"/>
      <c r="J1620" s="39"/>
      <c r="K1620" s="10"/>
      <c r="L1620" s="10"/>
      <c r="M1620" s="21"/>
      <c r="N1620" s="10"/>
    </row>
    <row r="1621" spans="1:14" ht="27">
      <c r="A1621" s="10"/>
      <c r="B1621" s="10"/>
      <c r="C1621" s="10"/>
      <c r="D1621" s="28"/>
      <c r="E1621" s="29"/>
      <c r="F1621" s="30"/>
      <c r="G1621" s="21"/>
      <c r="H1621" s="21"/>
      <c r="I1621" s="39"/>
      <c r="J1621" s="39"/>
      <c r="K1621" s="10"/>
      <c r="L1621" s="10"/>
      <c r="M1621" s="21"/>
      <c r="N1621" s="10"/>
    </row>
    <row r="1622" spans="1:14" ht="27">
      <c r="A1622" s="10"/>
      <c r="B1622" s="10"/>
      <c r="C1622" s="10"/>
      <c r="D1622" s="28"/>
      <c r="E1622" s="29"/>
      <c r="F1622" s="30"/>
      <c r="G1622" s="21"/>
      <c r="H1622" s="21"/>
      <c r="I1622" s="39"/>
      <c r="J1622" s="39"/>
      <c r="K1622" s="10"/>
      <c r="L1622" s="10"/>
      <c r="M1622" s="21"/>
      <c r="N1622" s="10"/>
    </row>
    <row r="1623" spans="1:14" ht="27">
      <c r="A1623" s="10"/>
      <c r="B1623" s="10"/>
      <c r="C1623" s="10"/>
      <c r="D1623" s="28"/>
      <c r="E1623" s="29"/>
      <c r="F1623" s="30"/>
      <c r="G1623" s="21"/>
      <c r="H1623" s="21"/>
      <c r="I1623" s="39"/>
      <c r="J1623" s="39"/>
      <c r="K1623" s="10"/>
      <c r="L1623" s="10"/>
      <c r="M1623" s="21"/>
      <c r="N1623" s="10"/>
    </row>
    <row r="1624" spans="1:14" ht="27">
      <c r="A1624" s="10"/>
      <c r="B1624" s="10"/>
      <c r="C1624" s="10"/>
      <c r="D1624" s="28"/>
      <c r="E1624" s="29"/>
      <c r="F1624" s="30"/>
      <c r="G1624" s="21"/>
      <c r="H1624" s="21"/>
      <c r="I1624" s="39"/>
      <c r="J1624" s="39"/>
      <c r="K1624" s="10"/>
      <c r="L1624" s="10"/>
      <c r="M1624" s="21"/>
      <c r="N1624" s="10"/>
    </row>
    <row r="1625" spans="1:14" ht="27">
      <c r="A1625" s="10"/>
      <c r="B1625" s="10"/>
      <c r="C1625" s="10"/>
      <c r="D1625" s="28"/>
      <c r="E1625" s="29"/>
      <c r="F1625" s="30"/>
      <c r="G1625" s="21"/>
      <c r="H1625" s="21"/>
      <c r="I1625" s="39"/>
      <c r="J1625" s="39"/>
      <c r="K1625" s="10"/>
      <c r="L1625" s="10"/>
      <c r="M1625" s="21"/>
      <c r="N1625" s="10"/>
    </row>
    <row r="1626" spans="1:14" ht="27">
      <c r="A1626" s="10"/>
      <c r="B1626" s="10"/>
      <c r="C1626" s="10"/>
      <c r="D1626" s="28"/>
      <c r="E1626" s="29"/>
      <c r="F1626" s="30"/>
      <c r="G1626" s="21"/>
      <c r="H1626" s="21"/>
      <c r="I1626" s="39"/>
      <c r="J1626" s="39"/>
      <c r="K1626" s="10"/>
      <c r="L1626" s="10"/>
      <c r="M1626" s="21"/>
      <c r="N1626" s="10"/>
    </row>
    <row r="1627" spans="1:14" ht="27">
      <c r="A1627" s="10"/>
      <c r="B1627" s="10"/>
      <c r="C1627" s="10"/>
      <c r="D1627" s="28"/>
      <c r="E1627" s="29"/>
      <c r="F1627" s="30"/>
      <c r="G1627" s="21"/>
      <c r="H1627" s="21"/>
      <c r="I1627" s="39"/>
      <c r="J1627" s="39"/>
      <c r="K1627" s="10"/>
      <c r="L1627" s="10"/>
      <c r="M1627" s="21"/>
      <c r="N1627" s="10"/>
    </row>
    <row r="1628" spans="1:14" ht="27">
      <c r="A1628" s="10"/>
      <c r="B1628" s="10"/>
      <c r="C1628" s="10"/>
      <c r="D1628" s="28"/>
      <c r="E1628" s="29"/>
      <c r="F1628" s="30"/>
      <c r="G1628" s="21"/>
      <c r="H1628" s="21"/>
      <c r="I1628" s="39"/>
      <c r="J1628" s="39"/>
      <c r="K1628" s="10"/>
      <c r="L1628" s="10"/>
      <c r="M1628" s="21"/>
      <c r="N1628" s="10"/>
    </row>
    <row r="1629" spans="1:14" ht="27">
      <c r="A1629" s="10"/>
      <c r="B1629" s="10"/>
      <c r="C1629" s="10"/>
      <c r="D1629" s="28"/>
      <c r="E1629" s="29"/>
      <c r="F1629" s="30"/>
      <c r="G1629" s="21"/>
      <c r="H1629" s="21"/>
      <c r="I1629" s="39"/>
      <c r="J1629" s="39"/>
      <c r="K1629" s="10"/>
      <c r="L1629" s="10"/>
      <c r="M1629" s="21"/>
      <c r="N1629" s="10"/>
    </row>
    <row r="1630" spans="1:14" ht="27">
      <c r="A1630" s="10"/>
      <c r="B1630" s="10"/>
      <c r="C1630" s="10"/>
      <c r="D1630" s="28"/>
      <c r="E1630" s="29"/>
      <c r="F1630" s="30"/>
      <c r="G1630" s="21"/>
      <c r="H1630" s="21"/>
      <c r="I1630" s="39"/>
      <c r="J1630" s="39"/>
      <c r="K1630" s="10"/>
      <c r="L1630" s="10"/>
      <c r="M1630" s="21"/>
      <c r="N1630" s="10"/>
    </row>
    <row r="1631" spans="1:14" ht="27">
      <c r="A1631" s="10"/>
      <c r="B1631" s="10"/>
      <c r="C1631" s="10"/>
      <c r="D1631" s="28"/>
      <c r="E1631" s="29"/>
      <c r="F1631" s="30"/>
      <c r="G1631" s="21"/>
      <c r="H1631" s="21"/>
      <c r="I1631" s="39"/>
      <c r="J1631" s="39"/>
      <c r="K1631" s="10"/>
      <c r="L1631" s="10"/>
      <c r="M1631" s="21"/>
      <c r="N1631" s="10"/>
    </row>
    <row r="1632" spans="1:14" ht="27">
      <c r="A1632" s="10"/>
      <c r="B1632" s="10"/>
      <c r="C1632" s="10"/>
      <c r="D1632" s="28"/>
      <c r="E1632" s="29"/>
      <c r="F1632" s="30"/>
      <c r="G1632" s="21"/>
      <c r="H1632" s="21"/>
      <c r="I1632" s="39"/>
      <c r="J1632" s="39"/>
      <c r="K1632" s="10"/>
      <c r="L1632" s="10"/>
      <c r="M1632" s="21"/>
      <c r="N1632" s="10"/>
    </row>
    <row r="1633" spans="1:14" ht="27">
      <c r="A1633" s="10"/>
      <c r="B1633" s="10"/>
      <c r="C1633" s="10"/>
      <c r="D1633" s="28"/>
      <c r="E1633" s="29"/>
      <c r="F1633" s="30"/>
      <c r="G1633" s="21"/>
      <c r="H1633" s="21"/>
      <c r="I1633" s="39"/>
      <c r="J1633" s="39"/>
      <c r="K1633" s="10"/>
      <c r="L1633" s="10"/>
      <c r="M1633" s="21"/>
      <c r="N1633" s="10"/>
    </row>
    <row r="1634" spans="1:14" ht="27">
      <c r="A1634" s="10"/>
      <c r="B1634" s="10"/>
      <c r="C1634" s="10"/>
      <c r="D1634" s="28"/>
      <c r="E1634" s="29"/>
      <c r="F1634" s="30"/>
      <c r="G1634" s="21"/>
      <c r="H1634" s="21"/>
      <c r="I1634" s="39"/>
      <c r="J1634" s="39"/>
      <c r="K1634" s="10"/>
      <c r="L1634" s="10"/>
      <c r="M1634" s="21"/>
      <c r="N1634" s="10"/>
    </row>
    <row r="1635" spans="1:14" ht="27">
      <c r="A1635" s="10"/>
      <c r="B1635" s="10"/>
      <c r="C1635" s="10"/>
      <c r="D1635" s="28"/>
      <c r="E1635" s="29"/>
      <c r="F1635" s="30"/>
      <c r="G1635" s="21"/>
      <c r="H1635" s="21"/>
      <c r="I1635" s="39"/>
      <c r="J1635" s="39"/>
      <c r="K1635" s="10"/>
      <c r="L1635" s="10"/>
      <c r="M1635" s="21"/>
      <c r="N1635" s="10"/>
    </row>
    <row r="1636" spans="1:14" ht="27">
      <c r="A1636" s="10"/>
      <c r="B1636" s="10"/>
      <c r="C1636" s="10"/>
      <c r="D1636" s="28"/>
      <c r="E1636" s="29"/>
      <c r="F1636" s="30"/>
      <c r="G1636" s="21"/>
      <c r="H1636" s="21"/>
      <c r="I1636" s="39"/>
      <c r="J1636" s="39"/>
      <c r="K1636" s="10"/>
      <c r="L1636" s="10"/>
      <c r="M1636" s="21"/>
      <c r="N1636" s="10"/>
    </row>
    <row r="1637" spans="1:14" ht="27">
      <c r="A1637" s="10"/>
      <c r="B1637" s="10"/>
      <c r="C1637" s="10"/>
      <c r="D1637" s="28"/>
      <c r="E1637" s="29"/>
      <c r="F1637" s="30"/>
      <c r="G1637" s="21"/>
      <c r="H1637" s="21"/>
      <c r="I1637" s="39"/>
      <c r="J1637" s="39"/>
      <c r="K1637" s="10"/>
      <c r="L1637" s="10"/>
      <c r="M1637" s="21"/>
      <c r="N1637" s="10"/>
    </row>
    <row r="1638" spans="1:14" ht="27">
      <c r="A1638" s="10"/>
      <c r="B1638" s="10"/>
      <c r="C1638" s="10"/>
      <c r="D1638" s="28"/>
      <c r="E1638" s="29"/>
      <c r="F1638" s="30"/>
      <c r="G1638" s="21"/>
      <c r="H1638" s="21"/>
      <c r="I1638" s="39"/>
      <c r="J1638" s="39"/>
      <c r="K1638" s="10"/>
      <c r="L1638" s="10"/>
      <c r="M1638" s="21"/>
      <c r="N1638" s="10"/>
    </row>
    <row r="1639" spans="1:14" ht="27">
      <c r="A1639" s="10"/>
      <c r="B1639" s="10"/>
      <c r="C1639" s="10"/>
      <c r="D1639" s="28"/>
      <c r="E1639" s="29"/>
      <c r="F1639" s="30"/>
      <c r="G1639" s="21"/>
      <c r="H1639" s="21"/>
      <c r="I1639" s="39"/>
      <c r="J1639" s="39"/>
      <c r="K1639" s="10"/>
      <c r="L1639" s="10"/>
      <c r="M1639" s="21"/>
      <c r="N1639" s="10"/>
    </row>
    <row r="1640" spans="1:14" ht="27">
      <c r="A1640" s="10"/>
      <c r="B1640" s="10"/>
      <c r="C1640" s="10"/>
      <c r="D1640" s="28"/>
      <c r="E1640" s="29"/>
      <c r="F1640" s="30"/>
      <c r="G1640" s="21"/>
      <c r="H1640" s="21"/>
      <c r="I1640" s="39"/>
      <c r="J1640" s="39"/>
      <c r="K1640" s="10"/>
      <c r="L1640" s="10"/>
      <c r="M1640" s="21"/>
      <c r="N1640" s="10"/>
    </row>
    <row r="1641" spans="1:14" ht="27">
      <c r="A1641" s="10"/>
      <c r="B1641" s="10"/>
      <c r="C1641" s="10"/>
      <c r="D1641" s="28"/>
      <c r="E1641" s="29"/>
      <c r="F1641" s="30"/>
      <c r="G1641" s="21"/>
      <c r="H1641" s="21"/>
      <c r="I1641" s="39"/>
      <c r="J1641" s="39"/>
      <c r="K1641" s="10"/>
      <c r="L1641" s="10"/>
      <c r="M1641" s="21"/>
      <c r="N1641" s="10"/>
    </row>
    <row r="1642" spans="1:14" ht="27">
      <c r="A1642" s="10"/>
      <c r="B1642" s="10"/>
      <c r="C1642" s="10"/>
      <c r="D1642" s="28"/>
      <c r="E1642" s="29"/>
      <c r="F1642" s="30"/>
      <c r="G1642" s="21"/>
      <c r="H1642" s="21"/>
      <c r="I1642" s="39"/>
      <c r="J1642" s="39"/>
      <c r="K1642" s="10"/>
      <c r="L1642" s="10"/>
      <c r="M1642" s="21"/>
      <c r="N1642" s="10"/>
    </row>
    <row r="1643" spans="1:14" ht="27">
      <c r="A1643" s="10"/>
      <c r="B1643" s="10"/>
      <c r="C1643" s="10"/>
      <c r="D1643" s="28"/>
      <c r="E1643" s="29"/>
      <c r="F1643" s="30"/>
      <c r="G1643" s="21"/>
      <c r="H1643" s="21"/>
      <c r="I1643" s="39"/>
      <c r="J1643" s="39"/>
      <c r="K1643" s="10"/>
      <c r="L1643" s="10"/>
      <c r="M1643" s="21"/>
      <c r="N1643" s="10"/>
    </row>
    <row r="1644" spans="1:14" ht="27">
      <c r="A1644" s="10"/>
      <c r="B1644" s="10"/>
      <c r="C1644" s="10"/>
      <c r="D1644" s="28"/>
      <c r="E1644" s="29"/>
      <c r="F1644" s="30"/>
      <c r="G1644" s="21"/>
      <c r="H1644" s="21"/>
      <c r="I1644" s="39"/>
      <c r="J1644" s="39"/>
      <c r="K1644" s="10"/>
      <c r="L1644" s="10"/>
      <c r="M1644" s="21"/>
      <c r="N1644" s="10"/>
    </row>
    <row r="1645" spans="1:14" ht="27">
      <c r="A1645" s="10"/>
      <c r="B1645" s="10"/>
      <c r="C1645" s="10"/>
      <c r="D1645" s="28"/>
      <c r="E1645" s="29"/>
      <c r="F1645" s="30"/>
      <c r="G1645" s="21"/>
      <c r="H1645" s="21"/>
      <c r="I1645" s="39"/>
      <c r="J1645" s="39"/>
      <c r="K1645" s="10"/>
      <c r="L1645" s="10"/>
      <c r="M1645" s="21"/>
      <c r="N1645" s="10"/>
    </row>
    <row r="1646" spans="1:14" ht="27">
      <c r="A1646" s="10"/>
      <c r="B1646" s="10"/>
      <c r="C1646" s="10"/>
      <c r="D1646" s="28"/>
      <c r="E1646" s="29"/>
      <c r="F1646" s="30"/>
      <c r="G1646" s="21"/>
      <c r="H1646" s="21"/>
      <c r="I1646" s="39"/>
      <c r="J1646" s="39"/>
      <c r="K1646" s="10"/>
      <c r="L1646" s="10"/>
      <c r="M1646" s="21"/>
      <c r="N1646" s="10"/>
    </row>
    <row r="1647" spans="1:14" ht="27">
      <c r="A1647" s="10"/>
      <c r="B1647" s="10"/>
      <c r="C1647" s="10"/>
      <c r="D1647" s="28"/>
      <c r="E1647" s="29"/>
      <c r="F1647" s="30"/>
      <c r="G1647" s="21"/>
      <c r="H1647" s="21"/>
      <c r="I1647" s="39"/>
      <c r="J1647" s="39"/>
      <c r="K1647" s="10"/>
      <c r="L1647" s="10"/>
      <c r="M1647" s="21"/>
      <c r="N1647" s="10"/>
    </row>
    <row r="1648" spans="1:14" ht="27">
      <c r="A1648" s="10"/>
      <c r="B1648" s="10"/>
      <c r="C1648" s="10"/>
      <c r="D1648" s="28"/>
      <c r="E1648" s="29"/>
      <c r="F1648" s="30"/>
      <c r="G1648" s="21"/>
      <c r="H1648" s="21"/>
      <c r="I1648" s="39"/>
      <c r="J1648" s="39"/>
      <c r="K1648" s="10"/>
      <c r="L1648" s="10"/>
      <c r="M1648" s="21"/>
      <c r="N1648" s="10"/>
    </row>
    <row r="1649" spans="1:14" ht="27">
      <c r="A1649" s="10"/>
      <c r="B1649" s="10"/>
      <c r="C1649" s="10"/>
      <c r="D1649" s="28"/>
      <c r="E1649" s="29"/>
      <c r="F1649" s="30"/>
      <c r="G1649" s="21"/>
      <c r="H1649" s="21"/>
      <c r="I1649" s="39"/>
      <c r="J1649" s="39"/>
      <c r="K1649" s="10"/>
      <c r="L1649" s="10"/>
      <c r="M1649" s="21"/>
      <c r="N1649" s="10"/>
    </row>
    <row r="1650" spans="1:14" ht="27">
      <c r="A1650" s="10"/>
      <c r="B1650" s="10"/>
      <c r="C1650" s="10"/>
      <c r="D1650" s="28"/>
      <c r="E1650" s="29"/>
      <c r="F1650" s="30"/>
      <c r="G1650" s="21"/>
      <c r="H1650" s="21"/>
      <c r="I1650" s="39"/>
      <c r="J1650" s="39"/>
      <c r="K1650" s="10"/>
      <c r="L1650" s="10"/>
      <c r="M1650" s="21"/>
      <c r="N1650" s="10"/>
    </row>
    <row r="1651" spans="1:14" ht="27">
      <c r="A1651" s="10"/>
      <c r="B1651" s="10"/>
      <c r="C1651" s="10"/>
      <c r="D1651" s="28"/>
      <c r="E1651" s="29"/>
      <c r="F1651" s="30"/>
      <c r="G1651" s="21"/>
      <c r="H1651" s="21"/>
      <c r="I1651" s="39"/>
      <c r="J1651" s="39"/>
      <c r="K1651" s="10"/>
      <c r="L1651" s="10"/>
      <c r="M1651" s="21"/>
      <c r="N1651" s="10"/>
    </row>
    <row r="1652" spans="1:14" ht="27">
      <c r="A1652" s="10"/>
      <c r="B1652" s="10"/>
      <c r="C1652" s="10"/>
      <c r="D1652" s="28"/>
      <c r="E1652" s="29"/>
      <c r="F1652" s="30"/>
      <c r="G1652" s="21"/>
      <c r="H1652" s="21"/>
      <c r="I1652" s="39"/>
      <c r="J1652" s="39"/>
      <c r="K1652" s="10"/>
      <c r="L1652" s="10"/>
      <c r="M1652" s="21"/>
      <c r="N1652" s="10"/>
    </row>
    <row r="1653" spans="1:14" ht="27">
      <c r="A1653" s="10"/>
      <c r="B1653" s="10"/>
      <c r="C1653" s="10"/>
      <c r="D1653" s="28"/>
      <c r="E1653" s="29"/>
      <c r="F1653" s="30"/>
      <c r="G1653" s="21"/>
      <c r="H1653" s="21"/>
      <c r="I1653" s="39"/>
      <c r="J1653" s="39"/>
      <c r="K1653" s="10"/>
      <c r="L1653" s="10"/>
      <c r="M1653" s="21"/>
      <c r="N1653" s="10"/>
    </row>
    <row r="1654" spans="1:14" ht="27">
      <c r="A1654" s="10"/>
      <c r="B1654" s="10"/>
      <c r="C1654" s="10"/>
      <c r="D1654" s="28"/>
      <c r="E1654" s="29"/>
      <c r="F1654" s="30"/>
      <c r="G1654" s="21"/>
      <c r="H1654" s="21"/>
      <c r="I1654" s="39"/>
      <c r="J1654" s="39"/>
      <c r="K1654" s="10"/>
      <c r="L1654" s="10"/>
      <c r="M1654" s="21"/>
      <c r="N1654" s="10"/>
    </row>
    <row r="1655" spans="1:14" ht="27">
      <c r="A1655" s="10"/>
      <c r="B1655" s="10"/>
      <c r="C1655" s="10"/>
      <c r="D1655" s="28"/>
      <c r="E1655" s="29"/>
      <c r="F1655" s="30"/>
      <c r="G1655" s="21"/>
      <c r="H1655" s="21"/>
      <c r="I1655" s="39"/>
      <c r="J1655" s="39"/>
      <c r="K1655" s="10"/>
      <c r="L1655" s="10"/>
      <c r="M1655" s="21"/>
      <c r="N1655" s="10"/>
    </row>
    <row r="1656" spans="1:14" ht="27">
      <c r="A1656" s="10"/>
      <c r="B1656" s="10"/>
      <c r="C1656" s="10"/>
      <c r="D1656" s="28"/>
      <c r="E1656" s="29"/>
      <c r="F1656" s="30"/>
      <c r="G1656" s="21"/>
      <c r="H1656" s="21"/>
      <c r="I1656" s="39"/>
      <c r="J1656" s="39"/>
      <c r="K1656" s="10"/>
      <c r="L1656" s="10"/>
      <c r="M1656" s="21"/>
      <c r="N1656" s="10"/>
    </row>
    <row r="1657" spans="1:14" ht="27">
      <c r="A1657" s="10"/>
      <c r="B1657" s="10"/>
      <c r="C1657" s="10"/>
      <c r="D1657" s="28"/>
      <c r="E1657" s="29"/>
      <c r="F1657" s="30"/>
      <c r="G1657" s="21"/>
      <c r="H1657" s="21"/>
      <c r="I1657" s="39"/>
      <c r="J1657" s="39"/>
      <c r="K1657" s="10"/>
      <c r="L1657" s="10"/>
      <c r="M1657" s="21"/>
      <c r="N1657" s="10"/>
    </row>
    <row r="1658" spans="1:14" ht="27">
      <c r="A1658" s="10"/>
      <c r="B1658" s="10"/>
      <c r="C1658" s="10"/>
      <c r="D1658" s="28"/>
      <c r="E1658" s="29"/>
      <c r="F1658" s="30"/>
      <c r="G1658" s="21"/>
      <c r="H1658" s="21"/>
      <c r="I1658" s="39"/>
      <c r="J1658" s="39"/>
      <c r="K1658" s="10"/>
      <c r="L1658" s="10"/>
      <c r="M1658" s="21"/>
      <c r="N1658" s="10"/>
    </row>
    <row r="1659" spans="1:14" ht="27">
      <c r="A1659" s="10"/>
      <c r="B1659" s="10"/>
      <c r="C1659" s="10"/>
      <c r="D1659" s="28"/>
      <c r="E1659" s="29"/>
      <c r="F1659" s="30"/>
      <c r="G1659" s="21"/>
      <c r="H1659" s="21"/>
      <c r="I1659" s="39"/>
      <c r="J1659" s="39"/>
      <c r="K1659" s="10"/>
      <c r="L1659" s="10"/>
      <c r="M1659" s="21"/>
      <c r="N1659" s="10"/>
    </row>
    <row r="1660" spans="1:14" ht="27">
      <c r="A1660" s="10"/>
      <c r="B1660" s="10"/>
      <c r="C1660" s="10"/>
      <c r="D1660" s="28"/>
      <c r="E1660" s="29"/>
      <c r="F1660" s="30"/>
      <c r="G1660" s="21"/>
      <c r="H1660" s="21"/>
      <c r="I1660" s="39"/>
      <c r="J1660" s="39"/>
      <c r="K1660" s="10"/>
      <c r="L1660" s="10"/>
      <c r="M1660" s="21"/>
      <c r="N1660" s="10"/>
    </row>
    <row r="1661" spans="1:14" ht="27">
      <c r="A1661" s="10"/>
      <c r="B1661" s="10"/>
      <c r="C1661" s="10"/>
      <c r="D1661" s="28"/>
      <c r="E1661" s="29"/>
      <c r="F1661" s="30"/>
      <c r="G1661" s="21"/>
      <c r="H1661" s="21"/>
      <c r="I1661" s="39"/>
      <c r="J1661" s="39"/>
      <c r="K1661" s="10"/>
      <c r="L1661" s="10"/>
      <c r="M1661" s="21"/>
      <c r="N1661" s="10"/>
    </row>
    <row r="1662" spans="1:14" ht="27">
      <c r="A1662" s="10"/>
      <c r="B1662" s="10"/>
      <c r="C1662" s="10"/>
      <c r="D1662" s="28"/>
      <c r="E1662" s="29"/>
      <c r="F1662" s="30"/>
      <c r="G1662" s="21"/>
      <c r="H1662" s="21"/>
      <c r="I1662" s="39"/>
      <c r="J1662" s="39"/>
      <c r="K1662" s="10"/>
      <c r="L1662" s="10"/>
      <c r="M1662" s="21"/>
      <c r="N1662" s="10"/>
    </row>
    <row r="1663" spans="1:14" ht="27">
      <c r="A1663" s="10"/>
      <c r="B1663" s="10"/>
      <c r="C1663" s="10"/>
      <c r="D1663" s="28"/>
      <c r="E1663" s="29"/>
      <c r="F1663" s="30"/>
      <c r="G1663" s="21"/>
      <c r="H1663" s="21"/>
      <c r="I1663" s="39"/>
      <c r="J1663" s="39"/>
      <c r="K1663" s="10"/>
      <c r="L1663" s="10"/>
      <c r="M1663" s="21"/>
      <c r="N1663" s="10"/>
    </row>
    <row r="1664" spans="1:14" ht="27">
      <c r="A1664" s="10"/>
      <c r="B1664" s="10"/>
      <c r="C1664" s="10"/>
      <c r="D1664" s="28"/>
      <c r="E1664" s="29"/>
      <c r="F1664" s="30"/>
      <c r="G1664" s="21"/>
      <c r="H1664" s="21"/>
      <c r="I1664" s="39"/>
      <c r="J1664" s="39"/>
      <c r="K1664" s="10"/>
      <c r="L1664" s="10"/>
      <c r="M1664" s="21"/>
      <c r="N1664" s="10"/>
    </row>
    <row r="1665" spans="1:14" ht="27">
      <c r="A1665" s="10"/>
      <c r="B1665" s="10"/>
      <c r="C1665" s="10"/>
      <c r="D1665" s="28"/>
      <c r="E1665" s="29"/>
      <c r="F1665" s="30"/>
      <c r="G1665" s="21"/>
      <c r="H1665" s="21"/>
      <c r="I1665" s="39"/>
      <c r="J1665" s="39"/>
      <c r="K1665" s="10"/>
      <c r="L1665" s="10"/>
      <c r="M1665" s="21"/>
      <c r="N1665" s="10"/>
    </row>
    <row r="1666" spans="1:14" ht="27">
      <c r="A1666" s="10"/>
      <c r="B1666" s="10"/>
      <c r="C1666" s="10"/>
      <c r="D1666" s="28"/>
      <c r="E1666" s="29"/>
      <c r="F1666" s="30"/>
      <c r="G1666" s="21"/>
      <c r="H1666" s="21"/>
      <c r="I1666" s="39"/>
      <c r="J1666" s="39"/>
      <c r="K1666" s="10"/>
      <c r="L1666" s="10"/>
      <c r="M1666" s="21"/>
      <c r="N1666" s="10"/>
    </row>
    <row r="1667" spans="1:14" ht="27">
      <c r="A1667" s="10"/>
      <c r="B1667" s="10"/>
      <c r="C1667" s="10"/>
      <c r="D1667" s="28"/>
      <c r="E1667" s="29"/>
      <c r="F1667" s="30"/>
      <c r="G1667" s="21"/>
      <c r="H1667" s="21"/>
      <c r="I1667" s="39"/>
      <c r="J1667" s="39"/>
      <c r="K1667" s="10"/>
      <c r="L1667" s="10"/>
      <c r="M1667" s="21"/>
      <c r="N1667" s="10"/>
    </row>
    <row r="1668" spans="1:14" ht="27">
      <c r="A1668" s="10"/>
      <c r="B1668" s="10"/>
      <c r="C1668" s="10"/>
      <c r="D1668" s="28"/>
      <c r="E1668" s="29"/>
      <c r="F1668" s="30"/>
      <c r="G1668" s="21"/>
      <c r="H1668" s="21"/>
      <c r="I1668" s="39"/>
      <c r="J1668" s="39"/>
      <c r="K1668" s="10"/>
      <c r="L1668" s="10"/>
      <c r="M1668" s="21"/>
      <c r="N1668" s="10"/>
    </row>
    <row r="1669" spans="1:14" ht="27">
      <c r="A1669" s="10"/>
      <c r="B1669" s="10"/>
      <c r="C1669" s="10"/>
      <c r="D1669" s="28"/>
      <c r="E1669" s="29"/>
      <c r="F1669" s="30"/>
      <c r="G1669" s="21"/>
      <c r="H1669" s="21"/>
      <c r="I1669" s="39"/>
      <c r="J1669" s="39"/>
      <c r="K1669" s="10"/>
      <c r="L1669" s="10"/>
      <c r="M1669" s="21"/>
      <c r="N1669" s="10"/>
    </row>
    <row r="1670" spans="1:14" ht="27">
      <c r="A1670" s="10"/>
      <c r="B1670" s="10"/>
      <c r="C1670" s="10"/>
      <c r="D1670" s="28"/>
      <c r="E1670" s="29"/>
      <c r="F1670" s="30"/>
      <c r="G1670" s="21"/>
      <c r="H1670" s="21"/>
      <c r="I1670" s="39"/>
      <c r="J1670" s="39"/>
      <c r="K1670" s="10"/>
      <c r="L1670" s="10"/>
      <c r="M1670" s="21"/>
      <c r="N1670" s="10"/>
    </row>
    <row r="1671" spans="1:14" ht="27">
      <c r="A1671" s="10"/>
      <c r="B1671" s="10"/>
      <c r="C1671" s="10"/>
      <c r="D1671" s="28"/>
      <c r="E1671" s="29"/>
      <c r="F1671" s="30"/>
      <c r="G1671" s="21"/>
      <c r="H1671" s="21"/>
      <c r="I1671" s="39"/>
      <c r="J1671" s="39"/>
      <c r="K1671" s="10"/>
      <c r="L1671" s="10"/>
      <c r="M1671" s="21"/>
      <c r="N1671" s="10"/>
    </row>
    <row r="1672" spans="1:14" ht="27">
      <c r="A1672" s="10"/>
      <c r="B1672" s="10"/>
      <c r="C1672" s="10"/>
      <c r="D1672" s="28"/>
      <c r="E1672" s="29"/>
      <c r="F1672" s="30"/>
      <c r="G1672" s="21"/>
      <c r="H1672" s="21"/>
      <c r="I1672" s="39"/>
      <c r="J1672" s="39"/>
      <c r="K1672" s="10"/>
      <c r="L1672" s="10"/>
      <c r="M1672" s="21"/>
      <c r="N1672" s="10"/>
    </row>
    <row r="1673" spans="1:14" ht="27">
      <c r="A1673" s="10"/>
      <c r="B1673" s="10"/>
      <c r="C1673" s="10"/>
      <c r="D1673" s="28"/>
      <c r="E1673" s="29"/>
      <c r="F1673" s="30"/>
      <c r="G1673" s="21"/>
      <c r="H1673" s="21"/>
      <c r="I1673" s="39"/>
      <c r="J1673" s="39"/>
      <c r="K1673" s="10"/>
      <c r="L1673" s="10"/>
      <c r="M1673" s="21"/>
      <c r="N1673" s="10"/>
    </row>
    <row r="1674" spans="1:14" ht="27">
      <c r="A1674" s="10"/>
      <c r="B1674" s="10"/>
      <c r="C1674" s="10"/>
      <c r="D1674" s="28"/>
      <c r="E1674" s="29"/>
      <c r="F1674" s="30"/>
      <c r="G1674" s="21"/>
      <c r="H1674" s="21"/>
      <c r="I1674" s="39"/>
      <c r="J1674" s="39"/>
      <c r="K1674" s="10"/>
      <c r="L1674" s="10"/>
      <c r="M1674" s="21"/>
      <c r="N1674" s="10"/>
    </row>
    <row r="1675" spans="1:14" ht="27">
      <c r="A1675" s="10"/>
      <c r="B1675" s="10"/>
      <c r="C1675" s="10"/>
      <c r="D1675" s="28"/>
      <c r="E1675" s="29"/>
      <c r="F1675" s="30"/>
      <c r="G1675" s="21"/>
      <c r="H1675" s="21"/>
      <c r="I1675" s="39"/>
      <c r="J1675" s="39"/>
      <c r="K1675" s="10"/>
      <c r="L1675" s="10"/>
      <c r="M1675" s="21"/>
      <c r="N1675" s="10"/>
    </row>
    <row r="1676" spans="1:14" ht="27">
      <c r="A1676" s="10"/>
      <c r="B1676" s="10"/>
      <c r="C1676" s="10"/>
      <c r="D1676" s="28"/>
      <c r="E1676" s="29"/>
      <c r="F1676" s="30"/>
      <c r="G1676" s="21"/>
      <c r="H1676" s="21"/>
      <c r="I1676" s="39"/>
      <c r="J1676" s="39"/>
      <c r="K1676" s="10"/>
      <c r="L1676" s="10"/>
      <c r="M1676" s="21"/>
      <c r="N1676" s="10"/>
    </row>
    <row r="1677" spans="1:14" ht="27">
      <c r="A1677" s="10"/>
      <c r="B1677" s="10"/>
      <c r="C1677" s="10"/>
      <c r="D1677" s="28"/>
      <c r="E1677" s="29"/>
      <c r="F1677" s="30"/>
      <c r="G1677" s="21"/>
      <c r="H1677" s="21"/>
      <c r="I1677" s="39"/>
      <c r="J1677" s="39"/>
      <c r="K1677" s="10"/>
      <c r="L1677" s="10"/>
      <c r="M1677" s="21"/>
      <c r="N1677" s="10"/>
    </row>
    <row r="1678" spans="1:14" ht="27">
      <c r="A1678" s="10"/>
      <c r="B1678" s="10"/>
      <c r="C1678" s="10"/>
      <c r="D1678" s="28"/>
      <c r="E1678" s="29"/>
      <c r="F1678" s="30"/>
      <c r="G1678" s="21"/>
      <c r="H1678" s="21"/>
      <c r="I1678" s="39"/>
      <c r="J1678" s="39"/>
      <c r="K1678" s="10"/>
      <c r="L1678" s="10"/>
      <c r="M1678" s="21"/>
      <c r="N1678" s="10"/>
    </row>
    <row r="1679" spans="1:14" ht="27">
      <c r="A1679" s="10"/>
      <c r="B1679" s="10"/>
      <c r="C1679" s="10"/>
      <c r="D1679" s="28"/>
      <c r="E1679" s="29"/>
      <c r="F1679" s="30"/>
      <c r="G1679" s="21"/>
      <c r="H1679" s="21"/>
      <c r="I1679" s="39"/>
      <c r="J1679" s="39"/>
      <c r="K1679" s="10"/>
      <c r="L1679" s="10"/>
      <c r="M1679" s="21"/>
      <c r="N1679" s="10"/>
    </row>
    <row r="1680" spans="1:14" ht="27">
      <c r="A1680" s="10"/>
      <c r="B1680" s="10"/>
      <c r="C1680" s="10"/>
      <c r="D1680" s="28"/>
      <c r="E1680" s="29"/>
      <c r="F1680" s="30"/>
      <c r="G1680" s="21"/>
      <c r="H1680" s="21"/>
      <c r="I1680" s="39"/>
      <c r="J1680" s="39"/>
      <c r="K1680" s="10"/>
      <c r="L1680" s="10"/>
      <c r="M1680" s="21"/>
      <c r="N1680" s="10"/>
    </row>
    <row r="1681" spans="1:14" ht="27">
      <c r="A1681" s="10"/>
      <c r="B1681" s="10"/>
      <c r="C1681" s="10"/>
      <c r="D1681" s="28"/>
      <c r="E1681" s="29"/>
      <c r="F1681" s="30"/>
      <c r="G1681" s="21"/>
      <c r="H1681" s="21"/>
      <c r="I1681" s="39"/>
      <c r="J1681" s="39"/>
      <c r="K1681" s="10"/>
      <c r="L1681" s="10"/>
      <c r="M1681" s="21"/>
      <c r="N1681" s="10"/>
    </row>
    <row r="1682" spans="1:14" ht="27">
      <c r="A1682" s="10"/>
      <c r="B1682" s="10"/>
      <c r="C1682" s="10"/>
      <c r="D1682" s="28"/>
      <c r="E1682" s="29"/>
      <c r="F1682" s="30"/>
      <c r="G1682" s="21"/>
      <c r="H1682" s="21"/>
      <c r="I1682" s="39"/>
      <c r="J1682" s="39"/>
      <c r="K1682" s="10"/>
      <c r="L1682" s="10"/>
      <c r="M1682" s="21"/>
      <c r="N1682" s="10"/>
    </row>
    <row r="1683" spans="1:14" ht="27">
      <c r="A1683" s="10"/>
      <c r="B1683" s="10"/>
      <c r="C1683" s="10"/>
      <c r="D1683" s="28"/>
      <c r="E1683" s="29"/>
      <c r="F1683" s="30"/>
      <c r="G1683" s="21"/>
      <c r="H1683" s="21"/>
      <c r="I1683" s="39"/>
      <c r="J1683" s="39"/>
      <c r="K1683" s="10"/>
      <c r="L1683" s="10"/>
      <c r="M1683" s="21"/>
      <c r="N1683" s="10"/>
    </row>
    <row r="1684" spans="1:14" ht="27">
      <c r="A1684" s="10"/>
      <c r="B1684" s="10"/>
      <c r="C1684" s="10"/>
      <c r="D1684" s="28"/>
      <c r="E1684" s="29"/>
      <c r="F1684" s="30"/>
      <c r="G1684" s="21"/>
      <c r="H1684" s="21"/>
      <c r="I1684" s="39"/>
      <c r="J1684" s="39"/>
      <c r="K1684" s="10"/>
      <c r="L1684" s="10"/>
      <c r="M1684" s="21"/>
      <c r="N1684" s="10"/>
    </row>
    <row r="1685" spans="1:14" ht="27">
      <c r="A1685" s="10"/>
      <c r="B1685" s="10"/>
      <c r="C1685" s="10"/>
      <c r="D1685" s="28"/>
      <c r="E1685" s="29"/>
      <c r="F1685" s="30"/>
      <c r="G1685" s="21"/>
      <c r="H1685" s="21"/>
      <c r="I1685" s="39"/>
      <c r="J1685" s="39"/>
      <c r="K1685" s="10"/>
      <c r="L1685" s="10"/>
      <c r="M1685" s="21"/>
      <c r="N1685" s="10"/>
    </row>
    <row r="1686" spans="1:14" ht="27">
      <c r="A1686" s="10"/>
      <c r="B1686" s="10"/>
      <c r="C1686" s="10"/>
      <c r="D1686" s="28"/>
      <c r="E1686" s="29"/>
      <c r="F1686" s="30"/>
      <c r="G1686" s="21"/>
      <c r="H1686" s="21"/>
      <c r="I1686" s="39"/>
      <c r="J1686" s="39"/>
      <c r="K1686" s="10"/>
      <c r="L1686" s="10"/>
      <c r="M1686" s="21"/>
      <c r="N1686" s="10"/>
    </row>
    <row r="1687" spans="1:14" ht="27">
      <c r="A1687" s="10"/>
      <c r="B1687" s="10"/>
      <c r="C1687" s="10"/>
      <c r="D1687" s="28"/>
      <c r="E1687" s="29"/>
      <c r="F1687" s="30"/>
      <c r="G1687" s="21"/>
      <c r="H1687" s="21"/>
      <c r="I1687" s="39"/>
      <c r="J1687" s="39"/>
      <c r="K1687" s="10"/>
      <c r="L1687" s="10"/>
      <c r="M1687" s="21"/>
      <c r="N1687" s="10"/>
    </row>
    <row r="1688" spans="1:14" ht="27">
      <c r="A1688" s="10"/>
      <c r="B1688" s="10"/>
      <c r="C1688" s="10"/>
      <c r="D1688" s="28"/>
      <c r="E1688" s="29"/>
      <c r="F1688" s="30"/>
      <c r="G1688" s="21"/>
      <c r="H1688" s="21"/>
      <c r="I1688" s="39"/>
      <c r="J1688" s="39"/>
      <c r="K1688" s="10"/>
      <c r="L1688" s="10"/>
      <c r="M1688" s="21"/>
      <c r="N1688" s="10"/>
    </row>
    <row r="1689" spans="1:14" ht="27">
      <c r="A1689" s="10"/>
      <c r="B1689" s="10"/>
      <c r="C1689" s="10"/>
      <c r="D1689" s="28"/>
      <c r="E1689" s="29"/>
      <c r="F1689" s="30"/>
      <c r="G1689" s="21"/>
      <c r="H1689" s="21"/>
      <c r="I1689" s="39"/>
      <c r="J1689" s="39"/>
      <c r="K1689" s="10"/>
      <c r="L1689" s="10"/>
      <c r="M1689" s="21"/>
      <c r="N1689" s="10"/>
    </row>
    <row r="1690" spans="1:14" ht="27">
      <c r="A1690" s="10"/>
      <c r="B1690" s="10"/>
      <c r="C1690" s="10"/>
      <c r="D1690" s="28"/>
      <c r="E1690" s="29"/>
      <c r="F1690" s="30"/>
      <c r="G1690" s="21"/>
      <c r="H1690" s="21"/>
      <c r="I1690" s="39"/>
      <c r="J1690" s="39"/>
      <c r="K1690" s="10"/>
      <c r="L1690" s="10"/>
      <c r="M1690" s="21"/>
      <c r="N1690" s="10"/>
    </row>
    <row r="1691" spans="1:14" ht="27">
      <c r="A1691" s="10"/>
      <c r="B1691" s="10"/>
      <c r="C1691" s="10"/>
      <c r="D1691" s="28"/>
      <c r="E1691" s="29"/>
      <c r="F1691" s="30"/>
      <c r="G1691" s="21"/>
      <c r="H1691" s="21"/>
      <c r="I1691" s="39"/>
      <c r="J1691" s="39"/>
      <c r="K1691" s="10"/>
      <c r="L1691" s="10"/>
      <c r="M1691" s="21"/>
      <c r="N1691" s="10"/>
    </row>
    <row r="1692" spans="1:14" ht="27">
      <c r="A1692" s="10"/>
      <c r="B1692" s="10"/>
      <c r="C1692" s="10"/>
      <c r="D1692" s="28"/>
      <c r="E1692" s="29"/>
      <c r="F1692" s="30"/>
      <c r="G1692" s="21"/>
      <c r="H1692" s="21"/>
      <c r="I1692" s="39"/>
      <c r="J1692" s="39"/>
      <c r="K1692" s="10"/>
      <c r="L1692" s="10"/>
      <c r="M1692" s="21"/>
      <c r="N1692" s="10"/>
    </row>
    <row r="1693" spans="1:14" ht="27">
      <c r="A1693" s="10"/>
      <c r="B1693" s="10"/>
      <c r="C1693" s="10"/>
      <c r="D1693" s="28"/>
      <c r="E1693" s="29"/>
      <c r="F1693" s="30"/>
      <c r="G1693" s="21"/>
      <c r="H1693" s="21"/>
      <c r="I1693" s="39"/>
      <c r="J1693" s="39"/>
      <c r="K1693" s="10"/>
      <c r="L1693" s="10"/>
      <c r="M1693" s="21"/>
      <c r="N1693" s="10"/>
    </row>
    <row r="1694" spans="1:14" ht="27">
      <c r="A1694" s="10"/>
      <c r="B1694" s="10"/>
      <c r="C1694" s="10"/>
      <c r="D1694" s="28"/>
      <c r="E1694" s="29"/>
      <c r="F1694" s="30"/>
      <c r="G1694" s="21"/>
      <c r="H1694" s="21"/>
      <c r="I1694" s="39"/>
      <c r="J1694" s="39"/>
      <c r="K1694" s="10"/>
      <c r="L1694" s="10"/>
      <c r="M1694" s="21"/>
      <c r="N1694" s="10"/>
    </row>
    <row r="1695" spans="1:14" ht="27">
      <c r="A1695" s="10"/>
      <c r="B1695" s="10"/>
      <c r="C1695" s="10"/>
      <c r="D1695" s="28"/>
      <c r="E1695" s="29"/>
      <c r="F1695" s="30"/>
      <c r="G1695" s="21"/>
      <c r="H1695" s="21"/>
      <c r="I1695" s="39"/>
      <c r="J1695" s="39"/>
      <c r="K1695" s="10"/>
      <c r="L1695" s="10"/>
      <c r="M1695" s="21"/>
      <c r="N1695" s="10"/>
    </row>
    <row r="1696" spans="1:14" ht="27">
      <c r="A1696" s="10"/>
      <c r="B1696" s="10"/>
      <c r="C1696" s="10"/>
      <c r="D1696" s="28"/>
      <c r="E1696" s="29"/>
      <c r="F1696" s="30"/>
      <c r="G1696" s="21"/>
      <c r="H1696" s="21"/>
      <c r="I1696" s="39"/>
      <c r="J1696" s="39"/>
      <c r="K1696" s="10"/>
      <c r="L1696" s="10"/>
      <c r="M1696" s="21"/>
      <c r="N1696" s="10"/>
    </row>
    <row r="1697" spans="1:14" ht="27">
      <c r="A1697" s="10"/>
      <c r="B1697" s="10"/>
      <c r="C1697" s="10"/>
      <c r="D1697" s="28"/>
      <c r="E1697" s="29"/>
      <c r="F1697" s="30"/>
      <c r="G1697" s="21"/>
      <c r="H1697" s="21"/>
      <c r="I1697" s="39"/>
      <c r="J1697" s="39"/>
      <c r="K1697" s="10"/>
      <c r="L1697" s="10"/>
      <c r="M1697" s="21"/>
      <c r="N1697" s="10"/>
    </row>
    <row r="1698" spans="1:14" ht="27">
      <c r="A1698" s="10"/>
      <c r="B1698" s="10"/>
      <c r="C1698" s="10"/>
      <c r="D1698" s="28"/>
      <c r="E1698" s="29"/>
      <c r="F1698" s="30"/>
      <c r="G1698" s="21"/>
      <c r="H1698" s="21"/>
      <c r="I1698" s="39"/>
      <c r="J1698" s="39"/>
      <c r="K1698" s="10"/>
      <c r="L1698" s="10"/>
      <c r="M1698" s="21"/>
      <c r="N1698" s="10"/>
    </row>
    <row r="1699" spans="1:14" ht="27">
      <c r="A1699" s="10"/>
      <c r="B1699" s="10"/>
      <c r="C1699" s="10"/>
      <c r="D1699" s="28"/>
      <c r="E1699" s="29"/>
      <c r="F1699" s="30"/>
      <c r="G1699" s="21"/>
      <c r="H1699" s="21"/>
      <c r="I1699" s="39"/>
      <c r="J1699" s="39"/>
      <c r="K1699" s="10"/>
      <c r="L1699" s="10"/>
      <c r="M1699" s="21"/>
      <c r="N1699" s="10"/>
    </row>
    <row r="1700" spans="1:14" ht="27">
      <c r="A1700" s="10"/>
      <c r="B1700" s="10"/>
      <c r="C1700" s="10"/>
      <c r="D1700" s="28"/>
      <c r="E1700" s="29"/>
      <c r="F1700" s="30"/>
      <c r="G1700" s="21"/>
      <c r="H1700" s="21"/>
      <c r="I1700" s="39"/>
      <c r="J1700" s="39"/>
      <c r="K1700" s="10"/>
      <c r="L1700" s="10"/>
      <c r="M1700" s="21"/>
      <c r="N1700" s="10"/>
    </row>
    <row r="1701" spans="1:14" ht="27">
      <c r="A1701" s="10"/>
      <c r="B1701" s="10"/>
      <c r="C1701" s="10"/>
      <c r="D1701" s="28"/>
      <c r="E1701" s="29"/>
      <c r="F1701" s="30"/>
      <c r="G1701" s="21"/>
      <c r="H1701" s="21"/>
      <c r="I1701" s="39"/>
      <c r="J1701" s="39"/>
      <c r="K1701" s="10"/>
      <c r="L1701" s="10"/>
      <c r="M1701" s="21"/>
      <c r="N1701" s="10"/>
    </row>
    <row r="1702" spans="1:14" ht="27">
      <c r="A1702" s="10"/>
      <c r="B1702" s="10"/>
      <c r="C1702" s="10"/>
      <c r="D1702" s="28"/>
      <c r="E1702" s="29"/>
      <c r="F1702" s="30"/>
      <c r="G1702" s="21"/>
      <c r="H1702" s="21"/>
      <c r="I1702" s="39"/>
      <c r="J1702" s="39"/>
      <c r="K1702" s="10"/>
      <c r="L1702" s="10"/>
      <c r="M1702" s="21"/>
      <c r="N1702" s="10"/>
    </row>
    <row r="1703" spans="1:14" ht="27">
      <c r="A1703" s="10"/>
      <c r="B1703" s="10"/>
      <c r="C1703" s="10"/>
      <c r="D1703" s="28"/>
      <c r="E1703" s="29"/>
      <c r="F1703" s="30"/>
      <c r="G1703" s="21"/>
      <c r="H1703" s="21"/>
      <c r="I1703" s="39"/>
      <c r="J1703" s="39"/>
      <c r="K1703" s="10"/>
      <c r="L1703" s="10"/>
      <c r="M1703" s="21"/>
      <c r="N1703" s="10"/>
    </row>
    <row r="1704" spans="1:14" ht="27">
      <c r="A1704" s="10"/>
      <c r="B1704" s="10"/>
      <c r="C1704" s="10"/>
      <c r="D1704" s="28"/>
      <c r="E1704" s="29"/>
      <c r="F1704" s="30"/>
      <c r="G1704" s="21"/>
      <c r="H1704" s="21"/>
      <c r="I1704" s="39"/>
      <c r="J1704" s="39"/>
      <c r="K1704" s="10"/>
      <c r="L1704" s="10"/>
      <c r="M1704" s="21"/>
      <c r="N1704" s="10"/>
    </row>
    <row r="1705" spans="1:14" ht="27">
      <c r="A1705" s="10"/>
      <c r="B1705" s="10"/>
      <c r="C1705" s="10"/>
      <c r="D1705" s="28"/>
      <c r="E1705" s="29"/>
      <c r="F1705" s="30"/>
      <c r="G1705" s="21"/>
      <c r="H1705" s="21"/>
      <c r="I1705" s="39"/>
      <c r="J1705" s="39"/>
      <c r="K1705" s="10"/>
      <c r="L1705" s="10"/>
      <c r="M1705" s="21"/>
      <c r="N1705" s="10"/>
    </row>
    <row r="1706" spans="1:14" ht="27">
      <c r="A1706" s="10"/>
      <c r="B1706" s="10"/>
      <c r="C1706" s="10"/>
      <c r="D1706" s="28"/>
      <c r="E1706" s="29"/>
      <c r="F1706" s="30"/>
      <c r="G1706" s="21"/>
      <c r="H1706" s="21"/>
      <c r="I1706" s="39"/>
      <c r="J1706" s="39"/>
      <c r="K1706" s="10"/>
      <c r="L1706" s="10"/>
      <c r="M1706" s="21"/>
      <c r="N1706" s="10"/>
    </row>
    <row r="1707" spans="1:14" ht="27">
      <c r="A1707" s="10"/>
      <c r="B1707" s="10"/>
      <c r="C1707" s="10"/>
      <c r="D1707" s="28"/>
      <c r="E1707" s="29"/>
      <c r="F1707" s="30"/>
      <c r="G1707" s="21"/>
      <c r="H1707" s="21"/>
      <c r="I1707" s="39"/>
      <c r="J1707" s="39"/>
      <c r="K1707" s="10"/>
      <c r="L1707" s="10"/>
      <c r="M1707" s="21"/>
      <c r="N1707" s="10"/>
    </row>
    <row r="1708" spans="1:14" ht="27">
      <c r="A1708" s="10"/>
      <c r="B1708" s="10"/>
      <c r="C1708" s="10"/>
      <c r="D1708" s="28"/>
      <c r="E1708" s="29"/>
      <c r="F1708" s="30"/>
      <c r="G1708" s="21"/>
      <c r="H1708" s="21"/>
      <c r="I1708" s="39"/>
      <c r="J1708" s="39"/>
      <c r="K1708" s="10"/>
      <c r="L1708" s="10"/>
      <c r="M1708" s="21"/>
      <c r="N1708" s="10"/>
    </row>
    <row r="1709" spans="1:14" ht="27">
      <c r="A1709" s="10"/>
      <c r="B1709" s="10"/>
      <c r="C1709" s="10"/>
      <c r="D1709" s="28"/>
      <c r="E1709" s="29"/>
      <c r="F1709" s="30"/>
      <c r="G1709" s="21"/>
      <c r="H1709" s="21"/>
      <c r="I1709" s="39"/>
      <c r="J1709" s="39"/>
      <c r="K1709" s="10"/>
      <c r="L1709" s="10"/>
      <c r="M1709" s="21"/>
      <c r="N1709" s="10"/>
    </row>
    <row r="1710" spans="1:14" ht="27">
      <c r="A1710" s="10"/>
      <c r="B1710" s="10"/>
      <c r="C1710" s="10"/>
      <c r="D1710" s="28"/>
      <c r="E1710" s="29"/>
      <c r="F1710" s="30"/>
      <c r="G1710" s="21"/>
      <c r="H1710" s="21"/>
      <c r="I1710" s="39"/>
      <c r="J1710" s="39"/>
      <c r="K1710" s="10"/>
      <c r="L1710" s="10"/>
      <c r="M1710" s="21"/>
      <c r="N1710" s="10"/>
    </row>
    <row r="1711" spans="1:14" ht="27">
      <c r="A1711" s="10"/>
      <c r="B1711" s="10"/>
      <c r="C1711" s="10"/>
      <c r="D1711" s="28"/>
      <c r="E1711" s="29"/>
      <c r="F1711" s="30"/>
      <c r="G1711" s="21"/>
      <c r="H1711" s="21"/>
      <c r="I1711" s="39"/>
      <c r="J1711" s="39"/>
      <c r="K1711" s="10"/>
      <c r="L1711" s="10"/>
      <c r="M1711" s="21"/>
      <c r="N1711" s="10"/>
    </row>
    <row r="1712" spans="1:14" ht="27">
      <c r="A1712" s="10"/>
      <c r="B1712" s="10"/>
      <c r="C1712" s="10"/>
      <c r="D1712" s="28"/>
      <c r="E1712" s="29"/>
      <c r="F1712" s="30"/>
      <c r="G1712" s="21"/>
      <c r="H1712" s="21"/>
      <c r="I1712" s="39"/>
      <c r="J1712" s="39"/>
      <c r="K1712" s="10"/>
      <c r="L1712" s="10"/>
      <c r="M1712" s="21"/>
      <c r="N1712" s="10"/>
    </row>
    <row r="1713" spans="1:14" ht="27">
      <c r="A1713" s="10"/>
      <c r="B1713" s="10"/>
      <c r="C1713" s="10"/>
      <c r="D1713" s="28"/>
      <c r="E1713" s="29"/>
      <c r="F1713" s="30"/>
      <c r="G1713" s="21"/>
      <c r="H1713" s="21"/>
      <c r="I1713" s="39"/>
      <c r="J1713" s="39"/>
      <c r="K1713" s="10"/>
      <c r="L1713" s="10"/>
      <c r="M1713" s="21"/>
      <c r="N1713" s="10"/>
    </row>
    <row r="1714" spans="1:14" ht="27">
      <c r="A1714" s="10"/>
      <c r="B1714" s="10"/>
      <c r="C1714" s="10"/>
      <c r="D1714" s="28"/>
      <c r="E1714" s="29"/>
      <c r="F1714" s="30"/>
      <c r="G1714" s="21"/>
      <c r="H1714" s="21"/>
      <c r="I1714" s="39"/>
      <c r="J1714" s="39"/>
      <c r="K1714" s="10"/>
      <c r="L1714" s="10"/>
      <c r="M1714" s="21"/>
      <c r="N1714" s="10"/>
    </row>
    <row r="1715" spans="1:14" ht="27">
      <c r="A1715" s="10"/>
      <c r="B1715" s="10"/>
      <c r="C1715" s="10"/>
      <c r="D1715" s="28"/>
      <c r="E1715" s="29"/>
      <c r="F1715" s="30"/>
      <c r="G1715" s="21"/>
      <c r="H1715" s="21"/>
      <c r="I1715" s="39"/>
      <c r="J1715" s="39"/>
      <c r="K1715" s="10"/>
      <c r="L1715" s="10"/>
      <c r="M1715" s="21"/>
      <c r="N1715" s="10"/>
    </row>
    <row r="1716" spans="1:14" ht="27">
      <c r="A1716" s="10"/>
      <c r="B1716" s="10"/>
      <c r="C1716" s="10"/>
      <c r="D1716" s="28"/>
      <c r="E1716" s="29"/>
      <c r="F1716" s="30"/>
      <c r="G1716" s="21"/>
      <c r="H1716" s="21"/>
      <c r="I1716" s="39"/>
      <c r="J1716" s="39"/>
      <c r="K1716" s="10"/>
      <c r="L1716" s="10"/>
      <c r="M1716" s="21"/>
      <c r="N1716" s="10"/>
    </row>
    <row r="1717" spans="1:14" ht="27">
      <c r="A1717" s="10"/>
      <c r="B1717" s="10"/>
      <c r="C1717" s="10"/>
      <c r="D1717" s="28"/>
      <c r="E1717" s="29"/>
      <c r="F1717" s="30"/>
      <c r="G1717" s="21"/>
      <c r="H1717" s="21"/>
      <c r="I1717" s="39"/>
      <c r="J1717" s="39"/>
      <c r="K1717" s="10"/>
      <c r="L1717" s="10"/>
      <c r="M1717" s="21"/>
      <c r="N1717" s="10"/>
    </row>
    <row r="1718" spans="1:14" ht="27">
      <c r="A1718" s="10"/>
      <c r="B1718" s="10"/>
      <c r="C1718" s="10"/>
      <c r="D1718" s="28"/>
      <c r="E1718" s="29"/>
      <c r="F1718" s="30"/>
      <c r="G1718" s="21"/>
      <c r="H1718" s="21"/>
      <c r="I1718" s="39"/>
      <c r="J1718" s="39"/>
      <c r="K1718" s="10"/>
      <c r="L1718" s="10"/>
      <c r="M1718" s="21"/>
      <c r="N1718" s="10"/>
    </row>
    <row r="1719" spans="1:14" ht="27">
      <c r="A1719" s="10"/>
      <c r="B1719" s="10"/>
      <c r="C1719" s="10"/>
      <c r="D1719" s="28"/>
      <c r="E1719" s="29"/>
      <c r="F1719" s="30"/>
      <c r="G1719" s="21"/>
      <c r="H1719" s="21"/>
      <c r="I1719" s="39"/>
      <c r="J1719" s="39"/>
      <c r="K1719" s="10"/>
      <c r="L1719" s="10"/>
      <c r="M1719" s="21"/>
      <c r="N1719" s="10"/>
    </row>
    <row r="1720" spans="1:14" ht="27">
      <c r="A1720" s="10"/>
      <c r="B1720" s="10"/>
      <c r="C1720" s="10"/>
      <c r="D1720" s="28"/>
      <c r="E1720" s="29"/>
      <c r="F1720" s="30"/>
      <c r="G1720" s="21"/>
      <c r="H1720" s="21"/>
      <c r="I1720" s="39"/>
      <c r="J1720" s="39"/>
      <c r="K1720" s="10"/>
      <c r="L1720" s="10"/>
      <c r="M1720" s="21"/>
      <c r="N1720" s="10"/>
    </row>
    <row r="1721" spans="1:14" ht="27">
      <c r="A1721" s="10"/>
      <c r="B1721" s="10"/>
      <c r="C1721" s="10"/>
      <c r="D1721" s="28"/>
      <c r="E1721" s="29"/>
      <c r="F1721" s="30"/>
      <c r="G1721" s="21"/>
      <c r="H1721" s="21"/>
      <c r="I1721" s="39"/>
      <c r="J1721" s="39"/>
      <c r="K1721" s="10"/>
      <c r="L1721" s="10"/>
      <c r="M1721" s="21"/>
      <c r="N1721" s="10"/>
    </row>
    <row r="1722" spans="1:14" ht="27">
      <c r="A1722" s="10"/>
      <c r="B1722" s="10"/>
      <c r="C1722" s="10"/>
      <c r="D1722" s="28"/>
      <c r="E1722" s="29"/>
      <c r="F1722" s="30"/>
      <c r="G1722" s="21"/>
      <c r="H1722" s="21"/>
      <c r="I1722" s="39"/>
      <c r="J1722" s="39"/>
      <c r="K1722" s="10"/>
      <c r="L1722" s="10"/>
      <c r="M1722" s="21"/>
      <c r="N1722" s="10"/>
    </row>
    <row r="1723" spans="1:14" ht="27">
      <c r="A1723" s="10"/>
      <c r="B1723" s="10"/>
      <c r="C1723" s="10"/>
      <c r="D1723" s="28"/>
      <c r="E1723" s="29"/>
      <c r="F1723" s="30"/>
      <c r="G1723" s="21"/>
      <c r="H1723" s="21"/>
      <c r="I1723" s="39"/>
      <c r="J1723" s="39"/>
      <c r="K1723" s="10"/>
      <c r="L1723" s="10"/>
      <c r="M1723" s="21"/>
      <c r="N1723" s="10"/>
    </row>
    <row r="1724" spans="1:14" ht="27">
      <c r="A1724" s="10"/>
      <c r="B1724" s="10"/>
      <c r="C1724" s="10"/>
      <c r="D1724" s="28"/>
      <c r="E1724" s="29"/>
      <c r="F1724" s="30"/>
      <c r="G1724" s="21"/>
      <c r="H1724" s="21"/>
      <c r="I1724" s="39"/>
      <c r="J1724" s="39"/>
      <c r="K1724" s="10"/>
      <c r="L1724" s="10"/>
      <c r="M1724" s="21"/>
      <c r="N1724" s="10"/>
    </row>
    <row r="1725" spans="1:14" ht="27">
      <c r="A1725" s="10"/>
      <c r="B1725" s="10"/>
      <c r="C1725" s="10"/>
      <c r="D1725" s="28"/>
      <c r="E1725" s="29"/>
      <c r="F1725" s="30"/>
      <c r="G1725" s="21"/>
      <c r="H1725" s="21"/>
      <c r="I1725" s="39"/>
      <c r="J1725" s="39"/>
      <c r="K1725" s="10"/>
      <c r="L1725" s="10"/>
      <c r="M1725" s="21"/>
      <c r="N1725" s="10"/>
    </row>
    <row r="1726" spans="1:14" ht="27">
      <c r="A1726" s="10"/>
      <c r="B1726" s="10"/>
      <c r="C1726" s="10"/>
      <c r="D1726" s="28"/>
      <c r="E1726" s="29"/>
      <c r="F1726" s="30"/>
      <c r="G1726" s="21"/>
      <c r="H1726" s="21"/>
      <c r="I1726" s="39"/>
      <c r="J1726" s="39"/>
      <c r="K1726" s="10"/>
      <c r="L1726" s="10"/>
      <c r="M1726" s="21"/>
      <c r="N1726" s="10"/>
    </row>
    <row r="1727" spans="1:14" ht="27">
      <c r="A1727" s="10"/>
      <c r="B1727" s="10"/>
      <c r="C1727" s="10"/>
      <c r="D1727" s="28"/>
      <c r="E1727" s="29"/>
      <c r="F1727" s="30"/>
      <c r="G1727" s="21"/>
      <c r="H1727" s="21"/>
      <c r="I1727" s="39"/>
      <c r="J1727" s="39"/>
      <c r="K1727" s="10"/>
      <c r="L1727" s="10"/>
      <c r="M1727" s="21"/>
      <c r="N1727" s="10"/>
    </row>
    <row r="1728" spans="1:14" ht="27">
      <c r="A1728" s="10"/>
      <c r="B1728" s="10"/>
      <c r="C1728" s="10"/>
      <c r="D1728" s="28"/>
      <c r="E1728" s="29"/>
      <c r="F1728" s="30"/>
      <c r="G1728" s="21"/>
      <c r="H1728" s="21"/>
      <c r="I1728" s="39"/>
      <c r="J1728" s="39"/>
      <c r="K1728" s="10"/>
      <c r="L1728" s="10"/>
      <c r="M1728" s="21"/>
      <c r="N1728" s="10"/>
    </row>
    <row r="1729" spans="1:14" ht="27">
      <c r="A1729" s="10"/>
      <c r="B1729" s="10"/>
      <c r="C1729" s="10"/>
      <c r="D1729" s="28"/>
      <c r="E1729" s="29"/>
      <c r="F1729" s="30"/>
      <c r="G1729" s="21"/>
      <c r="H1729" s="21"/>
      <c r="I1729" s="39"/>
      <c r="J1729" s="39"/>
      <c r="K1729" s="10"/>
      <c r="L1729" s="10"/>
      <c r="M1729" s="21"/>
      <c r="N1729" s="10"/>
    </row>
    <row r="1730" spans="1:14" ht="27">
      <c r="A1730" s="10"/>
      <c r="B1730" s="10"/>
      <c r="C1730" s="10"/>
      <c r="D1730" s="28"/>
      <c r="E1730" s="29"/>
      <c r="F1730" s="30"/>
      <c r="G1730" s="21"/>
      <c r="H1730" s="21"/>
      <c r="I1730" s="39"/>
      <c r="J1730" s="39"/>
      <c r="K1730" s="10"/>
      <c r="L1730" s="10"/>
      <c r="M1730" s="21"/>
      <c r="N1730" s="10"/>
    </row>
    <row r="1731" spans="1:14" ht="27">
      <c r="A1731" s="10"/>
      <c r="B1731" s="10"/>
      <c r="C1731" s="10"/>
      <c r="D1731" s="28"/>
      <c r="E1731" s="29"/>
      <c r="F1731" s="30"/>
      <c r="G1731" s="21"/>
      <c r="H1731" s="21"/>
      <c r="I1731" s="39"/>
      <c r="J1731" s="39"/>
      <c r="K1731" s="10"/>
      <c r="L1731" s="10"/>
      <c r="M1731" s="21"/>
      <c r="N1731" s="10"/>
    </row>
    <row r="1732" spans="1:14" ht="27">
      <c r="A1732" s="10"/>
      <c r="B1732" s="10"/>
      <c r="C1732" s="10"/>
      <c r="D1732" s="28"/>
      <c r="E1732" s="29"/>
      <c r="F1732" s="30"/>
      <c r="G1732" s="21"/>
      <c r="H1732" s="21"/>
      <c r="I1732" s="39"/>
      <c r="J1732" s="39"/>
      <c r="K1732" s="10"/>
      <c r="L1732" s="10"/>
      <c r="M1732" s="21"/>
      <c r="N1732" s="10"/>
    </row>
    <row r="1733" spans="1:14" ht="27">
      <c r="A1733" s="10"/>
      <c r="B1733" s="10"/>
      <c r="C1733" s="10"/>
      <c r="D1733" s="28"/>
      <c r="E1733" s="29"/>
      <c r="F1733" s="30"/>
      <c r="G1733" s="21"/>
      <c r="H1733" s="21"/>
      <c r="I1733" s="39"/>
      <c r="J1733" s="39"/>
      <c r="K1733" s="10"/>
      <c r="L1733" s="10"/>
      <c r="M1733" s="21"/>
      <c r="N1733" s="10"/>
    </row>
    <row r="1734" spans="1:14" ht="27">
      <c r="A1734" s="10"/>
      <c r="B1734" s="10"/>
      <c r="C1734" s="10"/>
      <c r="D1734" s="28"/>
      <c r="E1734" s="29"/>
      <c r="F1734" s="30"/>
      <c r="G1734" s="21"/>
      <c r="H1734" s="21"/>
      <c r="I1734" s="39"/>
      <c r="J1734" s="39"/>
      <c r="K1734" s="10"/>
      <c r="L1734" s="10"/>
      <c r="M1734" s="21"/>
      <c r="N1734" s="10"/>
    </row>
    <row r="1735" spans="1:14" ht="27">
      <c r="A1735" s="10"/>
      <c r="B1735" s="10"/>
      <c r="C1735" s="10"/>
      <c r="D1735" s="28"/>
      <c r="E1735" s="29"/>
      <c r="F1735" s="30"/>
      <c r="G1735" s="21"/>
      <c r="H1735" s="21"/>
      <c r="I1735" s="39"/>
      <c r="J1735" s="39"/>
      <c r="K1735" s="10"/>
      <c r="L1735" s="10"/>
      <c r="M1735" s="21"/>
      <c r="N1735" s="10"/>
    </row>
    <row r="1736" spans="1:14" ht="27">
      <c r="A1736" s="10"/>
      <c r="B1736" s="10"/>
      <c r="C1736" s="10"/>
      <c r="D1736" s="28"/>
      <c r="E1736" s="29"/>
      <c r="F1736" s="30"/>
      <c r="G1736" s="21"/>
      <c r="H1736" s="21"/>
      <c r="I1736" s="39"/>
      <c r="J1736" s="39"/>
      <c r="K1736" s="10"/>
      <c r="L1736" s="10"/>
      <c r="M1736" s="21"/>
      <c r="N1736" s="10"/>
    </row>
    <row r="1737" spans="1:14" ht="27">
      <c r="A1737" s="10"/>
      <c r="B1737" s="10"/>
      <c r="C1737" s="10"/>
      <c r="D1737" s="28"/>
      <c r="E1737" s="29"/>
      <c r="F1737" s="30"/>
      <c r="G1737" s="21"/>
      <c r="H1737" s="21"/>
      <c r="I1737" s="39"/>
      <c r="J1737" s="39"/>
      <c r="K1737" s="10"/>
      <c r="L1737" s="10"/>
      <c r="M1737" s="21"/>
      <c r="N1737" s="10"/>
    </row>
    <row r="1738" spans="1:14" ht="27">
      <c r="A1738" s="10"/>
      <c r="B1738" s="10"/>
      <c r="C1738" s="10"/>
      <c r="D1738" s="28"/>
      <c r="E1738" s="29"/>
      <c r="F1738" s="30"/>
      <c r="G1738" s="21"/>
      <c r="H1738" s="21"/>
      <c r="I1738" s="39"/>
      <c r="J1738" s="39"/>
      <c r="K1738" s="10"/>
      <c r="L1738" s="10"/>
      <c r="M1738" s="21"/>
      <c r="N1738" s="10"/>
    </row>
    <row r="1739" spans="1:14" ht="27">
      <c r="A1739" s="10"/>
      <c r="B1739" s="10"/>
      <c r="C1739" s="10"/>
      <c r="D1739" s="28"/>
      <c r="E1739" s="29"/>
      <c r="F1739" s="30"/>
      <c r="G1739" s="21"/>
      <c r="H1739" s="21"/>
      <c r="I1739" s="39"/>
      <c r="J1739" s="39"/>
      <c r="K1739" s="10"/>
      <c r="L1739" s="10"/>
      <c r="M1739" s="21"/>
      <c r="N1739" s="10"/>
    </row>
    <row r="1740" spans="1:14" ht="27">
      <c r="A1740" s="10"/>
      <c r="B1740" s="10"/>
      <c r="C1740" s="10"/>
      <c r="D1740" s="28"/>
      <c r="E1740" s="29"/>
      <c r="F1740" s="30"/>
      <c r="G1740" s="21"/>
      <c r="H1740" s="21"/>
      <c r="I1740" s="39"/>
      <c r="J1740" s="39"/>
      <c r="K1740" s="10"/>
      <c r="L1740" s="10"/>
      <c r="M1740" s="21"/>
      <c r="N1740" s="10"/>
    </row>
    <row r="1741" spans="1:14" ht="27">
      <c r="A1741" s="10"/>
      <c r="B1741" s="10"/>
      <c r="C1741" s="10"/>
      <c r="D1741" s="28"/>
      <c r="E1741" s="29"/>
      <c r="F1741" s="30"/>
      <c r="G1741" s="21"/>
      <c r="H1741" s="21"/>
      <c r="I1741" s="39"/>
      <c r="J1741" s="39"/>
      <c r="K1741" s="10"/>
      <c r="L1741" s="10"/>
      <c r="M1741" s="21"/>
      <c r="N1741" s="10"/>
    </row>
    <row r="1742" spans="1:14" ht="27">
      <c r="A1742" s="10"/>
      <c r="B1742" s="10"/>
      <c r="C1742" s="10"/>
      <c r="D1742" s="28"/>
      <c r="E1742" s="29"/>
      <c r="F1742" s="30"/>
      <c r="G1742" s="21"/>
      <c r="H1742" s="21"/>
      <c r="I1742" s="39"/>
      <c r="J1742" s="39"/>
      <c r="K1742" s="10"/>
      <c r="L1742" s="10"/>
      <c r="M1742" s="21"/>
      <c r="N1742" s="10"/>
    </row>
    <row r="1743" spans="1:14" ht="27">
      <c r="A1743" s="10"/>
      <c r="B1743" s="10"/>
      <c r="C1743" s="10"/>
      <c r="D1743" s="28"/>
      <c r="E1743" s="29"/>
      <c r="F1743" s="30"/>
      <c r="G1743" s="21"/>
      <c r="H1743" s="21"/>
      <c r="I1743" s="39"/>
      <c r="J1743" s="39"/>
      <c r="K1743" s="10"/>
      <c r="L1743" s="10"/>
      <c r="M1743" s="21"/>
      <c r="N1743" s="10"/>
    </row>
    <row r="1744" spans="1:14" ht="27">
      <c r="A1744" s="10"/>
      <c r="B1744" s="10"/>
      <c r="C1744" s="10"/>
      <c r="D1744" s="28"/>
      <c r="E1744" s="29"/>
      <c r="F1744" s="30"/>
      <c r="G1744" s="21"/>
      <c r="H1744" s="21"/>
      <c r="I1744" s="39"/>
      <c r="J1744" s="39"/>
      <c r="K1744" s="10"/>
      <c r="L1744" s="10"/>
      <c r="M1744" s="21"/>
      <c r="N1744" s="10"/>
    </row>
    <row r="1745" spans="1:14" ht="27">
      <c r="A1745" s="10"/>
      <c r="B1745" s="10"/>
      <c r="C1745" s="10"/>
      <c r="D1745" s="28"/>
      <c r="E1745" s="29"/>
      <c r="F1745" s="30"/>
      <c r="G1745" s="21"/>
      <c r="H1745" s="21"/>
      <c r="I1745" s="39"/>
      <c r="J1745" s="39"/>
      <c r="K1745" s="10"/>
      <c r="L1745" s="10"/>
      <c r="M1745" s="21"/>
      <c r="N1745" s="10"/>
    </row>
    <row r="1746" spans="1:14" ht="27">
      <c r="A1746" s="10"/>
      <c r="B1746" s="10"/>
      <c r="C1746" s="10"/>
      <c r="D1746" s="28"/>
      <c r="E1746" s="29"/>
      <c r="F1746" s="30"/>
      <c r="G1746" s="21"/>
      <c r="H1746" s="21"/>
      <c r="I1746" s="39"/>
      <c r="J1746" s="39"/>
      <c r="K1746" s="10"/>
      <c r="L1746" s="10"/>
      <c r="M1746" s="21"/>
      <c r="N1746" s="10"/>
    </row>
    <row r="1747" spans="1:14" ht="27">
      <c r="A1747" s="10"/>
      <c r="B1747" s="10"/>
      <c r="C1747" s="10"/>
      <c r="D1747" s="28"/>
      <c r="E1747" s="29"/>
      <c r="F1747" s="30"/>
      <c r="G1747" s="21"/>
      <c r="H1747" s="21"/>
      <c r="I1747" s="39"/>
      <c r="J1747" s="39"/>
      <c r="K1747" s="10"/>
      <c r="L1747" s="10"/>
      <c r="M1747" s="21"/>
      <c r="N1747" s="10"/>
    </row>
    <row r="1748" spans="1:14" ht="27">
      <c r="A1748" s="10"/>
      <c r="B1748" s="10"/>
      <c r="C1748" s="10"/>
      <c r="D1748" s="28"/>
      <c r="E1748" s="29"/>
      <c r="F1748" s="30"/>
      <c r="G1748" s="21"/>
      <c r="H1748" s="21"/>
      <c r="I1748" s="39"/>
      <c r="J1748" s="39"/>
      <c r="K1748" s="10"/>
      <c r="L1748" s="10"/>
      <c r="M1748" s="21"/>
      <c r="N1748" s="10"/>
    </row>
    <row r="1749" spans="1:14" ht="27">
      <c r="A1749" s="10"/>
      <c r="B1749" s="10"/>
      <c r="C1749" s="10"/>
      <c r="D1749" s="28"/>
      <c r="E1749" s="29"/>
      <c r="F1749" s="30"/>
      <c r="G1749" s="21"/>
      <c r="H1749" s="21"/>
      <c r="I1749" s="39"/>
      <c r="J1749" s="39"/>
      <c r="K1749" s="10"/>
      <c r="L1749" s="10"/>
      <c r="M1749" s="21"/>
      <c r="N1749" s="10"/>
    </row>
    <row r="1750" spans="1:14" ht="27">
      <c r="A1750" s="10"/>
      <c r="B1750" s="10"/>
      <c r="C1750" s="10"/>
      <c r="D1750" s="28"/>
      <c r="E1750" s="29"/>
      <c r="F1750" s="30"/>
      <c r="G1750" s="21"/>
      <c r="H1750" s="21"/>
      <c r="I1750" s="39"/>
      <c r="J1750" s="39"/>
      <c r="K1750" s="10"/>
      <c r="L1750" s="10"/>
      <c r="M1750" s="21"/>
      <c r="N1750" s="10"/>
    </row>
    <row r="1751" spans="1:14" ht="27">
      <c r="A1751" s="10"/>
      <c r="B1751" s="10"/>
      <c r="C1751" s="10"/>
      <c r="D1751" s="28"/>
      <c r="E1751" s="29"/>
      <c r="F1751" s="30"/>
      <c r="G1751" s="21"/>
      <c r="H1751" s="21"/>
      <c r="I1751" s="39"/>
      <c r="J1751" s="39"/>
      <c r="K1751" s="10"/>
      <c r="L1751" s="10"/>
      <c r="M1751" s="21"/>
      <c r="N1751" s="10"/>
    </row>
    <row r="1752" spans="1:14" ht="27">
      <c r="A1752" s="10"/>
      <c r="B1752" s="10"/>
      <c r="C1752" s="10"/>
      <c r="D1752" s="28"/>
      <c r="E1752" s="29"/>
      <c r="F1752" s="30"/>
      <c r="G1752" s="21"/>
      <c r="H1752" s="21"/>
      <c r="I1752" s="39"/>
      <c r="J1752" s="39"/>
      <c r="K1752" s="10"/>
      <c r="L1752" s="10"/>
      <c r="M1752" s="21"/>
      <c r="N1752" s="10"/>
    </row>
    <row r="1753" spans="1:14" ht="27">
      <c r="A1753" s="10"/>
      <c r="B1753" s="10"/>
      <c r="C1753" s="10"/>
      <c r="D1753" s="28"/>
      <c r="E1753" s="29"/>
      <c r="F1753" s="30"/>
      <c r="G1753" s="21"/>
      <c r="H1753" s="21"/>
      <c r="I1753" s="39"/>
      <c r="J1753" s="39"/>
      <c r="K1753" s="10"/>
      <c r="L1753" s="10"/>
      <c r="M1753" s="21"/>
      <c r="N1753" s="10"/>
    </row>
    <row r="1754" spans="1:14" ht="27">
      <c r="A1754" s="10"/>
      <c r="B1754" s="10"/>
      <c r="C1754" s="10"/>
      <c r="D1754" s="28"/>
      <c r="E1754" s="29"/>
      <c r="F1754" s="30"/>
      <c r="G1754" s="21"/>
      <c r="H1754" s="21"/>
      <c r="I1754" s="39"/>
      <c r="J1754" s="39"/>
      <c r="K1754" s="10"/>
      <c r="L1754" s="10"/>
      <c r="M1754" s="21"/>
      <c r="N1754" s="10"/>
    </row>
    <row r="1755" spans="1:14" ht="27">
      <c r="A1755" s="10"/>
      <c r="B1755" s="10"/>
      <c r="C1755" s="10"/>
      <c r="D1755" s="28"/>
      <c r="E1755" s="29"/>
      <c r="F1755" s="30"/>
      <c r="G1755" s="21"/>
      <c r="H1755" s="21"/>
      <c r="I1755" s="39"/>
      <c r="J1755" s="39"/>
      <c r="K1755" s="10"/>
      <c r="L1755" s="10"/>
      <c r="M1755" s="21"/>
      <c r="N1755" s="10"/>
    </row>
    <row r="1756" spans="1:14" ht="27">
      <c r="A1756" s="10"/>
      <c r="B1756" s="10"/>
      <c r="C1756" s="10"/>
      <c r="D1756" s="28"/>
      <c r="E1756" s="29"/>
      <c r="F1756" s="30"/>
      <c r="G1756" s="21"/>
      <c r="H1756" s="21"/>
      <c r="I1756" s="39"/>
      <c r="J1756" s="39"/>
      <c r="K1756" s="10"/>
      <c r="L1756" s="10"/>
      <c r="M1756" s="21"/>
      <c r="N1756" s="10"/>
    </row>
    <row r="1757" spans="1:14" ht="27">
      <c r="A1757" s="10"/>
      <c r="B1757" s="10"/>
      <c r="C1757" s="10"/>
      <c r="D1757" s="28"/>
      <c r="E1757" s="29"/>
      <c r="F1757" s="30"/>
      <c r="G1757" s="21"/>
      <c r="H1757" s="21"/>
      <c r="I1757" s="39"/>
      <c r="J1757" s="39"/>
      <c r="K1757" s="10"/>
      <c r="L1757" s="10"/>
      <c r="M1757" s="21"/>
      <c r="N1757" s="10"/>
    </row>
    <row r="1758" spans="1:14" ht="27">
      <c r="A1758" s="10"/>
      <c r="B1758" s="10"/>
      <c r="C1758" s="10"/>
      <c r="D1758" s="28"/>
      <c r="E1758" s="29"/>
      <c r="F1758" s="30"/>
      <c r="G1758" s="21"/>
      <c r="H1758" s="21"/>
      <c r="I1758" s="39"/>
      <c r="J1758" s="39"/>
      <c r="K1758" s="10"/>
      <c r="L1758" s="10"/>
      <c r="M1758" s="21"/>
      <c r="N1758" s="10"/>
    </row>
    <row r="1759" spans="1:14" ht="27">
      <c r="A1759" s="10"/>
      <c r="B1759" s="10"/>
      <c r="C1759" s="10"/>
      <c r="D1759" s="28"/>
      <c r="E1759" s="29"/>
      <c r="F1759" s="30"/>
      <c r="G1759" s="21"/>
      <c r="H1759" s="21"/>
      <c r="I1759" s="39"/>
      <c r="J1759" s="39"/>
      <c r="K1759" s="10"/>
      <c r="L1759" s="10"/>
      <c r="M1759" s="21"/>
      <c r="N1759" s="10"/>
    </row>
    <row r="1760" spans="1:14" ht="27">
      <c r="A1760" s="10"/>
      <c r="B1760" s="10"/>
      <c r="C1760" s="10"/>
      <c r="D1760" s="28"/>
      <c r="E1760" s="29"/>
      <c r="F1760" s="30"/>
      <c r="G1760" s="21"/>
      <c r="H1760" s="21"/>
      <c r="I1760" s="39"/>
      <c r="J1760" s="39"/>
      <c r="K1760" s="10"/>
      <c r="L1760" s="10"/>
      <c r="M1760" s="21"/>
      <c r="N1760" s="10"/>
    </row>
    <row r="1761" spans="1:14" ht="27">
      <c r="A1761" s="10"/>
      <c r="B1761" s="10"/>
      <c r="C1761" s="10"/>
      <c r="D1761" s="28"/>
      <c r="E1761" s="29"/>
      <c r="F1761" s="30"/>
      <c r="G1761" s="21"/>
      <c r="H1761" s="21"/>
      <c r="I1761" s="39"/>
      <c r="J1761" s="39"/>
      <c r="K1761" s="10"/>
      <c r="L1761" s="10"/>
      <c r="M1761" s="21"/>
      <c r="N1761" s="10"/>
    </row>
    <row r="1762" spans="1:14" ht="27">
      <c r="A1762" s="10"/>
      <c r="B1762" s="10"/>
      <c r="C1762" s="10"/>
      <c r="D1762" s="28"/>
      <c r="E1762" s="29"/>
      <c r="F1762" s="30"/>
      <c r="G1762" s="21"/>
      <c r="H1762" s="21"/>
      <c r="I1762" s="39"/>
      <c r="J1762" s="39"/>
      <c r="K1762" s="10"/>
      <c r="L1762" s="10"/>
      <c r="M1762" s="21"/>
      <c r="N1762" s="10"/>
    </row>
    <row r="1763" spans="1:14" ht="27">
      <c r="A1763" s="10"/>
      <c r="B1763" s="10"/>
      <c r="C1763" s="10"/>
      <c r="D1763" s="28"/>
      <c r="E1763" s="29"/>
      <c r="F1763" s="30"/>
      <c r="G1763" s="21"/>
      <c r="H1763" s="21"/>
      <c r="I1763" s="39"/>
      <c r="J1763" s="39"/>
      <c r="K1763" s="10"/>
      <c r="L1763" s="10"/>
      <c r="M1763" s="21"/>
      <c r="N1763" s="10"/>
    </row>
    <row r="1764" spans="1:14" ht="27">
      <c r="A1764" s="10"/>
      <c r="B1764" s="10"/>
      <c r="C1764" s="10"/>
      <c r="D1764" s="28"/>
      <c r="E1764" s="29"/>
      <c r="F1764" s="30"/>
      <c r="G1764" s="21"/>
      <c r="H1764" s="21"/>
      <c r="I1764" s="39"/>
      <c r="J1764" s="39"/>
      <c r="K1764" s="10"/>
      <c r="L1764" s="10"/>
      <c r="M1764" s="21"/>
      <c r="N1764" s="10"/>
    </row>
    <row r="1765" spans="1:14" ht="27">
      <c r="A1765" s="10"/>
      <c r="B1765" s="10"/>
      <c r="C1765" s="10"/>
      <c r="D1765" s="28"/>
      <c r="E1765" s="29"/>
      <c r="F1765" s="30"/>
      <c r="G1765" s="21"/>
      <c r="H1765" s="21"/>
      <c r="I1765" s="39"/>
      <c r="J1765" s="39"/>
      <c r="K1765" s="10"/>
      <c r="L1765" s="10"/>
      <c r="M1765" s="21"/>
      <c r="N1765" s="10"/>
    </row>
    <row r="1766" spans="1:14" ht="27">
      <c r="A1766" s="10"/>
      <c r="B1766" s="10"/>
      <c r="C1766" s="10"/>
      <c r="D1766" s="28"/>
      <c r="E1766" s="29"/>
      <c r="F1766" s="30"/>
      <c r="G1766" s="21"/>
      <c r="H1766" s="21"/>
      <c r="I1766" s="39"/>
      <c r="J1766" s="39"/>
      <c r="K1766" s="10"/>
      <c r="L1766" s="10"/>
      <c r="M1766" s="21"/>
      <c r="N1766" s="10"/>
    </row>
    <row r="1767" spans="1:14" ht="27">
      <c r="A1767" s="10"/>
      <c r="B1767" s="10"/>
      <c r="C1767" s="10"/>
      <c r="D1767" s="28"/>
      <c r="E1767" s="29"/>
      <c r="F1767" s="30"/>
      <c r="G1767" s="21"/>
      <c r="H1767" s="21"/>
      <c r="I1767" s="39"/>
      <c r="J1767" s="39"/>
      <c r="K1767" s="10"/>
      <c r="L1767" s="10"/>
      <c r="M1767" s="21"/>
      <c r="N1767" s="10"/>
    </row>
    <row r="1768" spans="1:14" ht="27">
      <c r="A1768" s="10"/>
      <c r="B1768" s="10"/>
      <c r="C1768" s="10"/>
      <c r="D1768" s="28"/>
      <c r="E1768" s="29"/>
      <c r="F1768" s="30"/>
      <c r="G1768" s="21"/>
      <c r="H1768" s="21"/>
      <c r="I1768" s="39"/>
      <c r="J1768" s="39"/>
      <c r="K1768" s="10"/>
      <c r="L1768" s="10"/>
      <c r="M1768" s="21"/>
      <c r="N1768" s="10"/>
    </row>
    <row r="1769" spans="1:14" ht="27">
      <c r="A1769" s="10"/>
      <c r="B1769" s="10"/>
      <c r="C1769" s="10"/>
      <c r="D1769" s="28"/>
      <c r="E1769" s="29"/>
      <c r="F1769" s="30"/>
      <c r="G1769" s="21"/>
      <c r="H1769" s="21"/>
      <c r="I1769" s="39"/>
      <c r="J1769" s="39"/>
      <c r="K1769" s="10"/>
      <c r="L1769" s="10"/>
      <c r="M1769" s="21"/>
      <c r="N1769" s="10"/>
    </row>
    <row r="1770" spans="1:14" ht="27">
      <c r="A1770" s="10"/>
      <c r="B1770" s="10"/>
      <c r="C1770" s="10"/>
      <c r="D1770" s="28"/>
      <c r="E1770" s="29"/>
      <c r="F1770" s="30"/>
      <c r="G1770" s="21"/>
      <c r="H1770" s="21"/>
      <c r="I1770" s="39"/>
      <c r="J1770" s="39"/>
      <c r="K1770" s="10"/>
      <c r="L1770" s="10"/>
      <c r="M1770" s="21"/>
      <c r="N1770" s="10"/>
    </row>
    <row r="1771" spans="1:14" ht="27">
      <c r="A1771" s="10"/>
      <c r="B1771" s="10"/>
      <c r="C1771" s="10"/>
      <c r="D1771" s="28"/>
      <c r="E1771" s="29"/>
      <c r="F1771" s="30"/>
      <c r="G1771" s="21"/>
      <c r="H1771" s="21"/>
      <c r="I1771" s="39"/>
      <c r="J1771" s="39"/>
      <c r="K1771" s="10"/>
      <c r="L1771" s="10"/>
      <c r="M1771" s="21"/>
      <c r="N1771" s="10"/>
    </row>
    <row r="1772" spans="1:14" ht="27">
      <c r="A1772" s="10"/>
      <c r="B1772" s="10"/>
      <c r="C1772" s="10"/>
      <c r="D1772" s="28"/>
      <c r="E1772" s="29"/>
      <c r="F1772" s="30"/>
      <c r="G1772" s="21"/>
      <c r="H1772" s="21"/>
      <c r="I1772" s="39"/>
      <c r="J1772" s="39"/>
      <c r="K1772" s="10"/>
      <c r="L1772" s="10"/>
      <c r="M1772" s="21"/>
      <c r="N1772" s="10"/>
    </row>
    <row r="1773" spans="1:14" ht="27">
      <c r="A1773" s="10"/>
      <c r="B1773" s="10"/>
      <c r="C1773" s="10"/>
      <c r="D1773" s="28"/>
      <c r="E1773" s="29"/>
      <c r="F1773" s="30"/>
      <c r="G1773" s="21"/>
      <c r="H1773" s="21"/>
      <c r="I1773" s="39"/>
      <c r="J1773" s="39"/>
      <c r="K1773" s="10"/>
      <c r="L1773" s="10"/>
      <c r="M1773" s="21"/>
      <c r="N1773" s="10"/>
    </row>
    <row r="1774" spans="1:14" ht="27">
      <c r="A1774" s="10"/>
      <c r="B1774" s="10"/>
      <c r="C1774" s="10"/>
      <c r="D1774" s="28"/>
      <c r="E1774" s="29"/>
      <c r="F1774" s="30"/>
      <c r="G1774" s="21"/>
      <c r="H1774" s="21"/>
      <c r="I1774" s="39"/>
      <c r="J1774" s="39"/>
      <c r="K1774" s="10"/>
      <c r="L1774" s="10"/>
      <c r="M1774" s="21"/>
      <c r="N1774" s="10"/>
    </row>
    <row r="1775" spans="1:14" ht="27">
      <c r="A1775" s="10"/>
      <c r="B1775" s="10"/>
      <c r="C1775" s="10"/>
      <c r="D1775" s="28"/>
      <c r="E1775" s="29"/>
      <c r="F1775" s="30"/>
      <c r="G1775" s="21"/>
      <c r="H1775" s="21"/>
      <c r="I1775" s="39"/>
      <c r="J1775" s="39"/>
      <c r="K1775" s="10"/>
      <c r="L1775" s="10"/>
      <c r="M1775" s="21"/>
      <c r="N1775" s="10"/>
    </row>
    <row r="1776" spans="1:14" ht="27">
      <c r="A1776" s="10"/>
      <c r="B1776" s="10"/>
      <c r="C1776" s="10"/>
      <c r="D1776" s="28"/>
      <c r="E1776" s="29"/>
      <c r="F1776" s="30"/>
      <c r="G1776" s="21"/>
      <c r="H1776" s="21"/>
      <c r="I1776" s="39"/>
      <c r="J1776" s="39"/>
      <c r="K1776" s="10"/>
      <c r="L1776" s="10"/>
      <c r="M1776" s="21"/>
      <c r="N1776" s="10"/>
    </row>
    <row r="1777" spans="1:14" ht="27">
      <c r="A1777" s="10"/>
      <c r="B1777" s="10"/>
      <c r="C1777" s="10"/>
      <c r="D1777" s="28"/>
      <c r="E1777" s="29"/>
      <c r="F1777" s="30"/>
      <c r="G1777" s="21"/>
      <c r="H1777" s="21"/>
      <c r="I1777" s="39"/>
      <c r="J1777" s="39"/>
      <c r="K1777" s="10"/>
      <c r="L1777" s="10"/>
      <c r="M1777" s="21"/>
      <c r="N1777" s="10"/>
    </row>
    <row r="1778" spans="1:14" ht="27">
      <c r="A1778" s="10"/>
      <c r="B1778" s="10"/>
      <c r="C1778" s="10"/>
      <c r="D1778" s="28"/>
      <c r="E1778" s="29"/>
      <c r="F1778" s="30"/>
      <c r="G1778" s="21"/>
      <c r="H1778" s="21"/>
      <c r="I1778" s="39"/>
      <c r="J1778" s="39"/>
      <c r="K1778" s="10"/>
      <c r="L1778" s="10"/>
      <c r="M1778" s="21"/>
      <c r="N1778" s="10"/>
    </row>
    <row r="1779" spans="1:14" ht="27">
      <c r="A1779" s="10"/>
      <c r="B1779" s="10"/>
      <c r="C1779" s="10"/>
      <c r="D1779" s="28"/>
      <c r="E1779" s="29"/>
      <c r="F1779" s="30"/>
      <c r="G1779" s="21"/>
      <c r="H1779" s="21"/>
      <c r="I1779" s="39"/>
      <c r="J1779" s="39"/>
      <c r="K1779" s="10"/>
      <c r="L1779" s="10"/>
      <c r="M1779" s="21"/>
      <c r="N1779" s="10"/>
    </row>
    <row r="1780" spans="1:14" ht="27">
      <c r="A1780" s="10"/>
      <c r="B1780" s="10"/>
      <c r="C1780" s="10"/>
      <c r="D1780" s="28"/>
      <c r="E1780" s="29"/>
      <c r="F1780" s="30"/>
      <c r="G1780" s="21"/>
      <c r="H1780" s="21"/>
      <c r="I1780" s="39"/>
      <c r="J1780" s="39"/>
      <c r="K1780" s="10"/>
      <c r="L1780" s="10"/>
      <c r="M1780" s="21"/>
      <c r="N1780" s="10"/>
    </row>
    <row r="1781" spans="1:14" ht="27">
      <c r="A1781" s="10"/>
      <c r="B1781" s="10"/>
      <c r="C1781" s="10"/>
      <c r="D1781" s="28"/>
      <c r="E1781" s="29"/>
      <c r="F1781" s="30"/>
      <c r="G1781" s="21"/>
      <c r="H1781" s="21"/>
      <c r="I1781" s="39"/>
      <c r="J1781" s="39"/>
      <c r="K1781" s="10"/>
      <c r="L1781" s="10"/>
      <c r="M1781" s="21"/>
      <c r="N1781" s="10"/>
    </row>
    <row r="1782" spans="1:14" ht="27">
      <c r="A1782" s="10"/>
      <c r="B1782" s="10"/>
      <c r="C1782" s="10"/>
      <c r="D1782" s="28"/>
      <c r="E1782" s="29"/>
      <c r="F1782" s="30"/>
      <c r="G1782" s="21"/>
      <c r="H1782" s="21"/>
      <c r="I1782" s="39"/>
      <c r="J1782" s="39"/>
      <c r="K1782" s="10"/>
      <c r="L1782" s="10"/>
      <c r="M1782" s="21"/>
      <c r="N1782" s="10"/>
    </row>
    <row r="1783" spans="1:14" ht="27">
      <c r="A1783" s="10"/>
      <c r="B1783" s="10"/>
      <c r="C1783" s="10"/>
      <c r="D1783" s="28"/>
      <c r="E1783" s="29"/>
      <c r="F1783" s="30"/>
      <c r="G1783" s="21"/>
      <c r="H1783" s="21"/>
      <c r="I1783" s="39"/>
      <c r="J1783" s="39"/>
      <c r="K1783" s="10"/>
      <c r="L1783" s="10"/>
      <c r="M1783" s="21"/>
      <c r="N1783" s="10"/>
    </row>
    <row r="1784" spans="1:14" ht="27">
      <c r="A1784" s="10"/>
      <c r="B1784" s="10"/>
      <c r="C1784" s="10"/>
      <c r="D1784" s="28"/>
      <c r="E1784" s="29"/>
      <c r="F1784" s="30"/>
      <c r="G1784" s="21"/>
      <c r="H1784" s="21"/>
      <c r="I1784" s="39"/>
      <c r="J1784" s="39"/>
      <c r="K1784" s="10"/>
      <c r="L1784" s="10"/>
      <c r="M1784" s="21"/>
      <c r="N1784" s="10"/>
    </row>
    <row r="1785" spans="1:14" ht="27">
      <c r="A1785" s="10"/>
      <c r="B1785" s="10"/>
      <c r="C1785" s="10"/>
      <c r="D1785" s="28"/>
      <c r="E1785" s="29"/>
      <c r="F1785" s="30"/>
      <c r="G1785" s="21"/>
      <c r="H1785" s="21"/>
      <c r="I1785" s="39"/>
      <c r="J1785" s="39"/>
      <c r="K1785" s="10"/>
      <c r="L1785" s="10"/>
      <c r="M1785" s="21"/>
      <c r="N1785" s="10"/>
    </row>
    <row r="1786" spans="1:14" ht="27">
      <c r="A1786" s="10"/>
      <c r="B1786" s="10"/>
      <c r="C1786" s="10"/>
      <c r="D1786" s="28"/>
      <c r="E1786" s="29"/>
      <c r="F1786" s="30"/>
      <c r="G1786" s="21"/>
      <c r="H1786" s="21"/>
      <c r="I1786" s="39"/>
      <c r="J1786" s="39"/>
      <c r="K1786" s="10"/>
      <c r="L1786" s="10"/>
      <c r="M1786" s="21"/>
      <c r="N1786" s="10"/>
    </row>
    <row r="1787" spans="1:14" ht="27">
      <c r="A1787" s="10"/>
      <c r="B1787" s="10"/>
      <c r="C1787" s="10"/>
      <c r="D1787" s="28"/>
      <c r="E1787" s="29"/>
      <c r="F1787" s="30"/>
      <c r="G1787" s="21"/>
      <c r="H1787" s="21"/>
      <c r="I1787" s="39"/>
      <c r="J1787" s="39"/>
      <c r="K1787" s="10"/>
      <c r="L1787" s="10"/>
      <c r="M1787" s="21"/>
      <c r="N1787" s="10"/>
    </row>
    <row r="1788" spans="1:14" ht="27">
      <c r="A1788" s="10"/>
      <c r="B1788" s="10"/>
      <c r="C1788" s="10"/>
      <c r="D1788" s="28"/>
      <c r="E1788" s="29"/>
      <c r="F1788" s="30"/>
      <c r="G1788" s="21"/>
      <c r="H1788" s="21"/>
      <c r="I1788" s="39"/>
      <c r="J1788" s="39"/>
      <c r="K1788" s="10"/>
      <c r="L1788" s="10"/>
      <c r="M1788" s="21"/>
      <c r="N1788" s="10"/>
    </row>
    <row r="1789" spans="1:14" ht="27">
      <c r="A1789" s="10"/>
      <c r="B1789" s="10"/>
      <c r="C1789" s="10"/>
      <c r="D1789" s="28"/>
      <c r="E1789" s="29"/>
      <c r="F1789" s="30"/>
      <c r="G1789" s="21"/>
      <c r="H1789" s="21"/>
      <c r="I1789" s="39"/>
      <c r="J1789" s="39"/>
      <c r="K1789" s="10"/>
      <c r="L1789" s="10"/>
      <c r="M1789" s="21"/>
      <c r="N1789" s="10"/>
    </row>
    <row r="1790" spans="1:14" ht="27">
      <c r="A1790" s="10"/>
      <c r="B1790" s="10"/>
      <c r="C1790" s="10"/>
      <c r="D1790" s="28"/>
      <c r="E1790" s="29"/>
      <c r="F1790" s="30"/>
      <c r="G1790" s="21"/>
      <c r="H1790" s="21"/>
      <c r="I1790" s="39"/>
      <c r="J1790" s="39"/>
      <c r="K1790" s="10"/>
      <c r="L1790" s="10"/>
      <c r="M1790" s="21"/>
      <c r="N1790" s="10"/>
    </row>
    <row r="1791" spans="1:14" ht="27">
      <c r="A1791" s="10"/>
      <c r="B1791" s="10"/>
      <c r="C1791" s="10"/>
      <c r="D1791" s="28"/>
      <c r="E1791" s="29"/>
      <c r="F1791" s="30"/>
      <c r="G1791" s="21"/>
      <c r="H1791" s="21"/>
      <c r="I1791" s="39"/>
      <c r="J1791" s="39"/>
      <c r="K1791" s="10"/>
      <c r="L1791" s="10"/>
      <c r="M1791" s="21"/>
      <c r="N1791" s="10"/>
    </row>
    <row r="1792" spans="1:14" ht="27">
      <c r="A1792" s="10"/>
      <c r="B1792" s="10"/>
      <c r="C1792" s="10"/>
      <c r="D1792" s="28"/>
      <c r="E1792" s="29"/>
      <c r="F1792" s="30"/>
      <c r="G1792" s="21"/>
      <c r="H1792" s="21"/>
      <c r="I1792" s="39"/>
      <c r="J1792" s="39"/>
      <c r="K1792" s="10"/>
      <c r="L1792" s="10"/>
      <c r="M1792" s="21"/>
      <c r="N1792" s="10"/>
    </row>
    <row r="1793" spans="9:10" ht="15" customHeight="1">
      <c r="I1793" s="39"/>
      <c r="J1793" s="39"/>
    </row>
    <row r="1794" spans="9:10" ht="15" customHeight="1">
      <c r="I1794" s="39"/>
      <c r="J1794" s="39"/>
    </row>
    <row r="1795" spans="9:10" ht="15" customHeight="1">
      <c r="I1795" s="39"/>
      <c r="J1795" s="39"/>
    </row>
    <row r="1796" spans="9:10" ht="15" customHeight="1">
      <c r="I1796" s="39"/>
      <c r="J1796" s="39"/>
    </row>
    <row r="1797" spans="9:10" ht="15" customHeight="1">
      <c r="I1797" s="39"/>
      <c r="J1797" s="39"/>
    </row>
    <row r="1798" spans="9:10" ht="15" customHeight="1">
      <c r="I1798" s="39"/>
      <c r="J1798" s="39"/>
    </row>
    <row r="1799" spans="9:10" ht="15" customHeight="1">
      <c r="I1799" s="39"/>
      <c r="J1799" s="39"/>
    </row>
    <row r="1800" spans="9:10" ht="15" customHeight="1">
      <c r="I1800" s="39"/>
      <c r="J1800" s="39"/>
    </row>
    <row r="1801" spans="9:10" ht="15" customHeight="1">
      <c r="I1801" s="39"/>
      <c r="J1801" s="39"/>
    </row>
    <row r="1802" spans="9:10" ht="15" customHeight="1">
      <c r="I1802" s="39"/>
      <c r="J1802" s="39"/>
    </row>
    <row r="1803" spans="9:10" ht="15" customHeight="1">
      <c r="I1803" s="39"/>
      <c r="J1803" s="39"/>
    </row>
    <row r="1804" spans="9:10" ht="15" customHeight="1">
      <c r="I1804" s="39"/>
      <c r="J1804" s="39"/>
    </row>
    <row r="1805" spans="9:10" ht="15" customHeight="1">
      <c r="I1805" s="39"/>
      <c r="J1805" s="39"/>
    </row>
    <row r="1806" spans="9:10" ht="15" customHeight="1">
      <c r="I1806" s="39"/>
      <c r="J1806" s="39"/>
    </row>
    <row r="1807" spans="9:10" ht="15" customHeight="1">
      <c r="I1807" s="39"/>
      <c r="J1807" s="39"/>
    </row>
    <row r="1808" spans="9:10" ht="15" customHeight="1">
      <c r="I1808" s="39"/>
      <c r="J1808" s="39"/>
    </row>
    <row r="1809" spans="9:10" ht="15" customHeight="1">
      <c r="I1809" s="39"/>
      <c r="J1809" s="39"/>
    </row>
    <row r="1810" spans="9:10" ht="15" customHeight="1">
      <c r="I1810" s="39"/>
      <c r="J1810" s="39"/>
    </row>
    <row r="1811" spans="9:10" ht="15" customHeight="1">
      <c r="I1811" s="39"/>
      <c r="J1811" s="39"/>
    </row>
    <row r="1812" spans="9:10" ht="15" customHeight="1">
      <c r="I1812" s="39"/>
      <c r="J1812" s="39"/>
    </row>
    <row r="1813" spans="9:10" ht="15" customHeight="1">
      <c r="I1813" s="39"/>
      <c r="J1813" s="39"/>
    </row>
    <row r="1814" spans="9:10" ht="15" customHeight="1">
      <c r="I1814" s="39"/>
      <c r="J1814" s="39"/>
    </row>
    <row r="1815" spans="9:10" ht="15" customHeight="1">
      <c r="I1815" s="39"/>
      <c r="J1815" s="39"/>
    </row>
    <row r="1816" spans="9:10" ht="15" customHeight="1">
      <c r="I1816" s="39"/>
      <c r="J1816" s="39"/>
    </row>
    <row r="1817" spans="9:10" ht="15" customHeight="1">
      <c r="I1817" s="39"/>
      <c r="J1817" s="39"/>
    </row>
    <row r="1818" spans="9:10" ht="15" customHeight="1">
      <c r="I1818" s="39"/>
      <c r="J1818" s="39"/>
    </row>
    <row r="1819" spans="9:10" ht="15" customHeight="1">
      <c r="I1819" s="39"/>
      <c r="J1819" s="39"/>
    </row>
    <row r="1820" spans="9:10" ht="15" customHeight="1">
      <c r="I1820" s="39"/>
      <c r="J1820" s="39"/>
    </row>
    <row r="1821" spans="9:10" ht="15" customHeight="1">
      <c r="I1821" s="39"/>
      <c r="J1821" s="39"/>
    </row>
    <row r="1822" spans="9:10" ht="15" customHeight="1">
      <c r="I1822" s="39"/>
      <c r="J1822" s="39"/>
    </row>
    <row r="1823" spans="9:10" ht="15" customHeight="1">
      <c r="I1823" s="39"/>
      <c r="J1823" s="39"/>
    </row>
    <row r="1824" spans="9:10" ht="15" customHeight="1">
      <c r="I1824" s="39"/>
      <c r="J1824" s="39"/>
    </row>
    <row r="1825" spans="9:10" ht="15" customHeight="1">
      <c r="I1825" s="39"/>
      <c r="J1825" s="39"/>
    </row>
    <row r="1826" spans="9:10" ht="15" customHeight="1">
      <c r="I1826" s="39"/>
      <c r="J1826" s="39"/>
    </row>
    <row r="1827" spans="9:10" ht="15" customHeight="1">
      <c r="I1827" s="39"/>
      <c r="J1827" s="39"/>
    </row>
    <row r="1828" spans="9:10" ht="15" customHeight="1">
      <c r="I1828" s="39"/>
      <c r="J1828" s="39"/>
    </row>
    <row r="1829" spans="9:10" ht="15" customHeight="1">
      <c r="I1829" s="39"/>
      <c r="J1829" s="39"/>
    </row>
    <row r="1830" spans="9:10" ht="15" customHeight="1">
      <c r="I1830" s="39"/>
      <c r="J1830" s="39"/>
    </row>
    <row r="1831" spans="9:10" ht="15" customHeight="1">
      <c r="I1831" s="39"/>
      <c r="J1831" s="39"/>
    </row>
    <row r="1832" spans="9:10" ht="15" customHeight="1">
      <c r="I1832" s="39"/>
      <c r="J1832" s="39"/>
    </row>
    <row r="1833" spans="9:10" ht="15" customHeight="1">
      <c r="I1833" s="39"/>
      <c r="J1833" s="39"/>
    </row>
    <row r="1834" spans="9:10" ht="15" customHeight="1">
      <c r="I1834" s="39"/>
      <c r="J1834" s="39"/>
    </row>
    <row r="1835" spans="9:10" ht="15" customHeight="1">
      <c r="I1835" s="39"/>
      <c r="J1835" s="39"/>
    </row>
    <row r="1836" spans="9:10" ht="15" customHeight="1">
      <c r="I1836" s="39"/>
      <c r="J1836" s="39"/>
    </row>
    <row r="1837" spans="9:10" ht="15" customHeight="1">
      <c r="I1837" s="39"/>
      <c r="J1837" s="39"/>
    </row>
    <row r="1838" spans="9:10" ht="15" customHeight="1">
      <c r="I1838" s="39"/>
      <c r="J1838" s="39"/>
    </row>
    <row r="1839" spans="9:10" ht="15" customHeight="1">
      <c r="I1839" s="39"/>
      <c r="J1839" s="39"/>
    </row>
    <row r="1840" spans="9:10" ht="15" customHeight="1">
      <c r="I1840" s="39"/>
      <c r="J1840" s="39"/>
    </row>
    <row r="1841" spans="9:10" ht="15" customHeight="1">
      <c r="I1841" s="39"/>
      <c r="J1841" s="39"/>
    </row>
    <row r="1842" spans="9:10" ht="15" customHeight="1">
      <c r="I1842" s="39"/>
      <c r="J1842" s="39"/>
    </row>
    <row r="1843" spans="9:10" ht="15" customHeight="1">
      <c r="I1843" s="39"/>
      <c r="J1843" s="39"/>
    </row>
    <row r="1844" spans="9:10" ht="15" customHeight="1">
      <c r="I1844" s="39"/>
      <c r="J1844" s="39"/>
    </row>
    <row r="1845" spans="9:10" ht="15" customHeight="1">
      <c r="I1845" s="39"/>
      <c r="J1845" s="39"/>
    </row>
    <row r="1846" spans="9:10" ht="15" customHeight="1">
      <c r="I1846" s="39"/>
      <c r="J1846" s="39"/>
    </row>
    <row r="1847" spans="9:10" ht="15" customHeight="1">
      <c r="I1847" s="39"/>
      <c r="J1847" s="39"/>
    </row>
    <row r="1848" spans="9:10" ht="15" customHeight="1">
      <c r="I1848" s="39"/>
      <c r="J1848" s="39"/>
    </row>
    <row r="1849" spans="9:10" ht="15" customHeight="1">
      <c r="I1849" s="39"/>
      <c r="J1849" s="39"/>
    </row>
    <row r="1850" spans="9:10" ht="15" customHeight="1">
      <c r="I1850" s="39"/>
      <c r="J1850" s="39"/>
    </row>
    <row r="1851" spans="9:10" ht="15" customHeight="1">
      <c r="I1851" s="39"/>
      <c r="J1851" s="39"/>
    </row>
    <row r="1852" spans="9:10" ht="15" customHeight="1">
      <c r="I1852" s="39"/>
      <c r="J1852" s="39"/>
    </row>
    <row r="1853" spans="9:10" ht="15" customHeight="1">
      <c r="I1853" s="39"/>
      <c r="J1853" s="39"/>
    </row>
    <row r="1854" spans="9:10" ht="15" customHeight="1">
      <c r="I1854" s="39"/>
      <c r="J1854" s="39"/>
    </row>
    <row r="1855" spans="9:10" ht="15" customHeight="1">
      <c r="I1855" s="39"/>
      <c r="J1855" s="39"/>
    </row>
    <row r="1856" spans="9:10" ht="15" customHeight="1">
      <c r="I1856" s="39"/>
      <c r="J1856" s="39"/>
    </row>
    <row r="1857" spans="9:10" ht="15" customHeight="1">
      <c r="I1857" s="39"/>
      <c r="J1857" s="39"/>
    </row>
    <row r="1858" spans="9:10" ht="15" customHeight="1">
      <c r="I1858" s="39"/>
      <c r="J1858" s="39"/>
    </row>
    <row r="1859" spans="9:10" ht="15" customHeight="1">
      <c r="I1859" s="39"/>
      <c r="J1859" s="39"/>
    </row>
    <row r="1860" spans="9:10" ht="15" customHeight="1">
      <c r="I1860" s="39"/>
      <c r="J1860" s="39"/>
    </row>
    <row r="1861" spans="9:10" ht="15" customHeight="1">
      <c r="I1861" s="39"/>
      <c r="J1861" s="39"/>
    </row>
    <row r="1862" spans="9:10" ht="15" customHeight="1">
      <c r="I1862" s="39"/>
      <c r="J1862" s="39"/>
    </row>
    <row r="1863" spans="9:10" ht="15" customHeight="1">
      <c r="I1863" s="39"/>
      <c r="J1863" s="39"/>
    </row>
    <row r="1864" spans="9:10" ht="15" customHeight="1">
      <c r="I1864" s="39"/>
      <c r="J1864" s="39"/>
    </row>
    <row r="1865" spans="9:10" ht="15" customHeight="1">
      <c r="I1865" s="39"/>
      <c r="J1865" s="39"/>
    </row>
    <row r="1866" spans="9:10" ht="15" customHeight="1">
      <c r="I1866" s="39"/>
      <c r="J1866" s="39"/>
    </row>
    <row r="1867" spans="9:10" ht="15" customHeight="1">
      <c r="I1867" s="39"/>
      <c r="J1867" s="39"/>
    </row>
    <row r="1868" spans="9:10" ht="15" customHeight="1">
      <c r="I1868" s="39"/>
      <c r="J1868" s="39"/>
    </row>
    <row r="1869" spans="9:10" ht="15" customHeight="1">
      <c r="I1869" s="39"/>
      <c r="J1869" s="39"/>
    </row>
    <row r="1870" spans="9:10" ht="15" customHeight="1">
      <c r="I1870" s="39"/>
      <c r="J1870" s="39"/>
    </row>
    <row r="1871" spans="9:10" ht="15" customHeight="1">
      <c r="I1871" s="39"/>
      <c r="J1871" s="39"/>
    </row>
    <row r="1872" spans="9:10" ht="15" customHeight="1">
      <c r="I1872" s="39"/>
      <c r="J1872" s="39"/>
    </row>
    <row r="1873" spans="9:10" ht="15" customHeight="1">
      <c r="I1873" s="39"/>
      <c r="J1873" s="39"/>
    </row>
    <row r="1874" spans="9:10" ht="15" customHeight="1">
      <c r="I1874" s="39"/>
      <c r="J1874" s="39"/>
    </row>
    <row r="1875" spans="9:10" ht="15" customHeight="1">
      <c r="J1875" s="39"/>
    </row>
  </sheetData>
  <autoFilter ref="A1:N1148" xr:uid="{00000000-0001-0000-0000-000000000000}">
    <filterColumn colId="0">
      <customFilters>
        <customFilter operator="notEqual" val=" "/>
      </customFilters>
    </filterColumn>
  </autoFilter>
  <sortState xmlns:xlrd2="http://schemas.microsoft.com/office/spreadsheetml/2017/richdata2" ref="A23:N1876">
    <sortCondition ref="B1:B1876"/>
  </sortState>
  <customSheetViews>
    <customSheetView guid="{2713CD8B-8C08-410F-9646-0564F7AA2676}" filter="1" showAutoFilter="1">
      <pageMargins left="0.7" right="0.7" top="0.75" bottom="0.75" header="0.3" footer="0.3"/>
      <autoFilter ref="A1:AK901" xr:uid="{71E39C25-C45A-46E7-AD00-D55EC8356F89}">
        <filterColumn colId="10">
          <filters blank="1">
            <filter val="FEMENINO"/>
            <filter val="MASCULINO"/>
          </filters>
        </filterColumn>
      </autoFilter>
    </customSheetView>
  </customSheetViews>
  <conditionalFormatting sqref="F13">
    <cfRule type="containsText" dxfId="0" priority="1" operator="containsText" text="ANULADO">
      <formula>NOT(ISERROR(SEARCH(("ANULADO"),(F13))))</formula>
    </cfRule>
  </conditionalFormatting>
  <dataValidations count="4">
    <dataValidation type="list" allowBlank="1" showErrorMessage="1" sqref="N2 N4:N7 N10:N57 N1019:N1792 N314:N452 N454:N496 N498:N513 N515:N516 N518:N592 N594:N599 N601:N875 N877:N971 N1017 N973:N1015 N59:N312" xr:uid="{00000000-0002-0000-0000-000000000000}">
      <formula1>"Mario Ricardo Lopez,Martha Lucia Nuñez R.,Diego Alberto Polo Paredes,Omar Mejia Patiño,Marcela Barragan Urrea,Carlos Arturo Gamboa,DIEGO FERNANDO ECHEVERRY,John Jairo Mendez Arteaga,Julio Cesar Rodriguez,MABEL GÓMEZ MAZORRA,,ANGELICA PIEDAD SANDOVAL,EDIGS"&amp;"ON GUZMÁN CASTILLO,Nelson Javier Albarán Castro,Gloria Yolanda Ospina,Enrique Alirio Ortiz,Marien Alexandra Gil Serna,ROBINSON RUIZ LOZANO,ALDEMAR SEGURA ESCOBAR,LUIS FERNEY PEÑUELA SOTO,LUIS FERNANDO RODRIGUEZ HERRERA,NANCY GOMEZ TORRES,RICARDO ANDRES RA"&amp;"MIREZ USCATEGUI,GUSTAVO ADOLFO RINCON BOTERO,ADRIANA DEL PILAR LEÓN"</formula1>
    </dataValidation>
    <dataValidation type="list" allowBlank="1" showErrorMessage="1" sqref="M2 M4:M7 M10:M57 M1019:M1792 M314:M452 M454:M496 M498:M513 M515:M516 M518:M592 M594:M599 M601:M875 M877:M971 M1017 M973:M1015 M59:M312" xr:uid="{00000000-0002-0000-0000-000003000000}">
      <formula1>"VICERRECTORIA DOCENCIA,VICERRECTORIA DESARROLLO HUMANO,VICERRECTORIA ADMINISTRATIVA Y FINANCIERA,GRANJAS,VICERRECTORIA DE INVESTIGACIONES,OFICINA DE PLANEACION Y DESARROLLO INSTITUCIONAL,IDEAD,DIRECCIÓN CENTRO FORESTAL DEL BAJO CALIMA,RECTORIA,HOSPITAL VE"&amp;"TERINARIO,SECRETARIA GENERAL,NANCY GOMEZ TORRES,GUSTAVO ADOLFO RINCON"</formula1>
    </dataValidation>
    <dataValidation type="list" allowBlank="1" showErrorMessage="1" sqref="H2 H4:H7 H10:H57 H59:H312 H314:H452 H454:H496 H498:H513 H515:H516 H518:H592 H594:H599 H601:H875 H877:H971 H1017 H973:H1015 H1019:H1792" xr:uid="{00000000-0002-0000-0000-00000D000000}">
      <formula1>"APOYO A LA GESTION,PROFESIONALES,PRESTACION DE SERVICIOS,COMPRAVENTA,OBRA,ARRENDAMIENTO ,ARRENDAMIENTO DE SOFTWARE,CONSULTORIA ,INTERADMINISTRATIVO,INTERVENTORIA,SEGUROS,SUMINISTRO,TRANSACCION ,ATIPICO ,ACEPTACION DE OFERTA ,COMODATO"</formula1>
    </dataValidation>
    <dataValidation type="list" allowBlank="1" showErrorMessage="1" sqref="G2 G4:G7 G10:G57 G59:G312 G314:G452 G454:G496 G498:G513 G515:G516 G518:G592 G594:G599 G601:G875 G877:G971 G1017 G973:G1015 G1019:G1792" xr:uid="{00000000-0002-0000-0000-000011000000}">
      <formula1>"DIRECTA ,INVITACION DE MENOR CUANTIA,INVITACION DE MAYOR CUANTIA "</formula1>
    </dataValidation>
  </dataValidations>
  <printOptions horizontalCentered="1" gridLines="1"/>
  <pageMargins left="0.7" right="0.7" top="0.75" bottom="0.75" header="0" footer="0"/>
  <pageSetup paperSize="9" fitToHeight="0" pageOrder="overThenDown" orientation="landscape" cellComments="atEn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 1</vt:lpstr>
      <vt:lpstr>Hoja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Evelyn</dc:creator>
  <cp:lastModifiedBy>Kathe</cp:lastModifiedBy>
  <dcterms:created xsi:type="dcterms:W3CDTF">2025-12-22T13:20:28Z</dcterms:created>
  <dcterms:modified xsi:type="dcterms:W3CDTF">2026-03-06T16:21:34Z</dcterms:modified>
</cp:coreProperties>
</file>