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COTIZACIÓN!$A$1:$BB$25</definedName>
  </definedNames>
  <calcPr calcId="162913"/>
</workbook>
</file>

<file path=xl/calcChain.xml><?xml version="1.0" encoding="utf-8"?>
<calcChain xmlns="http://schemas.openxmlformats.org/spreadsheetml/2006/main">
  <c r="AZ19" i="1" l="1"/>
  <c r="AZ21" i="1" s="1"/>
  <c r="AZ22" i="1" l="1"/>
  <c r="A16" i="1"/>
  <c r="A17" i="1" s="1"/>
  <c r="A18" i="1" s="1"/>
</calcChain>
</file>

<file path=xl/sharedStrings.xml><?xml version="1.0" encoding="utf-8"?>
<sst xmlns="http://schemas.openxmlformats.org/spreadsheetml/2006/main" count="61" uniqueCount="55">
  <si>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</si>
  <si>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</si>
  <si>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</si>
  <si>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</si>
  <si>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</si>
  <si>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</si>
  <si>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</si>
  <si>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</si>
  <si>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</si>
  <si>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</si>
  <si>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</si>
  <si>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</si>
  <si>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</si>
  <si>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</si>
  <si>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</si>
  <si>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</si>
  <si>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</si>
  <si>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</si>
  <si>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</si>
  <si>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</si>
  <si>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</si>
  <si>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</si>
  <si>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</si>
  <si>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</si>
  <si>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</si>
  <si>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</si>
  <si>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</si>
  <si>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</si>
  <si>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</si>
  <si>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</si>
  <si>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</si>
  <si>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</si>
  <si>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</si>
  <si>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</si>
  <si>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</si>
  <si>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</si>
  <si>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</si>
  <si>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</si>
  <si>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</si>
  <si>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</si>
  <si>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</si>
  <si>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Revelador y chip negro </t>
  </si>
  <si>
    <t>Revelador y chip negro compatible instalado</t>
  </si>
  <si>
    <t xml:space="preserve">Unidad   </t>
  </si>
  <si>
    <t>Revelador y chip color (C-M-Y)</t>
  </si>
  <si>
    <t>Revelador y chip color (C-M-Y) Compatible instalado</t>
  </si>
  <si>
    <t>Motor Ventilador</t>
  </si>
  <si>
    <t>Motor Ventilador original instalado</t>
  </si>
  <si>
    <t>Roller Bay Pass</t>
  </si>
  <si>
    <t>Roller Bay Pass original instalado</t>
  </si>
  <si>
    <t>409</t>
  </si>
  <si>
    <t>ANDREA YULIETH TAMAYO G.</t>
  </si>
  <si>
    <t>grados@ut.edu.co</t>
  </si>
  <si>
    <t>2771212 Ext. 9678</t>
  </si>
  <si>
    <t>PRESUPUESTO ASIGNADO PARA LA OFERTA: $1.755.250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</si>
</sst>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do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view="pageBreakPreview" zoomScale="60" zoomScaleNormal="60" workbookViewId="0">
      <selection activeCell="A23" sqref="A23:BB24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7"/>
      <c r="B1" s="98"/>
      <c r="C1" s="88" t="s">
        <v>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15" t="s">
        <v>16</v>
      </c>
      <c r="AZ1" s="115"/>
      <c r="BA1" s="115"/>
      <c r="BB1" s="116"/>
    </row>
    <row r="2" spans="1:54" s="1" customFormat="1" ht="20.25" customHeight="1" thickBot="1" x14ac:dyDescent="0.3">
      <c r="A2" s="99"/>
      <c r="B2" s="100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115" t="s">
        <v>36</v>
      </c>
      <c r="AZ2" s="115"/>
      <c r="BA2" s="115"/>
      <c r="BB2" s="116"/>
    </row>
    <row r="3" spans="1:54" s="1" customFormat="1" ht="20.25" customHeight="1" thickBot="1" x14ac:dyDescent="0.3">
      <c r="A3" s="99"/>
      <c r="B3" s="100"/>
      <c r="C3" s="103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AY3" s="115" t="s">
        <v>35</v>
      </c>
      <c r="AZ3" s="115"/>
      <c r="BA3" s="115"/>
      <c r="BB3" s="116"/>
    </row>
    <row r="4" spans="1:54" s="3" customFormat="1" ht="30" customHeight="1" thickBot="1" x14ac:dyDescent="0.3">
      <c r="A4" s="101"/>
      <c r="B4" s="102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22" t="s">
        <v>34</v>
      </c>
      <c r="AZ4" s="123"/>
      <c r="BA4" s="123"/>
      <c r="BB4" s="124"/>
    </row>
    <row r="5" spans="1:54" s="3" customFormat="1" ht="32.25" customHeight="1" x14ac:dyDescent="0.3">
      <c r="A5" s="125" t="s">
        <v>33</v>
      </c>
      <c r="B5" s="126"/>
      <c r="C5" s="50"/>
      <c r="D5" s="50"/>
      <c r="E5" s="5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3"/>
      <c r="Z5" s="76" t="s">
        <v>0</v>
      </c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0"/>
      <c r="AY5" s="16"/>
      <c r="AZ5" s="79"/>
      <c r="BA5" s="79"/>
      <c r="BB5" s="80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13"/>
      <c r="Z6" s="76" t="s">
        <v>1</v>
      </c>
      <c r="AA6" s="76"/>
      <c r="AB6" s="76"/>
      <c r="AC6" s="76"/>
      <c r="AD6" s="82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3"/>
      <c r="Z7" s="76" t="s">
        <v>25</v>
      </c>
      <c r="AA7" s="76"/>
      <c r="AB7" s="76"/>
      <c r="AC7" s="76"/>
      <c r="AD7" s="8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6"/>
      <c r="AA8" s="76"/>
      <c r="AB8" s="76"/>
      <c r="AC8" s="76"/>
      <c r="AD8" s="8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"/>
      <c r="Z9" s="76" t="s">
        <v>39</v>
      </c>
      <c r="AA9" s="76"/>
      <c r="AB9" s="76"/>
      <c r="AC9" s="76"/>
      <c r="AD9" s="81" t="s">
        <v>50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"/>
      <c r="Z10" s="76" t="s">
        <v>3</v>
      </c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3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3"/>
      <c r="Z11" s="127" t="s">
        <v>32</v>
      </c>
      <c r="AA11" s="76"/>
      <c r="AB11" s="76"/>
      <c r="AC11" s="76"/>
      <c r="AD11" s="128" t="s">
        <v>29</v>
      </c>
      <c r="AE11" s="128"/>
      <c r="AF11" s="128"/>
      <c r="AG11" s="84" t="s">
        <v>51</v>
      </c>
      <c r="AH11" s="84"/>
      <c r="AI11" s="84"/>
      <c r="AJ11" s="84"/>
      <c r="AK11" s="84"/>
      <c r="AL11" s="84"/>
      <c r="AM11" s="84"/>
      <c r="AN11" s="84"/>
      <c r="AO11" s="85" t="s">
        <v>30</v>
      </c>
      <c r="AP11" s="85"/>
      <c r="AQ11" s="85"/>
      <c r="AR11" s="85"/>
      <c r="AS11" s="17"/>
      <c r="AT11" s="17"/>
      <c r="AU11" s="17"/>
      <c r="AV11" s="17"/>
      <c r="AW11" s="86" t="s">
        <v>52</v>
      </c>
      <c r="AX11" s="84"/>
      <c r="AY11" s="84"/>
      <c r="AZ11" s="18" t="s">
        <v>31</v>
      </c>
      <c r="BA11" s="87" t="s">
        <v>53</v>
      </c>
      <c r="BB11" s="8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8"/>
      <c r="Z12" s="7"/>
      <c r="AA12" s="7"/>
      <c r="AB12" s="7"/>
      <c r="AC12" s="7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v>1</v>
      </c>
      <c r="B15" s="155" t="s">
        <v>41</v>
      </c>
      <c r="C15" s="155"/>
      <c r="D15" s="155"/>
      <c r="E15" s="155"/>
      <c r="F15" s="155"/>
      <c r="G15" s="155"/>
      <c r="H15" s="156" t="s">
        <v>42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 t="s">
        <v>43</v>
      </c>
      <c r="W15" s="157">
        <v>1</v>
      </c>
      <c r="X15" s="129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x14ac:dyDescent="0.5">
      <c r="A16" s="29">
        <f>+A15+1</f>
        <v>2</v>
      </c>
      <c r="B16" s="158" t="s">
        <v>44</v>
      </c>
      <c r="C16" s="158"/>
      <c r="D16" s="158"/>
      <c r="E16" s="158"/>
      <c r="F16" s="158"/>
      <c r="G16" s="158"/>
      <c r="H16" s="158" t="s">
        <v>45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9" t="s">
        <v>43</v>
      </c>
      <c r="W16" s="159">
        <v>3</v>
      </c>
      <c r="X16" s="109"/>
      <c r="Y16" s="110"/>
      <c r="Z16" s="110"/>
      <c r="AA16" s="110"/>
      <c r="AB16" s="110"/>
      <c r="AC16" s="111"/>
      <c r="AD16" s="11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x14ac:dyDescent="0.5">
      <c r="A17" s="29">
        <f t="shared" ref="A17:A18" si="0">+A16+1</f>
        <v>3</v>
      </c>
      <c r="B17" s="158" t="s">
        <v>46</v>
      </c>
      <c r="C17" s="158"/>
      <c r="D17" s="158"/>
      <c r="E17" s="158"/>
      <c r="F17" s="158"/>
      <c r="G17" s="158"/>
      <c r="H17" s="158" t="s">
        <v>47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9" t="s">
        <v>43</v>
      </c>
      <c r="W17" s="159">
        <v>1</v>
      </c>
      <c r="X17" s="109"/>
      <c r="Y17" s="110"/>
      <c r="Z17" s="110"/>
      <c r="AA17" s="110"/>
      <c r="AB17" s="110"/>
      <c r="AC17" s="111"/>
      <c r="AD17" s="11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42">
        <f t="shared" si="0"/>
        <v>4</v>
      </c>
      <c r="B18" s="160" t="s">
        <v>48</v>
      </c>
      <c r="C18" s="160"/>
      <c r="D18" s="160"/>
      <c r="E18" s="160"/>
      <c r="F18" s="160"/>
      <c r="G18" s="160"/>
      <c r="H18" s="160" t="s">
        <v>49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 t="s">
        <v>43</v>
      </c>
      <c r="W18" s="161">
        <v>1</v>
      </c>
      <c r="X18" s="149"/>
      <c r="Y18" s="150"/>
      <c r="Z18" s="150"/>
      <c r="AA18" s="150"/>
      <c r="AB18" s="150"/>
      <c r="AC18" s="151"/>
      <c r="AD18" s="152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43"/>
      <c r="AS18" s="44"/>
      <c r="AT18" s="45"/>
      <c r="AU18" s="45"/>
      <c r="AV18" s="46"/>
      <c r="AW18" s="43"/>
      <c r="AX18" s="26"/>
      <c r="AY18" s="26"/>
      <c r="AZ18" s="26"/>
      <c r="BA18" s="26"/>
      <c r="BB18" s="27"/>
    </row>
    <row r="19" spans="1:54" ht="88.5" customHeight="1" x14ac:dyDescent="0.25">
      <c r="A19" s="137" t="s">
        <v>40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43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5"/>
      <c r="AX19" s="94" t="s">
        <v>17</v>
      </c>
      <c r="AY19" s="94"/>
      <c r="AZ19" s="117">
        <f>SUM(AZ15:AZ18)</f>
        <v>0</v>
      </c>
      <c r="BA19" s="118"/>
      <c r="BB19" s="4"/>
    </row>
    <row r="20" spans="1:54" ht="76.5" customHeight="1" thickBot="1" x14ac:dyDescent="0.3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2"/>
      <c r="AA20" s="146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  <c r="AX20" s="74" t="s">
        <v>19</v>
      </c>
      <c r="AY20" s="75"/>
      <c r="AZ20" s="119"/>
      <c r="BA20" s="120"/>
      <c r="BB20" s="4"/>
    </row>
    <row r="21" spans="1:54" ht="36" customHeight="1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/>
      <c r="AA21" s="59" t="s">
        <v>26</v>
      </c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1"/>
      <c r="AX21" s="95" t="s">
        <v>9</v>
      </c>
      <c r="AY21" s="96"/>
      <c r="AZ21" s="121">
        <f>+AZ19*0.19</f>
        <v>0</v>
      </c>
      <c r="BA21" s="120"/>
      <c r="BB21" s="4"/>
    </row>
    <row r="22" spans="1:54" ht="84" customHeight="1" thickBot="1" x14ac:dyDescent="0.3">
      <c r="A22" s="55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7"/>
      <c r="AA22" s="64" t="s">
        <v>27</v>
      </c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5"/>
      <c r="AX22" s="62" t="s">
        <v>18</v>
      </c>
      <c r="AY22" s="63"/>
      <c r="AZ22" s="72">
        <f>SUM(AZ19:BA21)</f>
        <v>0</v>
      </c>
      <c r="BA22" s="73"/>
      <c r="BB22" s="4"/>
    </row>
    <row r="23" spans="1:54" ht="18.75" customHeight="1" x14ac:dyDescent="0.25">
      <c r="A23" s="58" t="s">
        <v>23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</row>
    <row r="24" spans="1:54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</row>
    <row r="25" spans="1:54" x14ac:dyDescent="0.25">
      <c r="AY25" s="51"/>
      <c r="AZ25" s="51"/>
      <c r="BA25" s="51"/>
      <c r="BB25" s="51"/>
    </row>
  </sheetData>
  <mergeCells count="79">
    <mergeCell ref="AD18:AQ18"/>
    <mergeCell ref="A19:Z20"/>
    <mergeCell ref="AA19:AW20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19:AY19"/>
    <mergeCell ref="AX21:AY21"/>
    <mergeCell ref="A1:B4"/>
    <mergeCell ref="C3:AX4"/>
    <mergeCell ref="AY1:BB1"/>
    <mergeCell ref="AY2:BB2"/>
    <mergeCell ref="AY3:BB3"/>
    <mergeCell ref="AZ19:BA19"/>
    <mergeCell ref="AZ20:BA20"/>
    <mergeCell ref="AZ21:BA21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25:BB25"/>
    <mergeCell ref="A21:Z21"/>
    <mergeCell ref="A22:Z22"/>
    <mergeCell ref="A23:BB24"/>
    <mergeCell ref="AA21:AW21"/>
    <mergeCell ref="AX22:AY22"/>
    <mergeCell ref="AA22:AW22"/>
    <mergeCell ref="A13:W13"/>
    <mergeCell ref="H14:U14"/>
    <mergeCell ref="X13:BB13"/>
    <mergeCell ref="B14:G14"/>
    <mergeCell ref="AZ22:BA22"/>
    <mergeCell ref="AX20:AY20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2019-11-07T22:49:41Z</dcterms:modified>
</cp:coreProperties>
</file>