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autoCompressPictures="0" defaultThemeVersion="124226"/>
  <mc:AlternateContent xmlns:mc="http://schemas.openxmlformats.org/markup-compatibility/2006">
    <mc:Choice Requires="x15">
      <x15ac:absPath xmlns:x15ac="http://schemas.microsoft.com/office/spreadsheetml/2010/11/ac" url="D:\DATOS\Desktop\SGC_2023\4. GTH\"/>
    </mc:Choice>
  </mc:AlternateContent>
  <xr:revisionPtr revIDLastSave="0" documentId="8_{E53D2EF0-A1FE-4802-9F38-95B27FD70ED9}" xr6:coauthVersionLast="36" xr6:coauthVersionMax="36" xr10:uidLastSave="{00000000-0000-0000-0000-000000000000}"/>
  <bookViews>
    <workbookView xWindow="0" yWindow="0" windowWidth="20490" windowHeight="6825" tabRatio="712" activeTab="1" xr2:uid="{00000000-000D-0000-FFFF-FFFF00000000}"/>
  </bookViews>
  <sheets>
    <sheet name="Instructivo" sheetId="22" r:id="rId1"/>
    <sheet name="AG PARTE 1" sheetId="12" r:id="rId2"/>
    <sheet name="AG PARTE 2" sheetId="17" r:id="rId3"/>
    <sheet name="AG CONSOLIDADO" sheetId="16" r:id="rId4"/>
  </sheets>
  <definedNames>
    <definedName name="_xlnm.Print_Area" localSheetId="3">'AG CONSOLIDADO'!$A$1:$I$38</definedName>
    <definedName name="_xlnm.Print_Area" localSheetId="1">'AG PARTE 1'!$A$1:$S$44</definedName>
    <definedName name="_xlnm.Print_Area" localSheetId="2">'AG PARTE 2'!$A$2:$K$76</definedName>
    <definedName name="_xlnm.Print_Area" localSheetId="0">Instructivo!$A$1:$U$47</definedName>
    <definedName name="_xlnm.Print_Titles" localSheetId="1">'AG PARTE 1'!$1:$6</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E17" i="16" l="1"/>
  <c r="G70" i="17"/>
  <c r="G65" i="17"/>
  <c r="G57" i="17"/>
  <c r="G52" i="17"/>
  <c r="G45" i="17"/>
  <c r="G39" i="17"/>
  <c r="G34" i="17"/>
  <c r="G28" i="17"/>
  <c r="F70" i="17"/>
  <c r="F65" i="17"/>
  <c r="F57" i="17"/>
  <c r="F52" i="17"/>
  <c r="F45" i="17"/>
  <c r="E39" i="17"/>
  <c r="F39" i="17"/>
  <c r="F34" i="17"/>
  <c r="F28" i="17"/>
  <c r="E70" i="17"/>
  <c r="E65" i="17"/>
  <c r="E57" i="17"/>
  <c r="E52" i="17"/>
  <c r="E45" i="17"/>
  <c r="E34" i="17"/>
  <c r="E28" i="17"/>
  <c r="G22" i="17"/>
  <c r="F22" i="17"/>
  <c r="E22" i="17"/>
  <c r="I53" i="17" l="1"/>
  <c r="I29" i="17"/>
  <c r="I46" i="17"/>
  <c r="I40" i="17"/>
  <c r="I35" i="17"/>
  <c r="I23" i="17"/>
  <c r="F71" i="17"/>
  <c r="G71" i="17"/>
  <c r="I18" i="17"/>
  <c r="I58" i="17"/>
  <c r="E71" i="17"/>
  <c r="I66" i="17"/>
  <c r="O11" i="12"/>
  <c r="O16" i="12"/>
  <c r="O21" i="12"/>
  <c r="O26" i="12"/>
  <c r="O31" i="12"/>
  <c r="P16" i="12" l="1"/>
  <c r="P21" i="12"/>
  <c r="P26" i="12"/>
  <c r="P31" i="12"/>
  <c r="H36" i="12"/>
  <c r="P11" i="12"/>
  <c r="E22" i="16"/>
  <c r="I73" i="17" l="1"/>
  <c r="D17" i="16" s="1"/>
  <c r="P36" i="12"/>
  <c r="D15" i="16" s="1"/>
  <c r="E15" i="16" s="1"/>
  <c r="J73" i="17" l="1"/>
  <c r="E20" i="16"/>
  <c r="E25" i="16" s="1"/>
  <c r="P3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Leandry Luz Vargas Alvarez</author>
    <author>ana karina marin quiros marin quiros</author>
    <author>Ligia del Pilar Agudelo</author>
    <author>Cristian Camilo Angulo Escobar</author>
  </authors>
  <commentList>
    <comment ref="O8" authorId="0" shapeId="0" xr:uid="{00000000-0006-0000-0200-00000100000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9" authorId="1" shapeId="0" xr:uid="{00000000-0006-0000-0200-00000200000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9" authorId="0" shapeId="0" xr:uid="{00000000-0006-0000-0200-00000300000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9" authorId="0" shapeId="0" xr:uid="{00000000-0006-0000-0200-000004000000}">
      <text>
        <r>
          <rPr>
            <sz val="12"/>
            <color indexed="81"/>
            <rFont val="Tahoma"/>
            <family val="2"/>
          </rPr>
          <t>Representación cuantitativa en número o porcentaje que debe ser verificable objetivamente y mediante el cual se determina el cumplimiento de los compromisos gerenciales.</t>
        </r>
      </text>
    </comment>
    <comment ref="F9" authorId="0" shapeId="0" xr:uid="{00000000-0006-0000-0200-000005000000}">
      <text>
        <r>
          <rPr>
            <sz val="12"/>
            <color indexed="81"/>
            <rFont val="Tahoma"/>
            <family val="2"/>
          </rPr>
          <t>Lapso de ejecución del compromiso concertado en el cual deberán adelantarse las acciones necesarias para su cumplimiento.</t>
        </r>
      </text>
    </comment>
    <comment ref="G9" authorId="1" shapeId="0" xr:uid="{00000000-0006-0000-0200-00000600000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9" authorId="1" shapeId="0" xr:uid="{00000000-0006-0000-0200-00000700000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9" authorId="2" shapeId="0" xr:uid="{00000000-0006-0000-0200-000008000000}">
      <text>
        <r>
          <rPr>
            <sz val="12"/>
            <color indexed="81"/>
            <rFont val="Tahoma"/>
            <family val="2"/>
          </rPr>
          <t>Resultado final alcanzado, que se obtiene de la sumatoria entre el cumplimiento del primer y segundo semestre de acuerdo con lo concertado.</t>
        </r>
      </text>
    </comment>
    <comment ref="P9" authorId="0" shapeId="0" xr:uid="{00000000-0006-0000-0200-000009000000}">
      <text>
        <r>
          <rPr>
            <sz val="12"/>
            <color indexed="81"/>
            <rFont val="Tahoma"/>
            <family val="2"/>
          </rPr>
          <t>Porcentaje de cumplimiento de los compromisos gerenciales del año de acuerdo con el peso ponderado que se asignó al compromiso institucional.</t>
        </r>
      </text>
    </comment>
    <comment ref="Q9" authorId="0" shapeId="0" xr:uid="{00000000-0006-0000-0200-00000A000000}">
      <text>
        <r>
          <rPr>
            <sz val="12"/>
            <color indexed="81"/>
            <rFont val="Tahoma"/>
            <family val="2"/>
          </rPr>
          <t xml:space="preserve">Soportes que acompañan la ejecución de los compromisos gerenciales y que pueden encontrarse de forma física y/o virtual. </t>
        </r>
      </text>
    </comment>
    <comment ref="J10" authorId="3" shapeId="0" xr:uid="{00000000-0006-0000-0200-00000B000000}">
      <text>
        <r>
          <rPr>
            <sz val="12"/>
            <color indexed="81"/>
            <rFont val="Tahoma"/>
            <family val="2"/>
          </rPr>
          <t>Porcentaje programado de cumplimiento de cada compromiso gerencial para este periodo.</t>
        </r>
      </text>
    </comment>
    <comment ref="K10" authorId="1" shapeId="0" xr:uid="{00000000-0006-0000-0200-00000C00000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10" authorId="1" shapeId="0" xr:uid="{00000000-0006-0000-0200-00000D000000}">
      <text>
        <r>
          <rPr>
            <sz val="12"/>
            <color indexed="81"/>
            <rFont val="Tahoma"/>
            <family val="2"/>
          </rPr>
          <t>Se registran los aspectos de mejora para el cumplimiento de los compromisos concertados que se encuentren retrasados conforme a lo programado</t>
        </r>
      </text>
    </comment>
    <comment ref="M10" authorId="3" shapeId="0" xr:uid="{00000000-0006-0000-0200-00000E000000}">
      <text>
        <r>
          <rPr>
            <sz val="12"/>
            <color indexed="81"/>
            <rFont val="Tahoma"/>
            <family val="2"/>
          </rPr>
          <t>Porcentaje programado de cumplimiento de cada compromiso gerencial durante este periodo.</t>
        </r>
      </text>
    </comment>
    <comment ref="N10" authorId="1" shapeId="0" xr:uid="{00000000-0006-0000-0200-00000F00000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10" authorId="0" shapeId="0" xr:uid="{00000000-0006-0000-0200-000010000000}">
      <text>
        <r>
          <rPr>
            <sz val="12"/>
            <color indexed="81"/>
            <rFont val="Tahoma"/>
            <family val="2"/>
          </rPr>
          <t>Breve descripción del producto o actividad indicada como evidencia.</t>
        </r>
      </text>
    </comment>
    <comment ref="R10" authorId="0" shapeId="0" xr:uid="{00000000-0006-0000-0200-00001100000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karina marin quiros marin quiros</author>
    <author>Ligia del Pilar Agudelo</author>
  </authors>
  <commentList>
    <comment ref="B6" authorId="0" shapeId="0" xr:uid="{00000000-0006-0000-0800-000001000000}">
      <text>
        <r>
          <rPr>
            <b/>
            <sz val="9"/>
            <color indexed="81"/>
            <rFont val="Tahoma"/>
            <family val="2"/>
          </rPr>
          <t>Se deben elegir 5 competencias para ser evaluadas</t>
        </r>
        <r>
          <rPr>
            <sz val="9"/>
            <color indexed="81"/>
            <rFont val="Tahoma"/>
            <family val="2"/>
          </rPr>
          <t xml:space="preserve">
</t>
        </r>
      </text>
    </comment>
    <comment ref="I73" authorId="1" shapeId="0" xr:uid="{00000000-0006-0000-0800-000002000000}">
      <text>
        <r>
          <rPr>
            <sz val="9"/>
            <color indexed="81"/>
            <rFont val="Tahoma"/>
            <family val="2"/>
          </rPr>
          <t xml:space="preserve">Sumatoria simple de la evaluación (previa conversión según pesos asignados por evaluador) dividido por el numero de competencias evaluadas
</t>
        </r>
      </text>
    </comment>
    <comment ref="J73" authorId="1" shapeId="0" xr:uid="{00000000-0006-0000-0800-00000300000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<sst xmlns="http://schemas.openxmlformats.org/spreadsheetml/2006/main" count="196" uniqueCount="175">
  <si>
    <t xml:space="preserve">N° </t>
  </si>
  <si>
    <t xml:space="preserve">Total </t>
  </si>
  <si>
    <t>Guía metodológica para la Gestión del Rendimiento de los Gerentes Públicos - Acuerdos de Gestión</t>
  </si>
  <si>
    <t>Criterio de valoración</t>
  </si>
  <si>
    <t>Puntaje</t>
  </si>
  <si>
    <t xml:space="preserve">Es consistente en su comportamiento, da ejemplo e influye en otros,  es un referente en su organización  y trasciende su entorno de gestión. </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</si>
  <si>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</si>
  <si>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</si>
  <si>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</si>
  <si>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</si>
  <si>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</si>
  <si>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</si>
  <si>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</si>
  <si>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</si>
  <si>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</si>
  <si>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</si>
  <si>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</si>
  <si>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</si>
  <si>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</si>
  <si>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</si>
  <si>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</si>
  <si>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</si>
  <si>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</si>
  <si>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</si>
  <si>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</si>
  <si>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</si>
  <si>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</si>
  <si>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</si>
  <si>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</si>
  <si>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</si>
  <si>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</si>
  <si>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</si>
  <si>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</si>
  <si>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</si>
  <si>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</si>
  <si>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</si>
  <si>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</si>
  <si>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</si>
  <si>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</si>
  <si>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</si>
  <si>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</si>
  <si>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</si>
  <si>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</si>
  <si>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</si>
  <si>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</si>
  <si>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</si>
  <si>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</si>
  <si>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</si>
  <si>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</si>
  <si>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</si>
  <si>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</si>
  <si>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</si>
  <si>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</si>
  <si>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</si>
  <si>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</si>
  <si>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</si>
  <si>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</si>
  <si>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</si>
  <si>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</si>
  <si>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</si>
  <si>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</si>
  <si>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</si>
  <si>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</si>
  <si>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</si>
  <si>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</si>
  <si>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</si>
  <si>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</si>
  <si>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</si>
  <si>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</si>
  <si>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</si>
  <si>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</si>
  <si>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</si>
  <si>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</si>
  <si>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</si>
  <si>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</si>
  <si>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</si>
  <si>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</si>
  <si>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</si>
  <si>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</si>
  <si>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</si>
  <si>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</si>
  <si>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</si>
  <si>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</si>
  <si>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</si>
  <si>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</si>
  <si>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</si>
  <si>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</si>
  <si>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</si>
  <si>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</si>
  <si>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</si>
  <si>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</si>
  <si>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</si>
  <si>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</si>
  <si>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</si>
  <si>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</si>
  <si>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</si>
  <si>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</si>
  <si>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</si>
  <si>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</si>
  <si>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</si>
  <si>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</si>
  <si>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</si>
  <si>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</si>
  <si>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</si>
  <si>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</si>
  <si>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</si>
  <si>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</si>
  <si>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</si>
  <si>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</si>
  <si>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</si>
  <si>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</si>
  <si>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</si>
  <si>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</si>
  <si>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</si>
  <si>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</si>
  <si>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</si>
  <si>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</si>
  <si>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</si>
  <si>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</si>
  <si>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</si>
  <si>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</si>
  <si>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</si>
  <si>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</si>
  <si>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</si>
  <si>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</si>
  <si>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</si>
  <si>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</si>
  <si>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</si>
  <si>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</si>
  <si>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</si>
  <si>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</si>
  <si>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</si>
  <si>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</si>
  <si>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</si>
  <si>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</si>
  <si>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</si>
  <si>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</si>
  <si>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</si>
  <si>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</si>
  <si>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</si>
  <si>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</si>
  <si>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</si>
  <si>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</si>
  <si>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</si>
  <si>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</si>
  <si>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</si>
  <si>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</si>
  <si>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</si>
  <si>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</si>
  <si>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</si>
  <si>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TOTAL</t>
  </si>
  <si>
    <t>Total Puntaje del valorador</t>
  </si>
  <si>
    <t>Versión: 01</t>
  </si>
  <si>
    <t xml:space="preserve">Nombre y Firma del Supervisor Jerárquico </t>
  </si>
  <si>
    <t xml:space="preserve">Nombre y Firma del Gerente Público </t>
  </si>
  <si>
    <t>Nombre y Firma Superior Jerárquico</t>
  </si>
  <si>
    <t>Nombre y Firma del Gerente Publico.</t>
  </si>
  <si>
    <t>1. CONCERTACIÓN, SEGUIMIENTO,  RETROALIMENTACIÓN  Y EVALUACIÓN DE COMPROMISOS GERENCIALES</t>
  </si>
  <si>
    <t>Página 1 de 3</t>
  </si>
  <si>
    <t>Página 2 de 3</t>
  </si>
  <si>
    <t>2. VALORACION DE COMPETENCIAS</t>
  </si>
  <si>
    <t>Página 3 de 3</t>
  </si>
  <si>
    <t>3. Consolidado de evaluación del Acuerdo de Gestión</t>
  </si>
  <si>
    <t>Manual de diligenciamiento partes 1 y 2</t>
  </si>
  <si>
    <t>PARTE 1</t>
  </si>
  <si>
    <t>PARTE 2</t>
  </si>
  <si>
    <r>
      <t xml:space="preserve">Para llevar a cabo el ejercicio de valoración de las competencias se dispone de la parte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</si>
  <si>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PROCEDIMIENTO ELABORACIÓN ACUERDOS DE GESTIÓN</t>
  </si>
  <si>
    <t>FORMATO ACUERDO DE GESTIÓN</t>
  </si>
  <si>
    <t>FORMATO ELABORACIÓN ACUERDOS DE GESTIÓN</t>
  </si>
  <si>
    <t>PROCEDIMIENTO ACUERDO DE GESTIÓN</t>
  </si>
  <si>
    <t>PROCEDIMIENTO PARA ELABORAR LOS ACUERDOS DE GESTIÓN</t>
  </si>
  <si>
    <t>ACUERDO DE GESTIÓN</t>
  </si>
  <si>
    <t>Código: TH-P23-F01</t>
  </si>
  <si>
    <t>Fecha Aprobación:
02-10-2023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</si>
</sst>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Red]0.0"/>
    <numFmt numFmtId="165" formatCode="0.0"/>
  </numFmts>
  <fonts count="55"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Arial"/>
      <family val="2"/>
    </font>
    <font>
      <b/>
      <sz val="12"/>
      <color theme="1"/>
      <name val="Arial"/>
      <family val="2"/>
    </font>
    <font>
      <b/>
      <sz val="18"/>
      <color theme="1"/>
      <name val="Arial"/>
      <family val="2"/>
    </font>
    <font>
      <sz val="11"/>
      <color theme="1"/>
      <name val="Arial"/>
      <family val="2"/>
    </font>
    <font>
      <b/>
      <sz val="20"/>
      <color theme="0"/>
      <name val="Arial"/>
      <family val="2"/>
    </font>
    <font>
      <sz val="8"/>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
      <sz val="12"/>
      <name val="Arial"/>
      <family val="2"/>
    </font>
    <font>
      <b/>
      <sz val="18"/>
      <color rgb="FF008000"/>
      <name val="Arial"/>
      <family val="2"/>
    </font>
    <font>
      <b/>
      <sz val="36"/>
      <color rgb="FF008000"/>
      <name val="Arial"/>
      <family val="2"/>
    </font>
    <font>
      <b/>
      <sz val="18"/>
      <color rgb="FFFF0000"/>
      <name val="Arial"/>
      <family val="2"/>
    </font>
    <font>
      <b/>
      <sz val="36"/>
      <color rgb="FFFF0000"/>
      <name val="Arial"/>
      <family val="2"/>
    </font>
    <font>
      <sz val="18"/>
      <name val="Arial"/>
      <family val="2"/>
    </font>
    <font>
      <sz val="20"/>
      <name val="Arial"/>
      <family val="2"/>
    </font>
    <font>
      <sz val="18"/>
      <color theme="1"/>
      <name val="Arial"/>
      <family val="2"/>
    </font>
  </fonts>
  <fills count="12">
    <fill>
      <patternFill patternType="none"/>
    </fill>
    <fill>
      <patternFill patternType="gray125"/>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03B1C8"/>
        <bgColor indexed="64"/>
      </patternFill>
    </fill>
    <fill>
      <patternFill patternType="solid">
        <fgColor theme="0"/>
        <bgColor rgb="FF000000"/>
      </patternFill>
    </fill>
  </fills>
  <borders count="6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right style="thin">
        <color auto="1"/>
      </right>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s>
  <cellStyleXfs count="11">
    <xf numFmtId="0" fontId="0" fillId="0" borderId="0"/>
    <xf numFmtId="9" fontId="1" fillId="0" borderId="0" applyFont="0" applyFill="0" applyBorder="0" applyAlignment="0" applyProtection="0"/>
    <xf numFmtId="0" fontId="14"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386">
    <xf numFmtId="0" fontId="0" fillId="0" borderId="0" xfId="0"/>
    <xf numFmtId="0" fontId="4" fillId="0" borderId="0" xfId="0" applyFont="1" applyProtection="1">
      <protection locked="0"/>
    </xf>
    <xf numFmtId="2" fontId="4" fillId="0" borderId="0" xfId="0" applyNumberFormat="1" applyFont="1" applyProtection="1">
      <protection locked="0"/>
    </xf>
    <xf numFmtId="0" fontId="21" fillId="0" borderId="0" xfId="0" applyFont="1" applyAlignment="1" applyProtection="1">
      <alignment wrapText="1"/>
      <protection locked="0"/>
    </xf>
    <xf numFmtId="0" fontId="21" fillId="0" borderId="0" xfId="0" applyFont="1" applyProtection="1">
      <protection locked="0"/>
    </xf>
    <xf numFmtId="0" fontId="20" fillId="0" borderId="0" xfId="0" applyFont="1" applyProtection="1">
      <protection locked="0"/>
    </xf>
    <xf numFmtId="0" fontId="23" fillId="0" borderId="34" xfId="0" applyFont="1" applyBorder="1" applyProtection="1">
      <protection locked="0"/>
    </xf>
    <xf numFmtId="0" fontId="4" fillId="0" borderId="0" xfId="0" applyFont="1" applyProtection="1"/>
    <xf numFmtId="0" fontId="4" fillId="0" borderId="0" xfId="0" applyFont="1" applyAlignment="1" applyProtection="1">
      <alignment horizontal="left"/>
    </xf>
    <xf numFmtId="0" fontId="18" fillId="0" borderId="0" xfId="0" applyFont="1" applyProtection="1"/>
    <xf numFmtId="9" fontId="11" fillId="3" borderId="2" xfId="0" applyNumberFormat="1" applyFont="1" applyFill="1" applyBorder="1" applyAlignment="1" applyProtection="1">
      <alignment horizontal="center" vertical="center" wrapText="1"/>
    </xf>
    <xf numFmtId="165" fontId="12" fillId="6" borderId="1" xfId="0" applyNumberFormat="1" applyFont="1" applyFill="1" applyBorder="1" applyAlignment="1" applyProtection="1">
      <alignment horizontal="center" vertical="center" wrapText="1"/>
    </xf>
    <xf numFmtId="0" fontId="14" fillId="5" borderId="32" xfId="0" applyFont="1" applyFill="1" applyBorder="1" applyAlignment="1" applyProtection="1">
      <alignment vertical="center" wrapText="1"/>
    </xf>
    <xf numFmtId="164" fontId="25" fillId="5" borderId="32" xfId="0" applyNumberFormat="1" applyFont="1" applyFill="1" applyBorder="1" applyAlignment="1" applyProtection="1">
      <alignment horizontal="center" vertical="center" wrapText="1"/>
    </xf>
    <xf numFmtId="9" fontId="14" fillId="5" borderId="32" xfId="1" applyFont="1" applyFill="1" applyBorder="1" applyAlignment="1" applyProtection="1">
      <alignment vertical="center" wrapText="1"/>
    </xf>
    <xf numFmtId="0" fontId="19" fillId="7" borderId="0" xfId="0" applyFont="1" applyFill="1" applyBorder="1" applyAlignment="1" applyProtection="1">
      <alignment horizontal="center" vertical="center" wrapText="1"/>
      <protection locked="0"/>
    </xf>
    <xf numFmtId="0" fontId="19" fillId="7" borderId="0" xfId="0" applyFont="1" applyFill="1" applyBorder="1" applyAlignment="1" applyProtection="1">
      <alignment vertical="center" wrapText="1"/>
      <protection locked="0"/>
    </xf>
    <xf numFmtId="0" fontId="19" fillId="7" borderId="0" xfId="0" applyFont="1" applyFill="1" applyBorder="1" applyAlignment="1" applyProtection="1">
      <alignment vertical="center"/>
      <protection locked="0"/>
    </xf>
    <xf numFmtId="0" fontId="22" fillId="0" borderId="4" xfId="0" applyNumberFormat="1" applyFont="1" applyBorder="1" applyAlignment="1" applyProtection="1">
      <alignment vertical="center"/>
      <protection locked="0"/>
    </xf>
    <xf numFmtId="0" fontId="22" fillId="2" borderId="16" xfId="0" applyFont="1" applyFill="1" applyBorder="1" applyAlignment="1" applyProtection="1">
      <alignment horizontal="center" vertical="center"/>
      <protection locked="0"/>
    </xf>
    <xf numFmtId="9" fontId="22" fillId="2" borderId="17" xfId="0" applyNumberFormat="1" applyFont="1" applyFill="1" applyBorder="1" applyAlignment="1" applyProtection="1">
      <alignment vertical="center"/>
      <protection locked="0"/>
    </xf>
    <xf numFmtId="1" fontId="22" fillId="2" borderId="32" xfId="0" applyNumberFormat="1" applyFont="1" applyFill="1" applyBorder="1" applyAlignment="1" applyProtection="1">
      <alignment horizontal="center" vertical="center"/>
    </xf>
    <xf numFmtId="9" fontId="22" fillId="2" borderId="32" xfId="0" applyNumberFormat="1" applyFont="1" applyFill="1" applyBorder="1" applyAlignment="1" applyProtection="1">
      <alignment horizontal="center" vertical="center"/>
    </xf>
    <xf numFmtId="9" fontId="22" fillId="2" borderId="32" xfId="1" applyFont="1" applyFill="1" applyBorder="1" applyAlignment="1" applyProtection="1">
      <alignment horizontal="center" vertical="center"/>
    </xf>
    <xf numFmtId="0" fontId="19" fillId="7" borderId="42" xfId="0" applyFont="1" applyFill="1" applyBorder="1" applyAlignment="1" applyProtection="1">
      <alignment vertical="center"/>
      <protection locked="0"/>
    </xf>
    <xf numFmtId="0" fontId="19" fillId="7" borderId="42" xfId="0" applyFont="1" applyFill="1" applyBorder="1" applyAlignment="1" applyProtection="1">
      <alignment horizontal="center" vertical="center" wrapText="1"/>
      <protection locked="0"/>
    </xf>
    <xf numFmtId="0" fontId="8" fillId="7" borderId="0" xfId="0" applyFont="1" applyFill="1" applyBorder="1" applyProtection="1">
      <protection locked="0"/>
    </xf>
    <xf numFmtId="0" fontId="8" fillId="7" borderId="34" xfId="0" applyFont="1" applyFill="1" applyBorder="1" applyProtection="1">
      <protection locked="0"/>
    </xf>
    <xf numFmtId="0" fontId="23" fillId="0" borderId="36" xfId="0" applyFont="1" applyBorder="1" applyProtection="1">
      <protection locked="0"/>
    </xf>
    <xf numFmtId="0" fontId="27" fillId="0" borderId="0" xfId="0" applyFont="1"/>
    <xf numFmtId="0" fontId="27" fillId="7" borderId="0" xfId="0" applyFont="1" applyFill="1"/>
    <xf numFmtId="0" fontId="22" fillId="0" borderId="1" xfId="0" applyNumberFormat="1" applyFont="1" applyBorder="1" applyAlignment="1" applyProtection="1">
      <alignment vertical="center"/>
      <protection locked="0"/>
    </xf>
    <xf numFmtId="0" fontId="4" fillId="7" borderId="0" xfId="0" applyFont="1" applyFill="1" applyProtection="1"/>
    <xf numFmtId="0" fontId="8" fillId="7" borderId="0" xfId="0" applyFont="1" applyFill="1" applyAlignment="1" applyProtection="1">
      <alignment vertical="center"/>
    </xf>
    <xf numFmtId="0" fontId="8" fillId="7" borderId="0" xfId="0" applyFont="1" applyFill="1" applyAlignment="1" applyProtection="1">
      <alignment horizontal="left" vertical="center"/>
    </xf>
    <xf numFmtId="0" fontId="15" fillId="7" borderId="0" xfId="0" applyFont="1" applyFill="1" applyBorder="1" applyAlignment="1" applyProtection="1">
      <alignment vertical="top" wrapText="1"/>
    </xf>
    <xf numFmtId="0" fontId="28" fillId="0" borderId="0" xfId="0" applyFont="1"/>
    <xf numFmtId="0" fontId="28" fillId="7" borderId="42" xfId="0" applyFont="1" applyFill="1" applyBorder="1"/>
    <xf numFmtId="0" fontId="28" fillId="7" borderId="0" xfId="0" applyFont="1" applyFill="1" applyBorder="1" applyAlignment="1">
      <alignment horizontal="right"/>
    </xf>
    <xf numFmtId="0" fontId="28" fillId="7" borderId="43" xfId="0" applyFont="1" applyFill="1" applyBorder="1"/>
    <xf numFmtId="0" fontId="28" fillId="7" borderId="0" xfId="0" applyFont="1" applyFill="1" applyBorder="1"/>
    <xf numFmtId="9" fontId="28" fillId="6" borderId="1" xfId="1" applyFont="1" applyFill="1" applyBorder="1" applyAlignment="1">
      <alignment horizontal="center" vertical="center"/>
    </xf>
    <xf numFmtId="9" fontId="28" fillId="7" borderId="1" xfId="0" applyNumberFormat="1" applyFont="1" applyFill="1" applyBorder="1"/>
    <xf numFmtId="9" fontId="28" fillId="7" borderId="1" xfId="0" applyNumberFormat="1" applyFont="1" applyFill="1" applyBorder="1" applyAlignment="1">
      <alignment horizontal="center"/>
    </xf>
    <xf numFmtId="0" fontId="28" fillId="7" borderId="1" xfId="0" applyFont="1" applyFill="1" applyBorder="1"/>
    <xf numFmtId="165" fontId="28" fillId="6" borderId="1" xfId="0" applyNumberFormat="1" applyFont="1" applyFill="1" applyBorder="1" applyAlignment="1">
      <alignment horizontal="center"/>
    </xf>
    <xf numFmtId="0" fontId="28" fillId="7" borderId="1" xfId="0" applyFont="1" applyFill="1" applyBorder="1" applyAlignment="1">
      <alignment horizontal="center" vertical="center"/>
    </xf>
    <xf numFmtId="0" fontId="28" fillId="7" borderId="38" xfId="0" applyFont="1" applyFill="1" applyBorder="1"/>
    <xf numFmtId="0" fontId="19" fillId="7" borderId="43" xfId="0" applyFont="1" applyFill="1" applyBorder="1" applyAlignment="1" applyProtection="1">
      <alignment vertical="center"/>
      <protection locked="0"/>
    </xf>
    <xf numFmtId="0" fontId="28" fillId="7" borderId="0" xfId="0" applyFont="1" applyFill="1" applyBorder="1" applyProtection="1">
      <protection locked="0"/>
    </xf>
    <xf numFmtId="0" fontId="29" fillId="7" borderId="0" xfId="0" applyFont="1" applyFill="1" applyBorder="1" applyAlignment="1" applyProtection="1">
      <alignment horizontal="center"/>
      <protection locked="0"/>
    </xf>
    <xf numFmtId="0" fontId="28" fillId="7" borderId="34" xfId="0" applyFont="1" applyFill="1" applyBorder="1"/>
    <xf numFmtId="0" fontId="28" fillId="7" borderId="36" xfId="0" applyFont="1" applyFill="1" applyBorder="1"/>
    <xf numFmtId="0" fontId="28" fillId="7" borderId="0" xfId="0" applyFont="1" applyFill="1"/>
    <xf numFmtId="0" fontId="26" fillId="9" borderId="0" xfId="0" applyFont="1" applyFill="1"/>
    <xf numFmtId="0" fontId="27" fillId="7" borderId="0" xfId="0" applyFont="1" applyFill="1" applyAlignment="1"/>
    <xf numFmtId="0" fontId="34" fillId="7" borderId="0" xfId="0" applyFont="1" applyFill="1"/>
    <xf numFmtId="0" fontId="34" fillId="7" borderId="0" xfId="0" applyFont="1" applyFill="1" applyAlignment="1">
      <alignment horizontal="center"/>
    </xf>
    <xf numFmtId="0" fontId="6" fillId="7" borderId="32" xfId="0" applyFont="1" applyFill="1" applyBorder="1" applyAlignment="1">
      <alignment horizontal="center" vertical="center"/>
    </xf>
    <xf numFmtId="0" fontId="34" fillId="7" borderId="42" xfId="0" applyFont="1" applyFill="1" applyBorder="1"/>
    <xf numFmtId="0" fontId="34" fillId="7" borderId="0" xfId="0" applyFont="1" applyFill="1" applyBorder="1"/>
    <xf numFmtId="0" fontId="34" fillId="7" borderId="43" xfId="0" applyFont="1" applyFill="1" applyBorder="1"/>
    <xf numFmtId="0" fontId="37" fillId="7" borderId="32" xfId="0" applyFont="1" applyFill="1" applyBorder="1" applyAlignment="1">
      <alignment horizontal="center" vertical="center"/>
    </xf>
    <xf numFmtId="0" fontId="34" fillId="7" borderId="32" xfId="0" applyFont="1" applyFill="1" applyBorder="1" applyAlignment="1">
      <alignment horizontal="center" vertical="center"/>
    </xf>
    <xf numFmtId="0" fontId="34" fillId="0" borderId="42" xfId="0" applyFont="1" applyBorder="1"/>
    <xf numFmtId="0" fontId="6" fillId="7" borderId="35" xfId="0" applyFont="1" applyFill="1" applyBorder="1" applyAlignment="1">
      <alignment horizontal="center" wrapText="1"/>
    </xf>
    <xf numFmtId="0" fontId="6" fillId="7" borderId="15" xfId="0" applyFont="1" applyFill="1" applyBorder="1" applyAlignment="1">
      <alignment horizontal="center" wrapText="1"/>
    </xf>
    <xf numFmtId="0" fontId="37" fillId="7" borderId="32" xfId="0" applyFont="1" applyFill="1" applyBorder="1" applyAlignment="1">
      <alignment horizontal="center" vertical="center" wrapText="1"/>
    </xf>
    <xf numFmtId="0" fontId="6" fillId="7" borderId="35"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10" xfId="0" applyFont="1" applyFill="1" applyBorder="1" applyAlignment="1">
      <alignment horizontal="center" vertical="center"/>
    </xf>
    <xf numFmtId="0" fontId="6" fillId="7" borderId="48" xfId="0" applyFont="1" applyFill="1" applyBorder="1" applyAlignment="1">
      <alignment horizontal="center" vertical="center" wrapText="1"/>
    </xf>
    <xf numFmtId="0" fontId="35" fillId="9" borderId="0" xfId="0" applyFont="1" applyFill="1"/>
    <xf numFmtId="0" fontId="9" fillId="7" borderId="0" xfId="0" applyFont="1" applyFill="1" applyBorder="1" applyAlignment="1" applyProtection="1">
      <alignment vertical="center"/>
      <protection locked="0"/>
    </xf>
    <xf numFmtId="0" fontId="38" fillId="6" borderId="32" xfId="0" applyFont="1" applyFill="1" applyBorder="1" applyAlignment="1" applyProtection="1">
      <alignment horizontal="center" vertical="center"/>
    </xf>
    <xf numFmtId="0" fontId="19" fillId="7" borderId="42" xfId="0" applyFont="1" applyFill="1" applyBorder="1" applyAlignment="1" applyProtection="1">
      <alignment horizontal="center" vertical="center"/>
      <protection locked="0"/>
    </xf>
    <xf numFmtId="0" fontId="5" fillId="7" borderId="0" xfId="0" applyFont="1" applyFill="1" applyBorder="1" applyAlignment="1" applyProtection="1">
      <alignment horizontal="center" vertical="center"/>
      <protection locked="0"/>
    </xf>
    <xf numFmtId="2" fontId="8" fillId="7" borderId="0" xfId="0" applyNumberFormat="1" applyFont="1" applyFill="1" applyBorder="1" applyProtection="1">
      <protection locked="0"/>
    </xf>
    <xf numFmtId="0" fontId="8" fillId="7" borderId="43" xfId="0" applyFont="1" applyFill="1" applyBorder="1" applyProtection="1">
      <protection locked="0"/>
    </xf>
    <xf numFmtId="0" fontId="8" fillId="0" borderId="24" xfId="0" applyFont="1" applyBorder="1" applyAlignment="1" applyProtection="1">
      <protection locked="0"/>
    </xf>
    <xf numFmtId="2" fontId="8" fillId="7" borderId="0" xfId="0" applyNumberFormat="1" applyFont="1" applyFill="1" applyBorder="1" applyAlignment="1" applyProtection="1">
      <alignment horizontal="center"/>
      <protection locked="0"/>
    </xf>
    <xf numFmtId="0" fontId="8" fillId="7" borderId="0" xfId="0" applyFont="1" applyFill="1" applyBorder="1" applyAlignment="1" applyProtection="1">
      <alignment horizontal="center"/>
      <protection locked="0"/>
    </xf>
    <xf numFmtId="0" fontId="8" fillId="7" borderId="43" xfId="0" applyFont="1" applyFill="1" applyBorder="1" applyAlignment="1" applyProtection="1">
      <alignment horizontal="center"/>
      <protection locked="0"/>
    </xf>
    <xf numFmtId="2" fontId="5" fillId="7" borderId="0" xfId="0" applyNumberFormat="1" applyFont="1" applyFill="1" applyBorder="1" applyAlignment="1" applyProtection="1">
      <alignment horizontal="center"/>
      <protection locked="0"/>
    </xf>
    <xf numFmtId="0" fontId="5" fillId="7" borderId="0" xfId="0" applyFont="1" applyFill="1" applyBorder="1" applyAlignment="1" applyProtection="1">
      <alignment horizontal="center"/>
      <protection locked="0"/>
    </xf>
    <xf numFmtId="0" fontId="5" fillId="7" borderId="43" xfId="0" applyFont="1" applyFill="1" applyBorder="1" applyAlignment="1" applyProtection="1">
      <alignment horizontal="center"/>
      <protection locked="0"/>
    </xf>
    <xf numFmtId="0" fontId="19" fillId="7" borderId="38" xfId="0" applyFont="1" applyFill="1" applyBorder="1" applyAlignment="1" applyProtection="1">
      <alignment horizontal="center" vertical="center"/>
      <protection locked="0"/>
    </xf>
    <xf numFmtId="0" fontId="5" fillId="7" borderId="34" xfId="0" applyFont="1" applyFill="1" applyBorder="1" applyAlignment="1" applyProtection="1">
      <alignment horizontal="center" vertical="center"/>
      <protection locked="0"/>
    </xf>
    <xf numFmtId="2" fontId="8" fillId="7" borderId="34" xfId="0" applyNumberFormat="1" applyFont="1" applyFill="1" applyBorder="1" applyProtection="1">
      <protection locked="0"/>
    </xf>
    <xf numFmtId="0" fontId="8" fillId="7" borderId="36" xfId="0" applyFont="1" applyFill="1" applyBorder="1" applyProtection="1">
      <protection locked="0"/>
    </xf>
    <xf numFmtId="0" fontId="8" fillId="7" borderId="0" xfId="0" applyFont="1" applyFill="1" applyProtection="1"/>
    <xf numFmtId="0" fontId="8" fillId="0" borderId="0" xfId="0" applyFont="1" applyProtection="1"/>
    <xf numFmtId="0" fontId="8" fillId="0" borderId="0" xfId="0" applyFont="1" applyAlignment="1" applyProtection="1">
      <alignment horizontal="left"/>
    </xf>
    <xf numFmtId="0" fontId="8" fillId="0" borderId="28" xfId="0" applyFont="1" applyBorder="1" applyProtection="1"/>
    <xf numFmtId="0" fontId="8" fillId="0" borderId="39" xfId="0" applyFont="1" applyBorder="1" applyAlignment="1" applyProtection="1">
      <alignment horizontal="center"/>
    </xf>
    <xf numFmtId="0" fontId="8" fillId="0" borderId="42" xfId="0" applyFont="1" applyBorder="1" applyProtection="1"/>
    <xf numFmtId="0" fontId="8" fillId="0" borderId="43" xfId="0" applyFont="1" applyBorder="1" applyAlignment="1" applyProtection="1">
      <alignment horizontal="center"/>
    </xf>
    <xf numFmtId="0" fontId="8" fillId="0" borderId="38" xfId="0" applyFont="1" applyBorder="1" applyProtection="1"/>
    <xf numFmtId="0" fontId="8" fillId="0" borderId="36" xfId="0" applyFont="1" applyBorder="1" applyAlignment="1" applyProtection="1">
      <alignment horizontal="center" vertical="center"/>
    </xf>
    <xf numFmtId="0" fontId="8" fillId="7" borderId="0" xfId="0" applyFont="1" applyFill="1" applyBorder="1" applyProtection="1"/>
    <xf numFmtId="0" fontId="39" fillId="7" borderId="0" xfId="0" applyFont="1" applyFill="1" applyBorder="1" applyAlignment="1" applyProtection="1">
      <alignment horizontal="left" vertical="center" wrapText="1"/>
    </xf>
    <xf numFmtId="0" fontId="8" fillId="7" borderId="0" xfId="0" applyFont="1" applyFill="1" applyBorder="1" applyAlignment="1" applyProtection="1">
      <alignment horizontal="center"/>
    </xf>
    <xf numFmtId="0" fontId="8" fillId="7" borderId="0" xfId="0" applyFont="1" applyFill="1" applyAlignment="1" applyProtection="1">
      <alignment horizontal="left"/>
    </xf>
    <xf numFmtId="0" fontId="26" fillId="11" borderId="0" xfId="0" applyFont="1" applyFill="1"/>
    <xf numFmtId="0" fontId="19" fillId="7" borderId="0" xfId="0" applyFont="1" applyFill="1" applyBorder="1" applyAlignment="1" applyProtection="1">
      <alignment horizontal="right" vertical="center"/>
      <protection locked="0"/>
    </xf>
    <xf numFmtId="0" fontId="17" fillId="7" borderId="0" xfId="0" applyFont="1" applyFill="1" applyAlignment="1">
      <alignment horizontal="center" vertical="center"/>
    </xf>
    <xf numFmtId="0" fontId="7" fillId="7" borderId="0" xfId="0" applyFont="1" applyFill="1" applyBorder="1" applyAlignment="1" applyProtection="1">
      <alignment horizontal="center" vertical="center"/>
      <protection locked="0"/>
    </xf>
    <xf numFmtId="0" fontId="35" fillId="7" borderId="0" xfId="0" applyFont="1" applyFill="1" applyBorder="1" applyAlignment="1">
      <alignment horizontal="center" vertical="center" wrapText="1"/>
    </xf>
    <xf numFmtId="0" fontId="35" fillId="7" borderId="43" xfId="0" applyFont="1" applyFill="1" applyBorder="1" applyAlignment="1">
      <alignment horizontal="center" vertical="center" wrapText="1"/>
    </xf>
    <xf numFmtId="0" fontId="35" fillId="7" borderId="0" xfId="0" applyFont="1" applyFill="1" applyBorder="1" applyAlignment="1">
      <alignment horizontal="left" vertical="center" wrapText="1"/>
    </xf>
    <xf numFmtId="0" fontId="32" fillId="7" borderId="0" xfId="0" applyFont="1" applyFill="1" applyAlignment="1">
      <alignment horizontal="center" vertical="center" wrapText="1"/>
    </xf>
    <xf numFmtId="0" fontId="33" fillId="7" borderId="0" xfId="0" applyFont="1" applyFill="1" applyAlignment="1">
      <alignment horizontal="center"/>
    </xf>
    <xf numFmtId="9" fontId="23" fillId="0" borderId="1" xfId="1" applyFont="1" applyBorder="1" applyAlignment="1" applyProtection="1">
      <alignment horizontal="center" vertical="center" wrapText="1"/>
      <protection locked="0"/>
    </xf>
    <xf numFmtId="0" fontId="38" fillId="6" borderId="3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41" fillId="7" borderId="1" xfId="0" applyFont="1" applyFill="1" applyBorder="1" applyAlignment="1" applyProtection="1">
      <alignment horizontal="center" vertical="center"/>
    </xf>
    <xf numFmtId="0" fontId="28" fillId="7" borderId="0" xfId="0" applyFont="1" applyFill="1" applyBorder="1" applyAlignment="1">
      <alignment horizontal="center"/>
    </xf>
    <xf numFmtId="0" fontId="45" fillId="2" borderId="16" xfId="0" applyFont="1" applyFill="1" applyBorder="1" applyAlignment="1" applyProtection="1">
      <alignment horizontal="center" vertical="center"/>
      <protection locked="0"/>
    </xf>
    <xf numFmtId="9" fontId="22" fillId="2" borderId="57" xfId="0" applyNumberFormat="1" applyFont="1" applyFill="1" applyBorder="1" applyAlignment="1" applyProtection="1">
      <alignment horizontal="center" vertical="center"/>
    </xf>
    <xf numFmtId="165" fontId="8" fillId="7" borderId="0" xfId="0" applyNumberFormat="1" applyFont="1" applyFill="1" applyAlignment="1" applyProtection="1">
      <alignment horizontal="center" vertical="center"/>
    </xf>
    <xf numFmtId="165" fontId="46" fillId="7" borderId="1" xfId="0" applyNumberFormat="1" applyFont="1" applyFill="1" applyBorder="1" applyAlignment="1" applyProtection="1">
      <alignment horizontal="center" vertical="center"/>
    </xf>
    <xf numFmtId="0" fontId="22" fillId="0" borderId="4" xfId="0" applyNumberFormat="1" applyFont="1" applyBorder="1" applyAlignment="1" applyProtection="1">
      <alignment vertical="center" wrapText="1"/>
      <protection locked="0"/>
    </xf>
    <xf numFmtId="9" fontId="22" fillId="7" borderId="4" xfId="1" applyFont="1" applyFill="1" applyBorder="1" applyAlignment="1" applyProtection="1">
      <alignment horizontal="center" vertical="center" wrapText="1"/>
    </xf>
    <xf numFmtId="9" fontId="22" fillId="8" borderId="1" xfId="0" applyNumberFormat="1" applyFont="1" applyFill="1" applyBorder="1" applyAlignment="1" applyProtection="1">
      <alignment horizontal="center" vertical="center" wrapText="1"/>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protection locked="0"/>
    </xf>
    <xf numFmtId="0" fontId="41" fillId="7" borderId="1" xfId="0" applyFont="1" applyFill="1" applyBorder="1" applyAlignment="1" applyProtection="1">
      <alignment horizontal="center" vertical="center"/>
      <protection locked="0"/>
    </xf>
    <xf numFmtId="0" fontId="8" fillId="7" borderId="1" xfId="0" applyFont="1" applyFill="1" applyBorder="1" applyAlignment="1" applyProtection="1">
      <alignment vertical="center"/>
      <protection locked="0"/>
    </xf>
    <xf numFmtId="0" fontId="28" fillId="7" borderId="23" xfId="0" applyFont="1" applyFill="1" applyBorder="1" applyProtection="1">
      <protection locked="0"/>
    </xf>
    <xf numFmtId="0" fontId="28" fillId="7" borderId="25" xfId="0" applyFont="1" applyFill="1" applyBorder="1" applyProtection="1">
      <protection locked="0"/>
    </xf>
    <xf numFmtId="9" fontId="19" fillId="6" borderId="18" xfId="1"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47" fillId="0" borderId="58" xfId="0" applyFont="1" applyBorder="1" applyAlignment="1" applyProtection="1">
      <alignment horizontal="center" vertical="center" wrapText="1"/>
      <protection locked="0"/>
    </xf>
    <xf numFmtId="0" fontId="47" fillId="0" borderId="59" xfId="0" applyFont="1" applyBorder="1" applyAlignment="1" applyProtection="1">
      <alignment horizontal="center" vertical="center" wrapText="1"/>
      <protection locked="0"/>
    </xf>
    <xf numFmtId="0" fontId="47" fillId="0" borderId="60" xfId="0" applyFont="1" applyBorder="1" applyAlignment="1" applyProtection="1">
      <alignment horizontal="center" vertical="center" wrapText="1"/>
      <protection locked="0"/>
    </xf>
    <xf numFmtId="0" fontId="50" fillId="0" borderId="0" xfId="0" applyFont="1" applyBorder="1" applyAlignment="1" applyProtection="1">
      <alignment horizontal="center" vertical="center"/>
      <protection locked="0"/>
    </xf>
    <xf numFmtId="0" fontId="47" fillId="0" borderId="0" xfId="0" applyFont="1" applyBorder="1" applyAlignment="1" applyProtection="1">
      <alignment horizontal="center" vertical="center" wrapText="1"/>
      <protection locked="0"/>
    </xf>
    <xf numFmtId="0" fontId="48" fillId="0" borderId="0" xfId="0" applyFont="1" applyBorder="1" applyAlignment="1" applyProtection="1">
      <alignment vertical="center"/>
      <protection locked="0"/>
    </xf>
    <xf numFmtId="0" fontId="50" fillId="0" borderId="0" xfId="0" applyFont="1" applyBorder="1" applyAlignment="1" applyProtection="1">
      <alignment vertical="center"/>
      <protection locked="0"/>
    </xf>
    <xf numFmtId="0" fontId="19" fillId="2" borderId="16" xfId="0" applyFont="1" applyFill="1" applyBorder="1" applyAlignment="1" applyProtection="1">
      <alignment horizontal="center" vertical="center"/>
      <protection locked="0"/>
    </xf>
    <xf numFmtId="0" fontId="10" fillId="0" borderId="1" xfId="0" applyFont="1" applyBorder="1" applyAlignment="1" applyProtection="1">
      <alignment horizontal="left" vertical="center" wrapText="1"/>
      <protection locked="0"/>
    </xf>
    <xf numFmtId="0" fontId="10" fillId="7"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wrapText="1"/>
      <protection locked="0"/>
    </xf>
    <xf numFmtId="0" fontId="35" fillId="7" borderId="16" xfId="0" applyFont="1" applyFill="1" applyBorder="1" applyAlignment="1">
      <alignment horizontal="left" vertical="center" wrapText="1"/>
    </xf>
    <xf numFmtId="0" fontId="35" fillId="7" borderId="17" xfId="0" applyFont="1" applyFill="1" applyBorder="1" applyAlignment="1">
      <alignment horizontal="left" vertical="center" wrapText="1"/>
    </xf>
    <xf numFmtId="0" fontId="35" fillId="7" borderId="18" xfId="0" applyFont="1" applyFill="1" applyBorder="1" applyAlignment="1">
      <alignment horizontal="left" vertical="center" wrapText="1"/>
    </xf>
    <xf numFmtId="0" fontId="17" fillId="10" borderId="0" xfId="0" applyFont="1" applyFill="1" applyAlignment="1">
      <alignment horizontal="center" vertical="center"/>
    </xf>
    <xf numFmtId="0" fontId="35" fillId="7" borderId="28" xfId="0" applyFont="1" applyFill="1" applyBorder="1" applyAlignment="1">
      <alignment horizontal="center" vertical="center" wrapText="1"/>
    </xf>
    <xf numFmtId="0" fontId="35" fillId="7" borderId="37" xfId="0" applyFont="1" applyFill="1" applyBorder="1" applyAlignment="1">
      <alignment horizontal="center" vertical="center" wrapText="1"/>
    </xf>
    <xf numFmtId="0" fontId="35" fillId="7" borderId="39" xfId="0" applyFont="1" applyFill="1" applyBorder="1" applyAlignment="1">
      <alignment horizontal="center" vertical="center" wrapText="1"/>
    </xf>
    <xf numFmtId="0" fontId="35" fillId="7" borderId="42" xfId="0" applyFont="1" applyFill="1" applyBorder="1" applyAlignment="1">
      <alignment horizontal="center" vertical="center" wrapText="1"/>
    </xf>
    <xf numFmtId="0" fontId="35" fillId="7" borderId="0" xfId="0" applyFont="1" applyFill="1" applyBorder="1" applyAlignment="1">
      <alignment horizontal="center" vertical="center" wrapText="1"/>
    </xf>
    <xf numFmtId="0" fontId="35" fillId="7" borderId="43" xfId="0" applyFont="1" applyFill="1" applyBorder="1" applyAlignment="1">
      <alignment horizontal="center" vertical="center" wrapText="1"/>
    </xf>
    <xf numFmtId="0" fontId="35" fillId="7" borderId="28" xfId="0" applyFont="1" applyFill="1" applyBorder="1" applyAlignment="1">
      <alignment horizontal="left" vertical="center" wrapText="1"/>
    </xf>
    <xf numFmtId="0" fontId="35" fillId="7" borderId="37" xfId="0" applyFont="1" applyFill="1" applyBorder="1" applyAlignment="1">
      <alignment horizontal="left" vertical="center" wrapText="1"/>
    </xf>
    <xf numFmtId="0" fontId="35" fillId="7" borderId="39" xfId="0" applyFont="1" applyFill="1" applyBorder="1" applyAlignment="1">
      <alignment horizontal="left" vertical="center" wrapText="1"/>
    </xf>
    <xf numFmtId="0" fontId="35" fillId="7" borderId="42" xfId="0" applyFont="1" applyFill="1" applyBorder="1" applyAlignment="1">
      <alignment horizontal="left" vertical="center" wrapText="1"/>
    </xf>
    <xf numFmtId="0" fontId="35" fillId="7" borderId="0" xfId="0" applyFont="1" applyFill="1" applyBorder="1" applyAlignment="1">
      <alignment horizontal="left" vertical="center" wrapText="1"/>
    </xf>
    <xf numFmtId="0" fontId="35" fillId="7" borderId="43" xfId="0" applyFont="1" applyFill="1" applyBorder="1" applyAlignment="1">
      <alignment horizontal="left" vertical="center" wrapText="1"/>
    </xf>
    <xf numFmtId="0" fontId="35" fillId="7" borderId="38" xfId="0" applyFont="1" applyFill="1" applyBorder="1" applyAlignment="1">
      <alignment horizontal="left" vertical="center" wrapText="1"/>
    </xf>
    <xf numFmtId="0" fontId="35" fillId="7" borderId="34" xfId="0" applyFont="1" applyFill="1" applyBorder="1" applyAlignment="1">
      <alignment horizontal="left" vertical="center" wrapText="1"/>
    </xf>
    <xf numFmtId="0" fontId="35" fillId="7" borderId="36" xfId="0" applyFont="1" applyFill="1" applyBorder="1" applyAlignment="1">
      <alignment horizontal="left" vertical="center" wrapText="1"/>
    </xf>
    <xf numFmtId="0" fontId="37" fillId="7" borderId="40" xfId="0" applyFont="1" applyFill="1" applyBorder="1" applyAlignment="1">
      <alignment horizontal="center" vertical="center" wrapText="1"/>
    </xf>
    <xf numFmtId="0" fontId="37" fillId="7" borderId="51" xfId="0" applyFont="1" applyFill="1" applyBorder="1" applyAlignment="1">
      <alignment horizontal="center" vertical="center" wrapText="1"/>
    </xf>
    <xf numFmtId="0" fontId="37" fillId="7" borderId="41"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0" fontId="6" fillId="7" borderId="18" xfId="0" applyFont="1" applyFill="1" applyBorder="1" applyAlignment="1">
      <alignment horizontal="center" vertical="center" wrapText="1"/>
    </xf>
    <xf numFmtId="0" fontId="34" fillId="7" borderId="40" xfId="0" applyFont="1" applyFill="1" applyBorder="1" applyAlignment="1">
      <alignment horizontal="center" vertical="center"/>
    </xf>
    <xf numFmtId="0" fontId="34" fillId="7" borderId="41" xfId="0" applyFont="1" applyFill="1" applyBorder="1" applyAlignment="1">
      <alignment horizontal="center" vertical="center"/>
    </xf>
    <xf numFmtId="0" fontId="34" fillId="7" borderId="5" xfId="0" applyFont="1" applyFill="1" applyBorder="1" applyAlignment="1">
      <alignment horizontal="left" vertical="center" wrapText="1"/>
    </xf>
    <xf numFmtId="0" fontId="34" fillId="7" borderId="25" xfId="0" applyFont="1" applyFill="1" applyBorder="1" applyAlignment="1">
      <alignment horizontal="left" vertical="center" wrapText="1"/>
    </xf>
    <xf numFmtId="0" fontId="34" fillId="7" borderId="49" xfId="0" applyFont="1" applyFill="1" applyBorder="1" applyAlignment="1">
      <alignment horizontal="left" vertical="center" wrapText="1"/>
    </xf>
    <xf numFmtId="0" fontId="34" fillId="7" borderId="47" xfId="0" applyFont="1" applyFill="1" applyBorder="1" applyAlignment="1">
      <alignment horizontal="left" vertical="center" wrapText="1"/>
    </xf>
    <xf numFmtId="0" fontId="34" fillId="7" borderId="19" xfId="0" applyFont="1" applyFill="1" applyBorder="1" applyAlignment="1">
      <alignment horizontal="left" vertical="center" wrapText="1"/>
    </xf>
    <xf numFmtId="0" fontId="34" fillId="7" borderId="44" xfId="0" applyFont="1" applyFill="1" applyBorder="1" applyAlignment="1">
      <alignment horizontal="left" vertical="center" wrapText="1"/>
    </xf>
    <xf numFmtId="0" fontId="34" fillId="7" borderId="6" xfId="0" applyFont="1" applyFill="1" applyBorder="1" applyAlignment="1">
      <alignment horizontal="left" vertical="center" wrapText="1"/>
    </xf>
    <xf numFmtId="0" fontId="34" fillId="7" borderId="23" xfId="0" applyFont="1" applyFill="1" applyBorder="1" applyAlignment="1">
      <alignment horizontal="left" vertical="center" wrapText="1"/>
    </xf>
    <xf numFmtId="0" fontId="34" fillId="7" borderId="50" xfId="0" applyFont="1" applyFill="1" applyBorder="1" applyAlignment="1">
      <alignment horizontal="left" vertical="center" wrapText="1"/>
    </xf>
    <xf numFmtId="0" fontId="34" fillId="7" borderId="52" xfId="0" applyFont="1" applyFill="1" applyBorder="1" applyAlignment="1">
      <alignment horizontal="left" vertical="center" wrapText="1"/>
    </xf>
    <xf numFmtId="0" fontId="34" fillId="7" borderId="34" xfId="0" applyFont="1" applyFill="1" applyBorder="1" applyAlignment="1">
      <alignment horizontal="left" vertical="center" wrapText="1"/>
    </xf>
    <xf numFmtId="0" fontId="34" fillId="7" borderId="36" xfId="0" applyFont="1" applyFill="1" applyBorder="1" applyAlignment="1">
      <alignment horizontal="left" vertical="center" wrapText="1"/>
    </xf>
    <xf numFmtId="0" fontId="35" fillId="7" borderId="55" xfId="0" applyFont="1" applyFill="1" applyBorder="1" applyAlignment="1">
      <alignment horizontal="center" vertical="center" wrapText="1"/>
    </xf>
    <xf numFmtId="0" fontId="35" fillId="7" borderId="23" xfId="0" applyFont="1" applyFill="1" applyBorder="1" applyAlignment="1">
      <alignment horizontal="center" vertical="center" wrapText="1"/>
    </xf>
    <xf numFmtId="0" fontId="35" fillId="7" borderId="50" xfId="0" applyFont="1" applyFill="1" applyBorder="1" applyAlignment="1">
      <alignment horizontal="center" vertical="center" wrapText="1"/>
    </xf>
    <xf numFmtId="0" fontId="32" fillId="7" borderId="0" xfId="0" applyFont="1" applyFill="1" applyAlignment="1">
      <alignment horizontal="center" vertical="center" wrapText="1"/>
    </xf>
    <xf numFmtId="0" fontId="33" fillId="7" borderId="0" xfId="0" applyFont="1" applyFill="1" applyAlignment="1">
      <alignment horizontal="center"/>
    </xf>
    <xf numFmtId="0" fontId="0" fillId="0" borderId="28" xfId="0" applyBorder="1" applyAlignment="1" applyProtection="1">
      <alignment horizontal="center"/>
      <protection locked="0"/>
    </xf>
    <xf numFmtId="0" fontId="0" fillId="0" borderId="39" xfId="0" applyBorder="1" applyAlignment="1" applyProtection="1">
      <alignment horizontal="center"/>
      <protection locked="0"/>
    </xf>
    <xf numFmtId="0" fontId="0" fillId="0" borderId="42" xfId="0" applyBorder="1" applyAlignment="1" applyProtection="1">
      <alignment horizontal="center"/>
      <protection locked="0"/>
    </xf>
    <xf numFmtId="0" fontId="0" fillId="0" borderId="43" xfId="0" applyBorder="1" applyAlignment="1" applyProtection="1">
      <alignment horizontal="center"/>
      <protection locked="0"/>
    </xf>
    <xf numFmtId="0" fontId="0" fillId="0" borderId="38" xfId="0" applyBorder="1" applyAlignment="1" applyProtection="1">
      <alignment horizontal="center"/>
      <protection locked="0"/>
    </xf>
    <xf numFmtId="0" fontId="0" fillId="0" borderId="36" xfId="0" applyBorder="1" applyAlignment="1" applyProtection="1">
      <alignment horizontal="center"/>
      <protection locked="0"/>
    </xf>
    <xf numFmtId="0" fontId="49" fillId="0" borderId="28" xfId="0" applyFont="1" applyBorder="1" applyAlignment="1" applyProtection="1">
      <alignment horizontal="center" vertical="center"/>
      <protection locked="0"/>
    </xf>
    <xf numFmtId="0" fontId="49" fillId="0" borderId="37" xfId="0" applyFont="1" applyBorder="1" applyAlignment="1" applyProtection="1">
      <alignment horizontal="center" vertical="center"/>
      <protection locked="0"/>
    </xf>
    <xf numFmtId="0" fontId="49" fillId="0" borderId="39" xfId="0" applyFont="1" applyBorder="1" applyAlignment="1" applyProtection="1">
      <alignment horizontal="center" vertical="center"/>
      <protection locked="0"/>
    </xf>
    <xf numFmtId="0" fontId="49" fillId="0" borderId="42" xfId="0"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43" xfId="0" applyFont="1" applyBorder="1" applyAlignment="1" applyProtection="1">
      <alignment horizontal="center" vertical="center"/>
      <protection locked="0"/>
    </xf>
    <xf numFmtId="0" fontId="51" fillId="0" borderId="42"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locked="0"/>
    </xf>
    <xf numFmtId="0" fontId="51" fillId="0" borderId="43" xfId="0" applyFont="1" applyBorder="1" applyAlignment="1" applyProtection="1">
      <alignment horizontal="center" vertical="center"/>
      <protection locked="0"/>
    </xf>
    <xf numFmtId="0" fontId="51" fillId="0" borderId="38" xfId="0" applyFont="1" applyBorder="1" applyAlignment="1" applyProtection="1">
      <alignment horizontal="center" vertical="center"/>
      <protection locked="0"/>
    </xf>
    <xf numFmtId="0" fontId="51" fillId="0" borderId="34" xfId="0" applyFont="1" applyBorder="1" applyAlignment="1" applyProtection="1">
      <alignment horizontal="center" vertical="center"/>
      <protection locked="0"/>
    </xf>
    <xf numFmtId="0" fontId="51" fillId="0" borderId="36" xfId="0" applyFont="1" applyBorder="1" applyAlignment="1" applyProtection="1">
      <alignment horizontal="center" vertical="center"/>
      <protection locked="0"/>
    </xf>
    <xf numFmtId="0" fontId="53" fillId="0" borderId="61" xfId="0" applyFont="1" applyBorder="1" applyAlignment="1" applyProtection="1">
      <alignment horizontal="center" vertical="center" wrapText="1"/>
      <protection locked="0"/>
    </xf>
    <xf numFmtId="0" fontId="53" fillId="0" borderId="55" xfId="0" applyFont="1" applyBorder="1" applyAlignment="1" applyProtection="1">
      <alignment horizontal="center" vertical="center" wrapText="1"/>
      <protection locked="0"/>
    </xf>
    <xf numFmtId="0" fontId="38" fillId="6" borderId="16" xfId="0" applyFont="1" applyFill="1" applyBorder="1" applyAlignment="1" applyProtection="1">
      <alignment horizontal="center" vertical="center" wrapText="1"/>
    </xf>
    <xf numFmtId="0" fontId="38" fillId="6" borderId="17" xfId="0" applyFont="1" applyFill="1" applyBorder="1" applyAlignment="1" applyProtection="1">
      <alignment horizontal="center" vertical="center" wrapText="1"/>
    </xf>
    <xf numFmtId="0" fontId="38" fillId="6" borderId="18" xfId="0" applyFont="1" applyFill="1" applyBorder="1" applyAlignment="1" applyProtection="1">
      <alignment horizontal="center" vertical="center" wrapText="1"/>
    </xf>
    <xf numFmtId="0" fontId="38" fillId="6" borderId="28" xfId="0" applyFont="1" applyFill="1" applyBorder="1" applyAlignment="1" applyProtection="1">
      <alignment horizontal="center" vertical="center" wrapText="1"/>
    </xf>
    <xf numFmtId="0" fontId="38" fillId="6" borderId="39" xfId="0" applyFont="1" applyFill="1" applyBorder="1" applyAlignment="1" applyProtection="1">
      <alignment horizontal="center" vertical="center" wrapText="1"/>
    </xf>
    <xf numFmtId="0" fontId="38" fillId="6" borderId="38" xfId="0" applyFont="1" applyFill="1" applyBorder="1" applyAlignment="1" applyProtection="1">
      <alignment horizontal="center" vertical="center" wrapText="1"/>
    </xf>
    <xf numFmtId="0" fontId="38" fillId="6" borderId="36" xfId="0" applyFont="1" applyFill="1" applyBorder="1" applyAlignment="1" applyProtection="1">
      <alignment horizontal="center" vertical="center" wrapText="1"/>
    </xf>
    <xf numFmtId="0" fontId="23" fillId="0" borderId="4"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9" fontId="23" fillId="0" borderId="1" xfId="1" applyFont="1" applyBorder="1" applyAlignment="1" applyProtection="1">
      <alignment horizontal="center" vertical="center" wrapText="1"/>
      <protection locked="0"/>
    </xf>
    <xf numFmtId="0" fontId="7" fillId="2" borderId="16" xfId="0" applyFont="1" applyFill="1" applyBorder="1" applyAlignment="1" applyProtection="1">
      <alignment horizontal="left" vertical="center"/>
    </xf>
    <xf numFmtId="0" fontId="7" fillId="2" borderId="17" xfId="0" applyFont="1" applyFill="1" applyBorder="1" applyAlignment="1" applyProtection="1">
      <alignment horizontal="left" vertical="center"/>
    </xf>
    <xf numFmtId="0" fontId="7" fillId="2" borderId="18" xfId="0" applyFont="1" applyFill="1" applyBorder="1" applyAlignment="1" applyProtection="1">
      <alignment horizontal="left" vertical="center"/>
    </xf>
    <xf numFmtId="9" fontId="24" fillId="0" borderId="1" xfId="1" applyFont="1" applyFill="1" applyBorder="1" applyAlignment="1" applyProtection="1">
      <alignment horizontal="center" vertical="center" wrapText="1"/>
    </xf>
    <xf numFmtId="9" fontId="23" fillId="0" borderId="1" xfId="1" applyNumberFormat="1" applyFont="1" applyBorder="1" applyAlignment="1" applyProtection="1">
      <alignment horizontal="center" vertical="center" wrapText="1"/>
    </xf>
    <xf numFmtId="9" fontId="24" fillId="0" borderId="13" xfId="1" applyFont="1" applyFill="1" applyBorder="1" applyAlignment="1" applyProtection="1">
      <alignment horizontal="center" vertical="center" wrapText="1"/>
    </xf>
    <xf numFmtId="9" fontId="23" fillId="0" borderId="13" xfId="1" applyNumberFormat="1" applyFont="1" applyBorder="1" applyAlignment="1" applyProtection="1">
      <alignment horizontal="center" vertical="center" wrapText="1"/>
    </xf>
    <xf numFmtId="9" fontId="23" fillId="0" borderId="2" xfId="1" applyFont="1" applyFill="1" applyBorder="1" applyAlignment="1" applyProtection="1">
      <alignment horizontal="center" vertical="center" wrapText="1"/>
      <protection locked="0"/>
    </xf>
    <xf numFmtId="9" fontId="23" fillId="0" borderId="3" xfId="1" applyFont="1" applyFill="1" applyBorder="1" applyAlignment="1" applyProtection="1">
      <alignment horizontal="center" vertical="center" wrapText="1"/>
      <protection locked="0"/>
    </xf>
    <xf numFmtId="9" fontId="23" fillId="0" borderId="4" xfId="1" applyFont="1" applyFill="1" applyBorder="1" applyAlignment="1" applyProtection="1">
      <alignment horizontal="center" vertical="center" wrapText="1"/>
      <protection locked="0"/>
    </xf>
    <xf numFmtId="0" fontId="22" fillId="0" borderId="2" xfId="0" applyFont="1" applyFill="1" applyBorder="1" applyAlignment="1" applyProtection="1">
      <alignment horizontal="center" vertical="center" wrapText="1"/>
      <protection locked="0"/>
    </xf>
    <xf numFmtId="0" fontId="22" fillId="0" borderId="3" xfId="0" applyFont="1" applyFill="1" applyBorder="1" applyAlignment="1" applyProtection="1">
      <alignment horizontal="center" vertical="center" wrapText="1"/>
      <protection locked="0"/>
    </xf>
    <xf numFmtId="0" fontId="22" fillId="0" borderId="4" xfId="0" applyFont="1" applyFill="1" applyBorder="1" applyAlignment="1" applyProtection="1">
      <alignment horizontal="center" vertical="center" wrapText="1"/>
      <protection locked="0"/>
    </xf>
    <xf numFmtId="0" fontId="45" fillId="6" borderId="35" xfId="0" applyFont="1" applyFill="1" applyBorder="1" applyAlignment="1" applyProtection="1">
      <alignment horizontal="center" vertical="center" wrapText="1"/>
      <protection locked="0"/>
    </xf>
    <xf numFmtId="0" fontId="45" fillId="6" borderId="54" xfId="0" applyFont="1" applyFill="1" applyBorder="1" applyAlignment="1" applyProtection="1">
      <alignment horizontal="center" vertical="center" wrapText="1"/>
      <protection locked="0"/>
    </xf>
    <xf numFmtId="0" fontId="45" fillId="6" borderId="15"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justify" vertical="center" wrapText="1"/>
      <protection locked="0"/>
    </xf>
    <xf numFmtId="0" fontId="23" fillId="0" borderId="3" xfId="0" applyFont="1" applyFill="1" applyBorder="1" applyAlignment="1" applyProtection="1">
      <alignment horizontal="justify" vertical="center" wrapText="1"/>
      <protection locked="0"/>
    </xf>
    <xf numFmtId="0" fontId="23" fillId="0" borderId="4" xfId="0" applyFont="1" applyFill="1" applyBorder="1" applyAlignment="1" applyProtection="1">
      <alignment horizontal="justify" vertical="center" wrapText="1"/>
      <protection locked="0"/>
    </xf>
    <xf numFmtId="9" fontId="23" fillId="0" borderId="1" xfId="0" applyNumberFormat="1" applyFont="1" applyBorder="1" applyAlignment="1" applyProtection="1">
      <alignment horizontal="center" vertical="center" wrapText="1"/>
      <protection locked="0"/>
    </xf>
    <xf numFmtId="14" fontId="23" fillId="0" borderId="1" xfId="0" applyNumberFormat="1" applyFont="1" applyBorder="1" applyAlignment="1" applyProtection="1">
      <alignment horizontal="center" vertical="center" wrapText="1"/>
      <protection locked="0"/>
    </xf>
    <xf numFmtId="0" fontId="45" fillId="6" borderId="53" xfId="0" applyFont="1" applyFill="1" applyBorder="1" applyAlignment="1" applyProtection="1">
      <alignment horizontal="center" vertical="center" wrapText="1"/>
      <protection locked="0"/>
    </xf>
    <xf numFmtId="0" fontId="23" fillId="0" borderId="31" xfId="0" applyFont="1" applyFill="1" applyBorder="1" applyAlignment="1" applyProtection="1">
      <alignment horizontal="center" vertical="center" wrapText="1"/>
      <protection locked="0"/>
    </xf>
    <xf numFmtId="0" fontId="23" fillId="0" borderId="31" xfId="0" applyFont="1" applyBorder="1" applyAlignment="1" applyProtection="1">
      <alignment horizontal="justify" vertical="center" wrapText="1"/>
      <protection locked="0"/>
    </xf>
    <xf numFmtId="0" fontId="23" fillId="0" borderId="3" xfId="0" applyFont="1" applyBorder="1" applyAlignment="1" applyProtection="1">
      <alignment horizontal="justify" vertical="center" wrapText="1"/>
      <protection locked="0"/>
    </xf>
    <xf numFmtId="0" fontId="23" fillId="0" borderId="4" xfId="0" applyFont="1" applyBorder="1" applyAlignment="1" applyProtection="1">
      <alignment horizontal="justify" vertical="center" wrapText="1"/>
      <protection locked="0"/>
    </xf>
    <xf numFmtId="0" fontId="23" fillId="0" borderId="31" xfId="0" applyFont="1" applyBorder="1" applyAlignment="1" applyProtection="1">
      <alignment horizontal="center" vertical="center" wrapText="1"/>
      <protection locked="0"/>
    </xf>
    <xf numFmtId="0" fontId="23" fillId="0" borderId="3" xfId="0" applyFont="1" applyBorder="1" applyAlignment="1" applyProtection="1">
      <alignment horizontal="center" vertical="center" wrapText="1"/>
      <protection locked="0"/>
    </xf>
    <xf numFmtId="14" fontId="23" fillId="0" borderId="8" xfId="0" applyNumberFormat="1" applyFont="1" applyBorder="1" applyAlignment="1" applyProtection="1">
      <alignment horizontal="center" vertical="center" wrapText="1"/>
      <protection locked="0"/>
    </xf>
    <xf numFmtId="9" fontId="23" fillId="0" borderId="31" xfId="0" applyNumberFormat="1" applyFont="1" applyBorder="1" applyAlignment="1" applyProtection="1">
      <alignment horizontal="center" vertical="center" wrapText="1"/>
      <protection locked="0"/>
    </xf>
    <xf numFmtId="9" fontId="23" fillId="0" borderId="31" xfId="1" applyFont="1" applyBorder="1" applyAlignment="1" applyProtection="1">
      <alignment horizontal="center" vertical="center" wrapText="1"/>
      <protection locked="0"/>
    </xf>
    <xf numFmtId="9" fontId="23" fillId="0" borderId="3" xfId="1" applyFont="1" applyBorder="1" applyAlignment="1" applyProtection="1">
      <alignment horizontal="center" vertical="center" wrapText="1"/>
      <protection locked="0"/>
    </xf>
    <xf numFmtId="9" fontId="23" fillId="0" borderId="4" xfId="1" applyFont="1" applyBorder="1" applyAlignment="1" applyProtection="1">
      <alignment horizontal="center" vertical="center" wrapText="1"/>
      <protection locked="0"/>
    </xf>
    <xf numFmtId="9" fontId="23" fillId="0" borderId="4" xfId="0" applyNumberFormat="1" applyFont="1" applyBorder="1" applyAlignment="1" applyProtection="1">
      <alignment horizontal="center" vertical="center" wrapText="1"/>
      <protection locked="0"/>
    </xf>
    <xf numFmtId="0" fontId="52" fillId="7" borderId="20" xfId="0" applyFont="1" applyFill="1" applyBorder="1" applyAlignment="1" applyProtection="1">
      <alignment horizontal="center"/>
      <protection locked="0"/>
    </xf>
    <xf numFmtId="0" fontId="52" fillId="7" borderId="22" xfId="0" applyFont="1" applyFill="1" applyBorder="1" applyAlignment="1" applyProtection="1">
      <alignment horizontal="center"/>
      <protection locked="0"/>
    </xf>
    <xf numFmtId="0" fontId="52" fillId="7" borderId="21" xfId="0" applyFont="1" applyFill="1" applyBorder="1" applyAlignment="1" applyProtection="1">
      <alignment horizontal="center"/>
      <protection locked="0"/>
    </xf>
    <xf numFmtId="0" fontId="44" fillId="7" borderId="26" xfId="0" applyFont="1" applyFill="1" applyBorder="1" applyAlignment="1" applyProtection="1">
      <alignment horizontal="center" vertical="center"/>
      <protection locked="0"/>
    </xf>
    <xf numFmtId="0" fontId="44" fillId="7" borderId="45" xfId="0" applyFont="1" applyFill="1" applyBorder="1" applyAlignment="1" applyProtection="1">
      <alignment horizontal="center" vertical="center"/>
      <protection locked="0"/>
    </xf>
    <xf numFmtId="0" fontId="44" fillId="7" borderId="27" xfId="0" applyFont="1" applyFill="1" applyBorder="1" applyAlignment="1" applyProtection="1">
      <alignment horizontal="center" vertical="center"/>
      <protection locked="0"/>
    </xf>
    <xf numFmtId="0" fontId="8" fillId="0" borderId="23" xfId="0" applyFont="1" applyBorder="1" applyAlignment="1" applyProtection="1">
      <alignment horizontal="center"/>
      <protection locked="0"/>
    </xf>
    <xf numFmtId="0" fontId="8" fillId="0" borderId="25" xfId="0" applyFont="1" applyBorder="1" applyAlignment="1" applyProtection="1">
      <alignment horizontal="center"/>
      <protection locked="0"/>
    </xf>
    <xf numFmtId="0" fontId="7" fillId="7" borderId="12" xfId="0" applyFont="1" applyFill="1" applyBorder="1" applyAlignment="1" applyProtection="1">
      <alignment horizontal="center" vertical="center"/>
      <protection locked="0"/>
    </xf>
    <xf numFmtId="0" fontId="7" fillId="7" borderId="13" xfId="0"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protection locked="0"/>
    </xf>
    <xf numFmtId="0" fontId="54" fillId="7" borderId="33" xfId="0" applyFont="1" applyFill="1" applyBorder="1" applyAlignment="1" applyProtection="1">
      <alignment horizontal="center"/>
      <protection locked="0"/>
    </xf>
    <xf numFmtId="0" fontId="54" fillId="7" borderId="22" xfId="0" applyFont="1" applyFill="1" applyBorder="1" applyAlignment="1" applyProtection="1">
      <alignment horizontal="center"/>
      <protection locked="0"/>
    </xf>
    <xf numFmtId="0" fontId="54" fillId="7" borderId="21" xfId="0" applyFont="1" applyFill="1" applyBorder="1" applyAlignment="1" applyProtection="1">
      <alignment horizontal="center"/>
      <protection locked="0"/>
    </xf>
    <xf numFmtId="0" fontId="45" fillId="6" borderId="48" xfId="0" applyFont="1" applyFill="1" applyBorder="1" applyAlignment="1" applyProtection="1">
      <alignment horizontal="center" vertical="center" wrapText="1"/>
      <protection locked="0"/>
    </xf>
    <xf numFmtId="9" fontId="23" fillId="0" borderId="2" xfId="1" applyFont="1" applyBorder="1" applyAlignment="1" applyProtection="1">
      <alignment horizontal="center" vertical="center" wrapText="1"/>
      <protection locked="0"/>
    </xf>
    <xf numFmtId="9" fontId="23" fillId="0" borderId="3" xfId="0" applyNumberFormat="1" applyFont="1" applyBorder="1" applyAlignment="1" applyProtection="1">
      <alignment horizontal="center" vertical="center" wrapText="1"/>
      <protection locked="0"/>
    </xf>
    <xf numFmtId="0" fontId="23" fillId="0" borderId="46" xfId="0" applyFont="1" applyFill="1" applyBorder="1" applyAlignment="1" applyProtection="1">
      <alignment horizontal="center" vertical="center" wrapText="1"/>
      <protection locked="0"/>
    </xf>
    <xf numFmtId="0" fontId="22" fillId="0" borderId="2" xfId="0" applyFont="1" applyFill="1" applyBorder="1" applyAlignment="1" applyProtection="1">
      <alignment horizontal="justify" vertical="center" wrapText="1"/>
      <protection locked="0"/>
    </xf>
    <xf numFmtId="0" fontId="22" fillId="0" borderId="3" xfId="0" applyFont="1" applyFill="1" applyBorder="1" applyAlignment="1" applyProtection="1">
      <alignment horizontal="justify" vertical="center" wrapText="1"/>
      <protection locked="0"/>
    </xf>
    <xf numFmtId="0" fontId="22" fillId="0" borderId="4" xfId="0" applyFont="1" applyFill="1" applyBorder="1" applyAlignment="1" applyProtection="1">
      <alignment horizontal="justify" vertical="center" wrapText="1"/>
      <protection locked="0"/>
    </xf>
    <xf numFmtId="0" fontId="23" fillId="0" borderId="0" xfId="0" applyFont="1" applyBorder="1" applyAlignment="1" applyProtection="1">
      <alignment horizontal="center"/>
      <protection locked="0"/>
    </xf>
    <xf numFmtId="0" fontId="23" fillId="0" borderId="43" xfId="0" applyFont="1" applyBorder="1" applyAlignment="1" applyProtection="1">
      <alignment horizontal="center"/>
      <protection locked="0"/>
    </xf>
    <xf numFmtId="0" fontId="7" fillId="2" borderId="34" xfId="0" applyFont="1" applyFill="1" applyBorder="1" applyAlignment="1" applyProtection="1">
      <alignment horizontal="center" vertical="center"/>
    </xf>
    <xf numFmtId="0" fontId="7" fillId="2" borderId="36" xfId="0" applyFont="1" applyFill="1" applyBorder="1" applyAlignment="1" applyProtection="1">
      <alignment horizontal="center" vertical="center"/>
    </xf>
    <xf numFmtId="0" fontId="38" fillId="6" borderId="32" xfId="0" applyFont="1" applyFill="1" applyBorder="1" applyAlignment="1" applyProtection="1">
      <alignment horizontal="center" vertical="center" wrapText="1"/>
    </xf>
    <xf numFmtId="0" fontId="7" fillId="2" borderId="38" xfId="0" applyFont="1" applyFill="1" applyBorder="1" applyAlignment="1" applyProtection="1">
      <alignment horizontal="center" vertical="center"/>
    </xf>
    <xf numFmtId="2" fontId="38" fillId="6" borderId="32" xfId="0" applyNumberFormat="1" applyFont="1" applyFill="1" applyBorder="1" applyAlignment="1" applyProtection="1">
      <alignment horizontal="center" vertical="center" wrapText="1"/>
    </xf>
    <xf numFmtId="0" fontId="45" fillId="6" borderId="32" xfId="0" applyFont="1" applyFill="1" applyBorder="1" applyAlignment="1" applyProtection="1">
      <alignment horizontal="center" vertical="center"/>
    </xf>
    <xf numFmtId="0" fontId="38" fillId="6" borderId="40" xfId="0" applyFont="1" applyFill="1" applyBorder="1" applyAlignment="1" applyProtection="1">
      <alignment horizontal="center" vertical="center" wrapText="1"/>
    </xf>
    <xf numFmtId="0" fontId="38" fillId="6" borderId="41" xfId="0" applyFont="1" applyFill="1" applyBorder="1" applyAlignment="1" applyProtection="1">
      <alignment horizontal="center" vertical="center" wrapText="1"/>
    </xf>
    <xf numFmtId="9" fontId="24" fillId="0" borderId="8" xfId="1" applyFont="1" applyFill="1" applyBorder="1" applyAlignment="1" applyProtection="1">
      <alignment horizontal="center" vertical="center" wrapText="1"/>
    </xf>
    <xf numFmtId="0" fontId="43" fillId="7" borderId="33" xfId="0" applyFont="1" applyFill="1" applyBorder="1" applyAlignment="1" applyProtection="1">
      <alignment horizontal="left" vertical="center" wrapText="1"/>
      <protection locked="0"/>
    </xf>
    <xf numFmtId="0" fontId="43" fillId="7" borderId="22" xfId="0" applyFont="1" applyFill="1" applyBorder="1" applyAlignment="1" applyProtection="1">
      <alignment horizontal="left" vertical="center" wrapText="1"/>
      <protection locked="0"/>
    </xf>
    <xf numFmtId="0" fontId="43" fillId="7" borderId="56" xfId="0" applyFont="1" applyFill="1" applyBorder="1" applyAlignment="1" applyProtection="1">
      <alignment horizontal="left" vertical="center" wrapText="1"/>
      <protection locked="0"/>
    </xf>
    <xf numFmtId="9" fontId="23" fillId="0" borderId="8" xfId="1" applyNumberFormat="1" applyFont="1" applyBorder="1" applyAlignment="1" applyProtection="1">
      <alignment horizontal="center" vertical="center" wrapText="1"/>
    </xf>
    <xf numFmtId="0" fontId="48" fillId="0" borderId="40" xfId="0" applyFont="1" applyBorder="1" applyAlignment="1" applyProtection="1">
      <alignment horizontal="center" vertical="center"/>
      <protection locked="0"/>
    </xf>
    <xf numFmtId="0" fontId="48" fillId="0" borderId="51" xfId="0" applyFont="1" applyBorder="1" applyAlignment="1" applyProtection="1">
      <alignment horizontal="center" vertical="center"/>
      <protection locked="0"/>
    </xf>
    <xf numFmtId="0" fontId="50" fillId="0" borderId="51" xfId="0" applyFont="1" applyBorder="1" applyAlignment="1" applyProtection="1">
      <alignment horizontal="center" vertical="center"/>
      <protection locked="0"/>
    </xf>
    <xf numFmtId="0" fontId="50" fillId="0" borderId="41" xfId="0" applyFont="1" applyBorder="1" applyAlignment="1" applyProtection="1">
      <alignment horizontal="center" vertical="center"/>
      <protection locked="0"/>
    </xf>
    <xf numFmtId="0" fontId="0" fillId="0" borderId="32" xfId="0" applyBorder="1" applyAlignment="1" applyProtection="1">
      <alignment horizontal="center"/>
      <protection locked="0"/>
    </xf>
    <xf numFmtId="0" fontId="8" fillId="0" borderId="0" xfId="0" applyFont="1" applyBorder="1" applyAlignment="1" applyProtection="1">
      <alignment horizontal="left"/>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19" fillId="2" borderId="16" xfId="0" applyFont="1" applyFill="1" applyBorder="1" applyAlignment="1" applyProtection="1">
      <alignment horizontal="center" vertical="top" wrapText="1"/>
    </xf>
    <xf numFmtId="0" fontId="19" fillId="2" borderId="17" xfId="0" applyFont="1" applyFill="1" applyBorder="1" applyAlignment="1" applyProtection="1">
      <alignment horizontal="center" vertical="top" wrapText="1"/>
    </xf>
    <xf numFmtId="0" fontId="19" fillId="2" borderId="18" xfId="0" applyFont="1" applyFill="1" applyBorder="1" applyAlignment="1" applyProtection="1">
      <alignment horizontal="center" vertical="top" wrapText="1"/>
    </xf>
    <xf numFmtId="0" fontId="8" fillId="0" borderId="37" xfId="0" applyFont="1" applyBorder="1" applyAlignment="1" applyProtection="1">
      <alignment horizontal="left" vertical="center" wrapText="1"/>
    </xf>
    <xf numFmtId="0" fontId="8" fillId="0" borderId="34" xfId="0" applyFont="1" applyBorder="1" applyAlignment="1" applyProtection="1">
      <alignment horizontal="left" vertical="center" wrapText="1"/>
    </xf>
    <xf numFmtId="0" fontId="8" fillId="0" borderId="34" xfId="0" applyFont="1" applyBorder="1" applyAlignment="1" applyProtection="1">
      <alignment horizontal="left" vertical="center"/>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5"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5" fillId="3" borderId="29" xfId="0" applyFont="1" applyFill="1" applyBorder="1" applyAlignment="1" applyProtection="1">
      <alignment horizontal="center" vertical="center" wrapText="1"/>
    </xf>
    <xf numFmtId="0" fontId="5" fillId="3" borderId="24" xfId="0" applyFont="1" applyFill="1" applyBorder="1" applyAlignment="1" applyProtection="1">
      <alignment horizontal="center" vertical="center" wrapText="1"/>
    </xf>
    <xf numFmtId="0" fontId="5" fillId="3" borderId="9"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30" xfId="0" applyFont="1" applyFill="1" applyBorder="1" applyAlignment="1" applyProtection="1">
      <alignment horizontal="center" vertical="center" wrapText="1"/>
    </xf>
    <xf numFmtId="0" fontId="6" fillId="4"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protection locked="0"/>
    </xf>
    <xf numFmtId="164" fontId="5" fillId="0" borderId="1" xfId="0" applyNumberFormat="1" applyFont="1" applyBorder="1" applyAlignment="1" applyProtection="1">
      <alignment horizontal="center" vertical="center"/>
    </xf>
    <xf numFmtId="0" fontId="8" fillId="0" borderId="1" xfId="0" applyFont="1" applyBorder="1" applyAlignment="1" applyProtection="1">
      <alignment horizontal="center"/>
      <protection locked="0"/>
    </xf>
    <xf numFmtId="0" fontId="5" fillId="3" borderId="3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4"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8" fillId="0" borderId="1"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wrapText="1"/>
    </xf>
    <xf numFmtId="0" fontId="8" fillId="7" borderId="1" xfId="0" applyFont="1" applyFill="1" applyBorder="1" applyAlignment="1" applyProtection="1">
      <alignment horizontal="center" vertical="center"/>
      <protection locked="0"/>
    </xf>
    <xf numFmtId="164" fontId="5" fillId="0" borderId="2" xfId="0" applyNumberFormat="1" applyFont="1" applyBorder="1" applyAlignment="1" applyProtection="1">
      <alignment horizontal="center" vertical="center"/>
    </xf>
    <xf numFmtId="164" fontId="5" fillId="0" borderId="3" xfId="0" applyNumberFormat="1" applyFont="1" applyBorder="1" applyAlignment="1" applyProtection="1">
      <alignment horizontal="center" vertical="center"/>
    </xf>
    <xf numFmtId="164" fontId="5" fillId="0" borderId="4" xfId="0" applyNumberFormat="1" applyFont="1" applyBorder="1" applyAlignment="1" applyProtection="1">
      <alignment horizontal="center" vertical="center"/>
    </xf>
    <xf numFmtId="0" fontId="12" fillId="7" borderId="1" xfId="0" applyFont="1" applyFill="1" applyBorder="1" applyAlignment="1" applyProtection="1">
      <alignment horizontal="center" vertical="center" wrapText="1"/>
    </xf>
    <xf numFmtId="0" fontId="40" fillId="7" borderId="1" xfId="0" applyFont="1" applyFill="1" applyBorder="1" applyAlignment="1" applyProtection="1">
      <alignment horizontal="center" vertical="center"/>
      <protection locked="0"/>
    </xf>
    <xf numFmtId="0" fontId="41" fillId="7" borderId="1" xfId="0" applyFont="1" applyFill="1" applyBorder="1" applyAlignment="1" applyProtection="1">
      <alignment horizontal="center" vertical="center"/>
    </xf>
    <xf numFmtId="0" fontId="14" fillId="5" borderId="16" xfId="0" applyFont="1" applyFill="1" applyBorder="1" applyAlignment="1" applyProtection="1">
      <alignment horizontal="center" vertical="center" wrapText="1"/>
    </xf>
    <xf numFmtId="0" fontId="14" fillId="5" borderId="17" xfId="0" applyFont="1" applyFill="1" applyBorder="1" applyAlignment="1" applyProtection="1">
      <alignment horizontal="center" vertical="center" wrapText="1"/>
    </xf>
    <xf numFmtId="0" fontId="14" fillId="5" borderId="18" xfId="0" applyFont="1" applyFill="1" applyBorder="1" applyAlignment="1" applyProtection="1">
      <alignment horizontal="center" vertical="center" wrapText="1"/>
    </xf>
    <xf numFmtId="9" fontId="11" fillId="0" borderId="2" xfId="0" applyNumberFormat="1" applyFont="1" applyFill="1" applyBorder="1" applyAlignment="1" applyProtection="1">
      <alignment horizontal="center" vertical="center" wrapText="1"/>
    </xf>
    <xf numFmtId="9" fontId="11" fillId="0" borderId="3" xfId="0" applyNumberFormat="1" applyFont="1" applyFill="1" applyBorder="1" applyAlignment="1" applyProtection="1">
      <alignment horizontal="center" vertical="center" wrapText="1"/>
    </xf>
    <xf numFmtId="9" fontId="11" fillId="0" borderId="4" xfId="0" applyNumberFormat="1" applyFont="1" applyFill="1" applyBorder="1" applyAlignment="1" applyProtection="1">
      <alignment horizontal="center" vertical="center" wrapText="1"/>
    </xf>
    <xf numFmtId="0" fontId="50" fillId="0" borderId="42"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50" fillId="0" borderId="43" xfId="0" applyFont="1" applyBorder="1" applyAlignment="1" applyProtection="1">
      <alignment horizontal="center" vertical="center"/>
      <protection locked="0"/>
    </xf>
    <xf numFmtId="0" fontId="50" fillId="0" borderId="38" xfId="0" applyFont="1" applyBorder="1" applyAlignment="1" applyProtection="1">
      <alignment horizontal="center" vertical="center"/>
      <protection locked="0"/>
    </xf>
    <xf numFmtId="0" fontId="50" fillId="0" borderId="34" xfId="0" applyFont="1" applyBorder="1" applyAlignment="1" applyProtection="1">
      <alignment horizontal="center" vertical="center"/>
      <protection locked="0"/>
    </xf>
    <xf numFmtId="0" fontId="50" fillId="0" borderId="36" xfId="0" applyFont="1" applyBorder="1" applyAlignment="1" applyProtection="1">
      <alignment horizontal="center" vertical="center"/>
      <protection locked="0"/>
    </xf>
    <xf numFmtId="0" fontId="48" fillId="0" borderId="28" xfId="0" applyFont="1" applyBorder="1" applyAlignment="1" applyProtection="1">
      <alignment horizontal="center" vertical="center"/>
      <protection locked="0"/>
    </xf>
    <xf numFmtId="0" fontId="48" fillId="0" borderId="37" xfId="0" applyFont="1" applyBorder="1" applyAlignment="1" applyProtection="1">
      <alignment horizontal="center" vertical="center"/>
      <protection locked="0"/>
    </xf>
    <xf numFmtId="0" fontId="48" fillId="0" borderId="39" xfId="0" applyFont="1" applyBorder="1" applyAlignment="1" applyProtection="1">
      <alignment horizontal="center" vertical="center"/>
      <protection locked="0"/>
    </xf>
    <xf numFmtId="0" fontId="48" fillId="0" borderId="42" xfId="0"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43" xfId="0" applyFont="1" applyBorder="1" applyAlignment="1" applyProtection="1">
      <alignment horizontal="center" vertical="center"/>
      <protection locked="0"/>
    </xf>
    <xf numFmtId="0" fontId="24" fillId="0" borderId="62" xfId="0" applyFont="1" applyBorder="1" applyAlignment="1" applyProtection="1">
      <alignment horizontal="center" vertical="center" wrapText="1"/>
      <protection locked="0"/>
    </xf>
    <xf numFmtId="0" fontId="24" fillId="0" borderId="49" xfId="0" applyFont="1" applyBorder="1" applyAlignment="1" applyProtection="1">
      <alignment horizontal="center" vertical="center" wrapText="1"/>
      <protection locked="0"/>
    </xf>
    <xf numFmtId="0" fontId="24" fillId="0" borderId="63"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24" fillId="0" borderId="33"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19" fillId="7" borderId="19" xfId="0" applyFont="1" applyFill="1" applyBorder="1" applyAlignment="1" applyProtection="1">
      <alignment horizontal="center" vertical="center"/>
      <protection locked="0"/>
    </xf>
    <xf numFmtId="0" fontId="28" fillId="7" borderId="0" xfId="0" applyFont="1" applyFill="1" applyBorder="1" applyAlignment="1">
      <alignment horizontal="center"/>
    </xf>
    <xf numFmtId="0" fontId="28" fillId="7" borderId="43" xfId="0" applyFont="1" applyFill="1" applyBorder="1" applyAlignment="1">
      <alignment horizontal="center"/>
    </xf>
    <xf numFmtId="0" fontId="19" fillId="2" borderId="16" xfId="0"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0" fontId="19" fillId="2" borderId="18" xfId="0" applyFont="1" applyFill="1" applyBorder="1" applyAlignment="1" applyProtection="1">
      <alignment horizontal="center" vertical="center"/>
      <protection locked="0"/>
    </xf>
    <xf numFmtId="9" fontId="28" fillId="2" borderId="1" xfId="1" applyFont="1" applyFill="1" applyBorder="1" applyAlignment="1">
      <alignment horizontal="center" vertical="center"/>
    </xf>
    <xf numFmtId="9" fontId="28" fillId="2" borderId="2" xfId="0" applyNumberFormat="1" applyFont="1" applyFill="1" applyBorder="1" applyAlignment="1">
      <alignment horizontal="center" vertical="center"/>
    </xf>
    <xf numFmtId="0" fontId="28" fillId="2" borderId="4" xfId="0" applyFont="1" applyFill="1" applyBorder="1" applyAlignment="1">
      <alignment horizontal="center" vertical="center"/>
    </xf>
    <xf numFmtId="0" fontId="28" fillId="0" borderId="2" xfId="0" applyFont="1" applyBorder="1" applyAlignment="1">
      <alignment horizontal="left" vertical="center"/>
    </xf>
    <xf numFmtId="0" fontId="28" fillId="0" borderId="4" xfId="0" applyFont="1" applyBorder="1" applyAlignment="1">
      <alignment horizontal="left" vertical="center"/>
    </xf>
    <xf numFmtId="9" fontId="28" fillId="0" borderId="2" xfId="0" applyNumberFormat="1" applyFont="1" applyBorder="1" applyAlignment="1">
      <alignment horizontal="center" vertical="center"/>
    </xf>
    <xf numFmtId="9" fontId="28" fillId="0" borderId="4" xfId="0" applyNumberFormat="1" applyFont="1" applyBorder="1" applyAlignment="1">
      <alignment horizontal="center" vertical="center"/>
    </xf>
    <xf numFmtId="0" fontId="45" fillId="2" borderId="16" xfId="0" applyFont="1" applyFill="1" applyBorder="1" applyAlignment="1">
      <alignment horizontal="left" vertical="center"/>
    </xf>
    <xf numFmtId="0" fontId="45" fillId="2" borderId="17" xfId="0" applyFont="1" applyFill="1" applyBorder="1" applyAlignment="1">
      <alignment horizontal="left" vertical="center"/>
    </xf>
    <xf numFmtId="0" fontId="45" fillId="2" borderId="18" xfId="0" applyFont="1" applyFill="1" applyBorder="1" applyAlignment="1">
      <alignment horizontal="left" vertical="center"/>
    </xf>
    <xf numFmtId="0" fontId="28" fillId="7" borderId="22" xfId="0" applyFont="1" applyFill="1" applyBorder="1" applyAlignment="1" applyProtection="1">
      <alignment horizontal="center"/>
      <protection locked="0"/>
    </xf>
    <xf numFmtId="0" fontId="28" fillId="7" borderId="25" xfId="0" applyFont="1" applyFill="1" applyBorder="1" applyAlignment="1" applyProtection="1">
      <alignment horizontal="center"/>
      <protection locked="0"/>
    </xf>
    <xf numFmtId="0" fontId="28" fillId="7" borderId="1" xfId="0" applyFont="1" applyFill="1" applyBorder="1" applyAlignment="1">
      <alignment horizontal="left" vertical="center" wrapText="1"/>
    </xf>
    <xf numFmtId="0" fontId="53" fillId="0" borderId="33" xfId="0" applyFont="1" applyBorder="1" applyAlignment="1" applyProtection="1">
      <alignment horizontal="center" vertical="center" wrapText="1"/>
      <protection locked="0"/>
    </xf>
    <xf numFmtId="0" fontId="53" fillId="0" borderId="21" xfId="0" applyFont="1" applyBorder="1" applyAlignment="1" applyProtection="1">
      <alignment horizontal="center" vertical="center" wrapText="1"/>
      <protection locked="0"/>
    </xf>
    <xf numFmtId="0" fontId="53" fillId="0" borderId="62" xfId="0" applyFont="1" applyBorder="1" applyAlignment="1" applyProtection="1">
      <alignment horizontal="center" vertical="center" wrapText="1"/>
      <protection locked="0"/>
    </xf>
    <xf numFmtId="0" fontId="53" fillId="0" borderId="49" xfId="0" applyFont="1" applyBorder="1" applyAlignment="1" applyProtection="1">
      <alignment horizontal="center" vertical="center" wrapText="1"/>
      <protection locked="0"/>
    </xf>
    <xf numFmtId="0" fontId="53" fillId="0" borderId="44" xfId="0" applyFont="1" applyBorder="1" applyAlignment="1" applyProtection="1">
      <alignment horizontal="center" vertical="center" wrapText="1"/>
      <protection locked="0"/>
    </xf>
    <xf numFmtId="0" fontId="53" fillId="0" borderId="50" xfId="0" applyFont="1" applyBorder="1" applyAlignment="1" applyProtection="1">
      <alignment horizontal="center" vertical="center" wrapText="1"/>
      <protection locked="0"/>
    </xf>
    <xf numFmtId="0" fontId="53" fillId="0" borderId="38" xfId="0" applyFont="1" applyBorder="1" applyAlignment="1" applyProtection="1">
      <alignment horizontal="center" vertical="center" wrapText="1"/>
      <protection locked="0"/>
    </xf>
    <xf numFmtId="0" fontId="53" fillId="0" borderId="36" xfId="0" applyFont="1" applyBorder="1" applyAlignment="1" applyProtection="1">
      <alignment horizontal="center" vertical="center" wrapText="1"/>
      <protection locked="0"/>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xr:uid="{00000000-0005-0000-0000-000009000000}"/>
    <cellStyle name="Porcentaje" xfId="1" builtinId="5"/>
  </cellStyles>
  <dxfs count="1">
    <dxf>
      <font>
        <color rgb="FF9C0006"/>
      </font>
      <fill>
        <patternFill>
          <bgColor rgb="FFFFC7CE"/>
        </patternFill>
      </fill>
    </dxf>
  </dxfs>
  <tableStyles count="0" defaultTableStyle="TableStyleMedium2" defaultPivotStyle="PivotStyleLight16"/>
  <colors>
    <mruColors>
      <color rgb="FF3399FF"/>
      <color rgb="FF0099FF"/>
      <color rgb="FF2CD2B6"/>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1191558</xdr:colOff>
      <xdr:row>0</xdr:row>
      <xdr:rowOff>142875</xdr:rowOff>
    </xdr:from>
    <xdr:to>
      <xdr:col>8</xdr:col>
      <xdr:colOff>665816</xdr:colOff>
      <xdr:row>7</xdr:row>
      <xdr:rowOff>6690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3808" y="142875"/>
          <a:ext cx="6697383" cy="1419565"/>
        </a:xfrm>
        <a:prstGeom prst="rect">
          <a:avLst/>
        </a:prstGeom>
      </xdr:spPr>
    </xdr:pic>
    <xdr:clientData/>
  </xdr:twoCellAnchor>
  <xdr:twoCellAnchor editAs="oneCell">
    <xdr:from>
      <xdr:col>0</xdr:col>
      <xdr:colOff>206375</xdr:colOff>
      <xdr:row>1</xdr:row>
      <xdr:rowOff>63500</xdr:rowOff>
    </xdr:from>
    <xdr:to>
      <xdr:col>1</xdr:col>
      <xdr:colOff>1095375</xdr:colOff>
      <xdr:row>7</xdr:row>
      <xdr:rowOff>82860</xdr:rowOff>
    </xdr:to>
    <xdr:pic>
      <xdr:nvPicPr>
        <xdr:cNvPr id="3" name="Imagen 6">
          <a:extLst>
            <a:ext uri="{FF2B5EF4-FFF2-40B4-BE49-F238E27FC236}">
              <a16:creationId xmlns:a16="http://schemas.microsoft.com/office/drawing/2014/main" id="{39C7DACD-5A6F-46BC-B360-A14891E4AA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6375" y="269875"/>
          <a:ext cx="1111250" cy="13687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785811</xdr:colOff>
      <xdr:row>0</xdr:row>
      <xdr:rowOff>166687</xdr:rowOff>
    </xdr:from>
    <xdr:to>
      <xdr:col>2</xdr:col>
      <xdr:colOff>1785937</xdr:colOff>
      <xdr:row>5</xdr:row>
      <xdr:rowOff>226509</xdr:rowOff>
    </xdr:to>
    <xdr:pic>
      <xdr:nvPicPr>
        <xdr:cNvPr id="2" name="Imagen 1">
          <a:extLst>
            <a:ext uri="{FF2B5EF4-FFF2-40B4-BE49-F238E27FC236}">
              <a16:creationId xmlns:a16="http://schemas.microsoft.com/office/drawing/2014/main" id="{2A4670B9-E43F-4B7D-8A84-B7AD480CDB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1561" y="166687"/>
          <a:ext cx="1857376" cy="20838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164042</xdr:colOff>
      <xdr:row>1</xdr:row>
      <xdr:rowOff>195792</xdr:rowOff>
    </xdr:from>
    <xdr:to>
      <xdr:col>2</xdr:col>
      <xdr:colOff>1174750</xdr:colOff>
      <xdr:row>4</xdr:row>
      <xdr:rowOff>131337</xdr:rowOff>
    </xdr:to>
    <xdr:pic>
      <xdr:nvPicPr>
        <xdr:cNvPr id="3" name="Imagen 6">
          <a:extLst>
            <a:ext uri="{FF2B5EF4-FFF2-40B4-BE49-F238E27FC236}">
              <a16:creationId xmlns:a16="http://schemas.microsoft.com/office/drawing/2014/main" id="{A8B5C4DD-B499-4B24-BDB2-355F3892B8B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7375" y="386292"/>
          <a:ext cx="1010708" cy="1237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980470</xdr:colOff>
      <xdr:row>0</xdr:row>
      <xdr:rowOff>59721</xdr:rowOff>
    </xdr:from>
    <xdr:to>
      <xdr:col>2</xdr:col>
      <xdr:colOff>2163535</xdr:colOff>
      <xdr:row>4</xdr:row>
      <xdr:rowOff>122464</xdr:rowOff>
    </xdr:to>
    <xdr:pic>
      <xdr:nvPicPr>
        <xdr:cNvPr id="2" name="Imagen 6">
          <a:extLst>
            <a:ext uri="{FF2B5EF4-FFF2-40B4-BE49-F238E27FC236}">
              <a16:creationId xmlns:a16="http://schemas.microsoft.com/office/drawing/2014/main" id="{B3B0B15F-694F-427A-87D0-802D05587E8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7220" y="59721"/>
          <a:ext cx="1183065" cy="1355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25"/>
  <sheetViews>
    <sheetView view="pageBreakPreview" zoomScale="60" workbookViewId="0">
      <selection activeCell="C43" sqref="C43:I46"/>
    </sheetView>
  </sheetViews>
  <sheetFormatPr baseColWidth="10" defaultColWidth="10.85546875" defaultRowHeight="15.75" x14ac:dyDescent="0.25"/>
  <cols>
    <col min="1" max="1" width="3.28515625" style="29" customWidth="1"/>
    <col min="2" max="2" width="38.28515625" style="29" customWidth="1"/>
    <col min="3" max="3" width="15.28515625" style="29" bestFit="1" customWidth="1"/>
    <col min="4" max="8" width="10.85546875" style="29"/>
    <col min="9" max="9" width="17.85546875" style="29" customWidth="1"/>
    <col min="10" max="10" width="3.140625" style="29" customWidth="1"/>
    <col min="11" max="11" width="3.42578125" style="29" customWidth="1"/>
    <col min="12" max="12" width="38.42578125" style="29" customWidth="1"/>
    <col min="13" max="13" width="15.28515625" style="29" customWidth="1"/>
    <col min="14" max="16" width="10.85546875" style="29"/>
    <col min="17" max="17" width="11.5703125" style="29" customWidth="1"/>
    <col min="18" max="19" width="10.85546875" style="29"/>
    <col min="20" max="20" width="17.85546875" style="29" customWidth="1"/>
    <col min="21" max="21" width="3.28515625" style="29" customWidth="1"/>
    <col min="22" max="16384" width="10.85546875" style="29"/>
  </cols>
  <sheetData>
    <row r="1" spans="1:21" x14ac:dyDescent="0.25">
      <c r="A1" s="30"/>
      <c r="B1" s="30"/>
      <c r="C1" s="30"/>
      <c r="D1" s="30"/>
      <c r="E1" s="30"/>
      <c r="F1" s="30"/>
      <c r="G1" s="30"/>
      <c r="H1" s="30"/>
      <c r="I1" s="30"/>
      <c r="J1" s="30"/>
      <c r="K1" s="30"/>
      <c r="L1" s="30"/>
      <c r="M1" s="30"/>
      <c r="N1" s="30"/>
      <c r="O1" s="30"/>
      <c r="P1" s="30"/>
      <c r="Q1" s="30"/>
      <c r="R1" s="30"/>
      <c r="S1" s="30"/>
      <c r="T1" s="30"/>
    </row>
    <row r="2" spans="1:21" x14ac:dyDescent="0.25">
      <c r="A2" s="30"/>
      <c r="B2" s="30"/>
      <c r="C2" s="30"/>
      <c r="D2" s="30"/>
      <c r="E2" s="30"/>
      <c r="F2" s="30"/>
      <c r="G2" s="30"/>
      <c r="H2" s="30"/>
      <c r="I2" s="30"/>
      <c r="J2" s="30"/>
      <c r="K2" s="30"/>
      <c r="L2" s="30"/>
      <c r="M2" s="30"/>
      <c r="N2" s="30"/>
      <c r="O2" s="30"/>
      <c r="P2" s="30"/>
      <c r="Q2" s="30"/>
      <c r="R2" s="30"/>
      <c r="S2" s="30"/>
      <c r="T2" s="30"/>
    </row>
    <row r="3" spans="1:21" x14ac:dyDescent="0.25">
      <c r="A3" s="30"/>
      <c r="B3" s="30"/>
      <c r="C3" s="30"/>
      <c r="D3" s="30"/>
      <c r="E3" s="30"/>
      <c r="F3" s="30"/>
      <c r="G3" s="30"/>
      <c r="H3" s="30"/>
      <c r="I3" s="30"/>
      <c r="J3" s="30"/>
      <c r="K3" s="30"/>
      <c r="L3" s="55"/>
      <c r="M3" s="55"/>
      <c r="N3" s="55"/>
      <c r="O3" s="55"/>
      <c r="P3" s="55"/>
      <c r="Q3" s="55"/>
      <c r="R3" s="55"/>
      <c r="S3" s="55"/>
      <c r="T3" s="55"/>
    </row>
    <row r="4" spans="1:21" ht="24.75" customHeight="1" x14ac:dyDescent="0.25">
      <c r="A4" s="103"/>
      <c r="B4" s="55"/>
      <c r="C4" s="55"/>
      <c r="D4" s="55"/>
      <c r="E4" s="55"/>
      <c r="F4" s="55"/>
      <c r="G4" s="55"/>
      <c r="H4" s="55"/>
      <c r="I4" s="55"/>
      <c r="J4" s="55"/>
      <c r="K4" s="30"/>
      <c r="L4" s="147" t="s">
        <v>165</v>
      </c>
      <c r="M4" s="147"/>
      <c r="N4" s="147"/>
      <c r="O4" s="147"/>
      <c r="P4" s="147"/>
      <c r="Q4" s="147"/>
      <c r="R4" s="147"/>
      <c r="S4" s="147"/>
      <c r="T4" s="147"/>
      <c r="U4" s="54"/>
    </row>
    <row r="5" spans="1:21" x14ac:dyDescent="0.25">
      <c r="A5" s="54"/>
      <c r="B5" s="55"/>
      <c r="C5" s="55"/>
      <c r="D5" s="55"/>
      <c r="E5" s="55"/>
      <c r="F5" s="55"/>
      <c r="G5" s="55"/>
      <c r="H5" s="55"/>
      <c r="I5" s="55"/>
      <c r="J5" s="55"/>
      <c r="K5" s="30"/>
      <c r="L5" s="56"/>
      <c r="M5" s="56"/>
      <c r="N5" s="56"/>
      <c r="O5" s="56"/>
      <c r="P5" s="56"/>
      <c r="Q5" s="56"/>
      <c r="R5" s="56"/>
      <c r="S5" s="56"/>
      <c r="T5" s="56"/>
      <c r="U5" s="54"/>
    </row>
    <row r="6" spans="1:21" x14ac:dyDescent="0.25">
      <c r="A6" s="54"/>
      <c r="B6" s="55"/>
      <c r="C6" s="55"/>
      <c r="D6" s="55"/>
      <c r="E6" s="55"/>
      <c r="F6" s="55"/>
      <c r="G6" s="55"/>
      <c r="H6" s="55"/>
      <c r="I6" s="55"/>
      <c r="J6" s="55"/>
      <c r="K6" s="30"/>
      <c r="L6" s="56"/>
      <c r="M6" s="56"/>
      <c r="N6" s="56"/>
      <c r="O6" s="56"/>
      <c r="P6" s="56"/>
      <c r="Q6" s="56"/>
      <c r="R6" s="56"/>
      <c r="S6" s="56"/>
      <c r="T6" s="56"/>
      <c r="U6" s="54"/>
    </row>
    <row r="7" spans="1:21" ht="16.5" thickBot="1" x14ac:dyDescent="0.3">
      <c r="A7" s="54"/>
      <c r="B7" s="55"/>
      <c r="C7" s="55"/>
      <c r="D7" s="55"/>
      <c r="E7" s="55"/>
      <c r="F7" s="55"/>
      <c r="G7" s="55"/>
      <c r="H7" s="55"/>
      <c r="I7" s="55"/>
      <c r="J7" s="55"/>
      <c r="K7" s="30"/>
      <c r="L7" s="56"/>
      <c r="M7" s="56"/>
      <c r="N7" s="56"/>
      <c r="O7" s="56"/>
      <c r="P7" s="56"/>
      <c r="Q7" s="56"/>
      <c r="R7" s="56"/>
      <c r="S7" s="56"/>
      <c r="T7" s="56"/>
      <c r="U7" s="54"/>
    </row>
    <row r="8" spans="1:21" x14ac:dyDescent="0.25">
      <c r="A8" s="54"/>
      <c r="B8" s="55"/>
      <c r="C8" s="55"/>
      <c r="D8" s="55"/>
      <c r="E8" s="55"/>
      <c r="F8" s="55"/>
      <c r="G8" s="55"/>
      <c r="H8" s="55"/>
      <c r="I8" s="55"/>
      <c r="J8" s="55"/>
      <c r="K8" s="56"/>
      <c r="L8" s="148" t="s">
        <v>166</v>
      </c>
      <c r="M8" s="149"/>
      <c r="N8" s="149"/>
      <c r="O8" s="149"/>
      <c r="P8" s="149"/>
      <c r="Q8" s="149"/>
      <c r="R8" s="149"/>
      <c r="S8" s="149"/>
      <c r="T8" s="150"/>
      <c r="U8" s="54"/>
    </row>
    <row r="9" spans="1:21" ht="66.95" customHeight="1" x14ac:dyDescent="0.25">
      <c r="A9" s="54"/>
      <c r="B9" s="186" t="s">
        <v>2</v>
      </c>
      <c r="C9" s="186"/>
      <c r="D9" s="186"/>
      <c r="E9" s="186"/>
      <c r="F9" s="186"/>
      <c r="G9" s="186"/>
      <c r="H9" s="186"/>
      <c r="I9" s="186"/>
      <c r="J9" s="110"/>
      <c r="K9" s="56"/>
      <c r="L9" s="151"/>
      <c r="M9" s="152"/>
      <c r="N9" s="152"/>
      <c r="O9" s="152"/>
      <c r="P9" s="152"/>
      <c r="Q9" s="152"/>
      <c r="R9" s="152"/>
      <c r="S9" s="152"/>
      <c r="T9" s="153"/>
      <c r="U9" s="54"/>
    </row>
    <row r="10" spans="1:21" ht="35.25" customHeight="1" thickBot="1" x14ac:dyDescent="0.3">
      <c r="A10" s="54"/>
      <c r="B10" s="110"/>
      <c r="C10" s="110"/>
      <c r="D10" s="110"/>
      <c r="E10" s="110"/>
      <c r="F10" s="110"/>
      <c r="G10" s="110"/>
      <c r="H10" s="110"/>
      <c r="I10" s="110"/>
      <c r="J10" s="110"/>
      <c r="K10" s="56"/>
      <c r="L10" s="151"/>
      <c r="M10" s="152"/>
      <c r="N10" s="152"/>
      <c r="O10" s="152"/>
      <c r="P10" s="152"/>
      <c r="Q10" s="152"/>
      <c r="R10" s="152"/>
      <c r="S10" s="152"/>
      <c r="T10" s="153"/>
      <c r="U10" s="54"/>
    </row>
    <row r="11" spans="1:21" ht="32.25" customHeight="1" thickBot="1" x14ac:dyDescent="0.45">
      <c r="A11" s="54"/>
      <c r="B11" s="187" t="s">
        <v>163</v>
      </c>
      <c r="C11" s="187"/>
      <c r="D11" s="187"/>
      <c r="E11" s="187"/>
      <c r="F11" s="187"/>
      <c r="G11" s="187"/>
      <c r="H11" s="187"/>
      <c r="I11" s="187"/>
      <c r="J11" s="111"/>
      <c r="K11" s="56"/>
      <c r="L11" s="59"/>
      <c r="M11" s="166" t="s">
        <v>3</v>
      </c>
      <c r="N11" s="167"/>
      <c r="O11" s="167"/>
      <c r="P11" s="168"/>
      <c r="Q11" s="58" t="s">
        <v>4</v>
      </c>
      <c r="R11" s="60"/>
      <c r="S11" s="60"/>
      <c r="T11" s="61"/>
      <c r="U11" s="54"/>
    </row>
    <row r="12" spans="1:21" ht="60.75" customHeight="1" thickBot="1" x14ac:dyDescent="0.3">
      <c r="A12" s="54"/>
      <c r="B12" s="56"/>
      <c r="C12" s="56"/>
      <c r="D12" s="57"/>
      <c r="E12" s="56"/>
      <c r="F12" s="56"/>
      <c r="G12" s="57"/>
      <c r="H12" s="56"/>
      <c r="I12" s="56"/>
      <c r="J12" s="56"/>
      <c r="K12" s="56"/>
      <c r="L12" s="59"/>
      <c r="M12" s="144" t="s">
        <v>5</v>
      </c>
      <c r="N12" s="145"/>
      <c r="O12" s="145"/>
      <c r="P12" s="146"/>
      <c r="Q12" s="63">
        <v>5</v>
      </c>
      <c r="R12" s="60"/>
      <c r="S12" s="60"/>
      <c r="T12" s="61"/>
      <c r="U12" s="54"/>
    </row>
    <row r="13" spans="1:21" ht="26.25" customHeight="1" x14ac:dyDescent="0.25">
      <c r="A13" s="54"/>
      <c r="B13" s="147" t="s">
        <v>164</v>
      </c>
      <c r="C13" s="147"/>
      <c r="D13" s="147"/>
      <c r="E13" s="147"/>
      <c r="F13" s="147"/>
      <c r="G13" s="147"/>
      <c r="H13" s="147"/>
      <c r="I13" s="147"/>
      <c r="J13" s="105"/>
      <c r="K13" s="56"/>
      <c r="L13" s="59"/>
      <c r="M13" s="154" t="s">
        <v>6</v>
      </c>
      <c r="N13" s="155"/>
      <c r="O13" s="155"/>
      <c r="P13" s="156"/>
      <c r="Q13" s="169">
        <v>4</v>
      </c>
      <c r="R13" s="60"/>
      <c r="S13" s="60"/>
      <c r="T13" s="61"/>
      <c r="U13" s="54"/>
    </row>
    <row r="14" spans="1:21" ht="38.25" customHeight="1" thickBot="1" x14ac:dyDescent="0.3">
      <c r="A14" s="54"/>
      <c r="B14" s="56"/>
      <c r="C14" s="56"/>
      <c r="D14" s="56"/>
      <c r="E14" s="56"/>
      <c r="F14" s="56"/>
      <c r="G14" s="56"/>
      <c r="H14" s="56"/>
      <c r="I14" s="56"/>
      <c r="J14" s="56"/>
      <c r="K14" s="56"/>
      <c r="L14" s="59"/>
      <c r="M14" s="160"/>
      <c r="N14" s="161"/>
      <c r="O14" s="161"/>
      <c r="P14" s="162"/>
      <c r="Q14" s="170"/>
      <c r="R14" s="60"/>
      <c r="S14" s="60"/>
      <c r="T14" s="61"/>
      <c r="U14" s="54"/>
    </row>
    <row r="15" spans="1:21" ht="66.75" customHeight="1" thickBot="1" x14ac:dyDescent="0.3">
      <c r="A15" s="54"/>
      <c r="B15" s="58" t="s">
        <v>7</v>
      </c>
      <c r="C15" s="144" t="s">
        <v>8</v>
      </c>
      <c r="D15" s="145"/>
      <c r="E15" s="145"/>
      <c r="F15" s="145"/>
      <c r="G15" s="145"/>
      <c r="H15" s="145"/>
      <c r="I15" s="146"/>
      <c r="J15" s="109"/>
      <c r="K15" s="56"/>
      <c r="L15" s="59"/>
      <c r="M15" s="154" t="s">
        <v>9</v>
      </c>
      <c r="N15" s="155"/>
      <c r="O15" s="155"/>
      <c r="P15" s="156"/>
      <c r="Q15" s="169">
        <v>3</v>
      </c>
      <c r="R15" s="60"/>
      <c r="S15" s="60"/>
      <c r="T15" s="61"/>
      <c r="U15" s="54"/>
    </row>
    <row r="16" spans="1:21" ht="24.75" customHeight="1" thickBot="1" x14ac:dyDescent="0.3">
      <c r="A16" s="54"/>
      <c r="B16" s="163" t="s">
        <v>10</v>
      </c>
      <c r="C16" s="154" t="s">
        <v>11</v>
      </c>
      <c r="D16" s="155"/>
      <c r="E16" s="155"/>
      <c r="F16" s="155"/>
      <c r="G16" s="155"/>
      <c r="H16" s="155"/>
      <c r="I16" s="156"/>
      <c r="J16" s="109"/>
      <c r="K16" s="56"/>
      <c r="L16" s="59"/>
      <c r="M16" s="160"/>
      <c r="N16" s="161"/>
      <c r="O16" s="161"/>
      <c r="P16" s="162"/>
      <c r="Q16" s="170"/>
      <c r="R16" s="60"/>
      <c r="S16" s="60"/>
      <c r="T16" s="61"/>
      <c r="U16" s="54"/>
    </row>
    <row r="17" spans="1:21" ht="51.75" customHeight="1" thickBot="1" x14ac:dyDescent="0.3">
      <c r="A17" s="54"/>
      <c r="B17" s="164"/>
      <c r="C17" s="157"/>
      <c r="D17" s="158"/>
      <c r="E17" s="158"/>
      <c r="F17" s="158"/>
      <c r="G17" s="158"/>
      <c r="H17" s="158"/>
      <c r="I17" s="159"/>
      <c r="J17" s="109"/>
      <c r="K17" s="56"/>
      <c r="L17" s="59"/>
      <c r="M17" s="144" t="s">
        <v>12</v>
      </c>
      <c r="N17" s="145"/>
      <c r="O17" s="145"/>
      <c r="P17" s="146"/>
      <c r="Q17" s="63">
        <v>2</v>
      </c>
      <c r="R17" s="60"/>
      <c r="S17" s="60"/>
      <c r="T17" s="61"/>
      <c r="U17" s="54"/>
    </row>
    <row r="18" spans="1:21" ht="61.5" customHeight="1" thickBot="1" x14ac:dyDescent="0.3">
      <c r="A18" s="54"/>
      <c r="B18" s="165"/>
      <c r="C18" s="160"/>
      <c r="D18" s="161"/>
      <c r="E18" s="161"/>
      <c r="F18" s="161"/>
      <c r="G18" s="161"/>
      <c r="H18" s="161"/>
      <c r="I18" s="162"/>
      <c r="J18" s="109"/>
      <c r="K18" s="56"/>
      <c r="L18" s="64"/>
      <c r="M18" s="144" t="s">
        <v>13</v>
      </c>
      <c r="N18" s="145"/>
      <c r="O18" s="145"/>
      <c r="P18" s="146"/>
      <c r="Q18" s="63">
        <v>1</v>
      </c>
      <c r="R18" s="107"/>
      <c r="S18" s="107"/>
      <c r="T18" s="108"/>
      <c r="U18" s="54"/>
    </row>
    <row r="19" spans="1:21" ht="90" customHeight="1" thickBot="1" x14ac:dyDescent="0.3">
      <c r="A19" s="54"/>
      <c r="B19" s="62" t="s">
        <v>14</v>
      </c>
      <c r="C19" s="144" t="s">
        <v>15</v>
      </c>
      <c r="D19" s="145"/>
      <c r="E19" s="145"/>
      <c r="F19" s="145"/>
      <c r="G19" s="145"/>
      <c r="H19" s="145"/>
      <c r="I19" s="146"/>
      <c r="J19" s="109"/>
      <c r="K19" s="56"/>
      <c r="L19" s="183" t="s">
        <v>16</v>
      </c>
      <c r="M19" s="184"/>
      <c r="N19" s="184"/>
      <c r="O19" s="184"/>
      <c r="P19" s="184"/>
      <c r="Q19" s="184"/>
      <c r="R19" s="184"/>
      <c r="S19" s="184"/>
      <c r="T19" s="185"/>
      <c r="U19" s="54"/>
    </row>
    <row r="20" spans="1:21" ht="48.75" customHeight="1" x14ac:dyDescent="0.25">
      <c r="A20" s="54"/>
      <c r="B20" s="163" t="s">
        <v>17</v>
      </c>
      <c r="C20" s="154" t="s">
        <v>18</v>
      </c>
      <c r="D20" s="155"/>
      <c r="E20" s="155"/>
      <c r="F20" s="155"/>
      <c r="G20" s="155"/>
      <c r="H20" s="155"/>
      <c r="I20" s="156"/>
      <c r="J20" s="109"/>
      <c r="K20" s="56"/>
      <c r="L20" s="65" t="s">
        <v>19</v>
      </c>
      <c r="M20" s="174" t="s">
        <v>20</v>
      </c>
      <c r="N20" s="175"/>
      <c r="O20" s="175"/>
      <c r="P20" s="175"/>
      <c r="Q20" s="175"/>
      <c r="R20" s="175"/>
      <c r="S20" s="175"/>
      <c r="T20" s="176"/>
      <c r="U20" s="54"/>
    </row>
    <row r="21" spans="1:21" ht="16.5" thickBot="1" x14ac:dyDescent="0.3">
      <c r="A21" s="54"/>
      <c r="B21" s="165"/>
      <c r="C21" s="160"/>
      <c r="D21" s="161"/>
      <c r="E21" s="161"/>
      <c r="F21" s="161"/>
      <c r="G21" s="161"/>
      <c r="H21" s="161"/>
      <c r="I21" s="162"/>
      <c r="J21" s="109"/>
      <c r="K21" s="56"/>
      <c r="L21" s="66"/>
      <c r="M21" s="177"/>
      <c r="N21" s="178"/>
      <c r="O21" s="178"/>
      <c r="P21" s="178"/>
      <c r="Q21" s="178"/>
      <c r="R21" s="178"/>
      <c r="S21" s="178"/>
      <c r="T21" s="179"/>
      <c r="U21" s="54"/>
    </row>
    <row r="22" spans="1:21" ht="15" customHeight="1" x14ac:dyDescent="0.25">
      <c r="A22" s="54"/>
      <c r="B22" s="163" t="s">
        <v>21</v>
      </c>
      <c r="C22" s="154" t="s">
        <v>22</v>
      </c>
      <c r="D22" s="155"/>
      <c r="E22" s="155"/>
      <c r="F22" s="155"/>
      <c r="G22" s="155"/>
      <c r="H22" s="155"/>
      <c r="I22" s="156"/>
      <c r="J22" s="109"/>
      <c r="K22" s="56"/>
      <c r="L22" s="68" t="s">
        <v>23</v>
      </c>
      <c r="M22" s="174" t="s">
        <v>24</v>
      </c>
      <c r="N22" s="175"/>
      <c r="O22" s="175"/>
      <c r="P22" s="175"/>
      <c r="Q22" s="175"/>
      <c r="R22" s="175"/>
      <c r="S22" s="175"/>
      <c r="T22" s="176"/>
      <c r="U22" s="54"/>
    </row>
    <row r="23" spans="1:21" ht="36.75" customHeight="1" x14ac:dyDescent="0.25">
      <c r="A23" s="54"/>
      <c r="B23" s="164"/>
      <c r="C23" s="157"/>
      <c r="D23" s="158"/>
      <c r="E23" s="158"/>
      <c r="F23" s="158"/>
      <c r="G23" s="158"/>
      <c r="H23" s="158"/>
      <c r="I23" s="159"/>
      <c r="J23" s="109"/>
      <c r="K23" s="56"/>
      <c r="L23" s="69"/>
      <c r="M23" s="177"/>
      <c r="N23" s="178"/>
      <c r="O23" s="178"/>
      <c r="P23" s="178"/>
      <c r="Q23" s="178"/>
      <c r="R23" s="178"/>
      <c r="S23" s="178"/>
      <c r="T23" s="179"/>
      <c r="U23" s="54"/>
    </row>
    <row r="24" spans="1:21" ht="75" customHeight="1" thickBot="1" x14ac:dyDescent="0.3">
      <c r="A24" s="54"/>
      <c r="B24" s="165"/>
      <c r="C24" s="160"/>
      <c r="D24" s="161"/>
      <c r="E24" s="161"/>
      <c r="F24" s="161"/>
      <c r="G24" s="161"/>
      <c r="H24" s="161"/>
      <c r="I24" s="162"/>
      <c r="J24" s="109"/>
      <c r="K24" s="56"/>
      <c r="L24" s="70" t="s">
        <v>25</v>
      </c>
      <c r="M24" s="171" t="s">
        <v>26</v>
      </c>
      <c r="N24" s="172"/>
      <c r="O24" s="172"/>
      <c r="P24" s="172"/>
      <c r="Q24" s="172"/>
      <c r="R24" s="172"/>
      <c r="S24" s="172"/>
      <c r="T24" s="173"/>
      <c r="U24" s="54"/>
    </row>
    <row r="25" spans="1:21" ht="90" customHeight="1" x14ac:dyDescent="0.25">
      <c r="A25" s="54"/>
      <c r="B25" s="163" t="s">
        <v>27</v>
      </c>
      <c r="C25" s="154" t="s">
        <v>28</v>
      </c>
      <c r="D25" s="155"/>
      <c r="E25" s="155"/>
      <c r="F25" s="155"/>
      <c r="G25" s="155"/>
      <c r="H25" s="155"/>
      <c r="I25" s="156"/>
      <c r="J25" s="109"/>
      <c r="K25" s="56"/>
      <c r="L25" s="68" t="s">
        <v>29</v>
      </c>
      <c r="M25" s="174" t="s">
        <v>30</v>
      </c>
      <c r="N25" s="175"/>
      <c r="O25" s="175"/>
      <c r="P25" s="175"/>
      <c r="Q25" s="175"/>
      <c r="R25" s="175"/>
      <c r="S25" s="175"/>
      <c r="T25" s="176"/>
      <c r="U25" s="54"/>
    </row>
    <row r="26" spans="1:21" ht="54.75" customHeight="1" x14ac:dyDescent="0.25">
      <c r="A26" s="54"/>
      <c r="B26" s="164"/>
      <c r="C26" s="157"/>
      <c r="D26" s="158"/>
      <c r="E26" s="158"/>
      <c r="F26" s="158"/>
      <c r="G26" s="158"/>
      <c r="H26" s="158"/>
      <c r="I26" s="159"/>
      <c r="J26" s="109"/>
      <c r="K26" s="56"/>
      <c r="L26" s="69"/>
      <c r="M26" s="177"/>
      <c r="N26" s="178"/>
      <c r="O26" s="178"/>
      <c r="P26" s="178"/>
      <c r="Q26" s="178"/>
      <c r="R26" s="178"/>
      <c r="S26" s="178"/>
      <c r="T26" s="179"/>
      <c r="U26" s="54"/>
    </row>
    <row r="27" spans="1:21" ht="65.25" customHeight="1" x14ac:dyDescent="0.25">
      <c r="A27" s="54"/>
      <c r="B27" s="164"/>
      <c r="C27" s="157"/>
      <c r="D27" s="158"/>
      <c r="E27" s="158"/>
      <c r="F27" s="158"/>
      <c r="G27" s="158"/>
      <c r="H27" s="158"/>
      <c r="I27" s="159"/>
      <c r="J27" s="109"/>
      <c r="K27" s="56"/>
      <c r="L27" s="68" t="s">
        <v>31</v>
      </c>
      <c r="M27" s="174" t="s">
        <v>32</v>
      </c>
      <c r="N27" s="175"/>
      <c r="O27" s="175"/>
      <c r="P27" s="175"/>
      <c r="Q27" s="175"/>
      <c r="R27" s="175"/>
      <c r="S27" s="175"/>
      <c r="T27" s="176"/>
      <c r="U27" s="54"/>
    </row>
    <row r="28" spans="1:21" ht="55.5" customHeight="1" thickBot="1" x14ac:dyDescent="0.3">
      <c r="A28" s="54"/>
      <c r="B28" s="164"/>
      <c r="C28" s="157"/>
      <c r="D28" s="158"/>
      <c r="E28" s="158"/>
      <c r="F28" s="158"/>
      <c r="G28" s="158"/>
      <c r="H28" s="158"/>
      <c r="I28" s="159"/>
      <c r="J28" s="109"/>
      <c r="K28" s="56"/>
      <c r="L28" s="71"/>
      <c r="M28" s="180"/>
      <c r="N28" s="181"/>
      <c r="O28" s="181"/>
      <c r="P28" s="181"/>
      <c r="Q28" s="181"/>
      <c r="R28" s="181"/>
      <c r="S28" s="181"/>
      <c r="T28" s="182"/>
      <c r="U28" s="54"/>
    </row>
    <row r="29" spans="1:21" ht="57" customHeight="1" thickBot="1" x14ac:dyDescent="0.3">
      <c r="A29" s="54"/>
      <c r="B29" s="67" t="s">
        <v>33</v>
      </c>
      <c r="C29" s="144" t="s">
        <v>34</v>
      </c>
      <c r="D29" s="145"/>
      <c r="E29" s="145"/>
      <c r="F29" s="145"/>
      <c r="G29" s="145"/>
      <c r="H29" s="145"/>
      <c r="I29" s="146"/>
      <c r="J29" s="109"/>
      <c r="K29" s="56"/>
      <c r="L29" s="72"/>
      <c r="M29" s="72"/>
      <c r="N29" s="72"/>
      <c r="O29" s="72"/>
      <c r="P29" s="72"/>
      <c r="Q29" s="72"/>
      <c r="R29" s="72"/>
      <c r="S29" s="72"/>
      <c r="T29" s="72"/>
      <c r="U29" s="54"/>
    </row>
    <row r="30" spans="1:21" ht="24.75" customHeight="1" x14ac:dyDescent="0.25">
      <c r="A30" s="54"/>
      <c r="B30" s="163" t="s">
        <v>35</v>
      </c>
      <c r="C30" s="154" t="s">
        <v>36</v>
      </c>
      <c r="D30" s="155"/>
      <c r="E30" s="155"/>
      <c r="F30" s="155"/>
      <c r="G30" s="155"/>
      <c r="H30" s="155"/>
      <c r="I30" s="156"/>
      <c r="J30" s="109"/>
      <c r="K30" s="56"/>
      <c r="L30" s="72"/>
      <c r="M30" s="72"/>
      <c r="N30" s="72"/>
      <c r="O30" s="72"/>
      <c r="P30" s="72"/>
      <c r="Q30" s="72"/>
      <c r="R30" s="72"/>
      <c r="S30" s="72"/>
      <c r="T30" s="72"/>
      <c r="U30" s="54"/>
    </row>
    <row r="31" spans="1:21" x14ac:dyDescent="0.25">
      <c r="A31" s="54"/>
      <c r="B31" s="164"/>
      <c r="C31" s="157"/>
      <c r="D31" s="158"/>
      <c r="E31" s="158"/>
      <c r="F31" s="158"/>
      <c r="G31" s="158"/>
      <c r="H31" s="158"/>
      <c r="I31" s="159"/>
      <c r="J31" s="109"/>
      <c r="K31" s="56"/>
      <c r="L31" s="72"/>
      <c r="M31" s="72"/>
      <c r="N31" s="72"/>
      <c r="O31" s="72"/>
      <c r="P31" s="72"/>
      <c r="Q31" s="72"/>
      <c r="R31" s="72"/>
      <c r="S31" s="72"/>
      <c r="T31" s="72"/>
      <c r="U31" s="54"/>
    </row>
    <row r="32" spans="1:21" x14ac:dyDescent="0.25">
      <c r="A32" s="54"/>
      <c r="B32" s="164"/>
      <c r="C32" s="157"/>
      <c r="D32" s="158"/>
      <c r="E32" s="158"/>
      <c r="F32" s="158"/>
      <c r="G32" s="158"/>
      <c r="H32" s="158"/>
      <c r="I32" s="159"/>
      <c r="J32" s="109"/>
      <c r="K32" s="72"/>
      <c r="L32" s="72"/>
      <c r="M32" s="72"/>
      <c r="N32" s="72"/>
      <c r="O32" s="72"/>
      <c r="P32" s="72"/>
      <c r="Q32" s="72"/>
      <c r="R32" s="72"/>
      <c r="S32" s="72"/>
      <c r="T32" s="72"/>
      <c r="U32" s="54"/>
    </row>
    <row r="33" spans="1:21" ht="15.75" customHeight="1" thickBot="1" x14ac:dyDescent="0.3">
      <c r="A33" s="54"/>
      <c r="B33" s="165"/>
      <c r="C33" s="160"/>
      <c r="D33" s="161"/>
      <c r="E33" s="161"/>
      <c r="F33" s="161"/>
      <c r="G33" s="161"/>
      <c r="H33" s="161"/>
      <c r="I33" s="162"/>
      <c r="J33" s="109"/>
      <c r="K33" s="72"/>
      <c r="L33" s="72"/>
      <c r="M33" s="72"/>
      <c r="N33" s="72"/>
      <c r="O33" s="72"/>
      <c r="P33" s="72"/>
      <c r="Q33" s="72"/>
      <c r="R33" s="72"/>
      <c r="S33" s="72"/>
      <c r="T33" s="72"/>
      <c r="U33" s="54"/>
    </row>
    <row r="34" spans="1:21" ht="30" customHeight="1" x14ac:dyDescent="0.25">
      <c r="A34" s="54"/>
      <c r="B34" s="163" t="s">
        <v>37</v>
      </c>
      <c r="C34" s="154" t="s">
        <v>38</v>
      </c>
      <c r="D34" s="155"/>
      <c r="E34" s="155"/>
      <c r="F34" s="155"/>
      <c r="G34" s="155"/>
      <c r="H34" s="155"/>
      <c r="I34" s="156"/>
      <c r="J34" s="109"/>
      <c r="K34" s="72"/>
      <c r="L34" s="72"/>
      <c r="M34" s="72"/>
      <c r="N34" s="72"/>
      <c r="O34" s="72"/>
      <c r="P34" s="72"/>
      <c r="Q34" s="72"/>
      <c r="R34" s="72"/>
      <c r="S34" s="72"/>
      <c r="T34" s="72"/>
      <c r="U34" s="54"/>
    </row>
    <row r="35" spans="1:21" ht="42.75" customHeight="1" thickBot="1" x14ac:dyDescent="0.3">
      <c r="A35" s="54"/>
      <c r="B35" s="165"/>
      <c r="C35" s="160"/>
      <c r="D35" s="161"/>
      <c r="E35" s="161"/>
      <c r="F35" s="161"/>
      <c r="G35" s="161"/>
      <c r="H35" s="161"/>
      <c r="I35" s="162"/>
      <c r="J35" s="109"/>
      <c r="K35" s="72"/>
      <c r="L35" s="72"/>
      <c r="M35" s="72"/>
      <c r="N35" s="72"/>
      <c r="O35" s="72"/>
      <c r="P35" s="72"/>
      <c r="Q35" s="72"/>
      <c r="R35" s="72"/>
      <c r="S35" s="72"/>
      <c r="T35" s="72"/>
      <c r="U35" s="54"/>
    </row>
    <row r="36" spans="1:21" ht="59.25" customHeight="1" thickBot="1" x14ac:dyDescent="0.3">
      <c r="A36" s="54"/>
      <c r="B36" s="67" t="s">
        <v>39</v>
      </c>
      <c r="C36" s="144" t="s">
        <v>40</v>
      </c>
      <c r="D36" s="145"/>
      <c r="E36" s="145"/>
      <c r="F36" s="145"/>
      <c r="G36" s="145"/>
      <c r="H36" s="145"/>
      <c r="I36" s="146"/>
      <c r="J36" s="109"/>
      <c r="K36" s="72"/>
      <c r="L36" s="72"/>
      <c r="M36" s="72"/>
      <c r="N36" s="72"/>
      <c r="O36" s="72"/>
      <c r="P36" s="72"/>
      <c r="Q36" s="72"/>
      <c r="R36" s="72"/>
      <c r="S36" s="72"/>
      <c r="T36" s="72"/>
      <c r="U36" s="54"/>
    </row>
    <row r="37" spans="1:21" ht="15" customHeight="1" x14ac:dyDescent="0.25">
      <c r="A37" s="54"/>
      <c r="B37" s="163" t="s">
        <v>41</v>
      </c>
      <c r="C37" s="154" t="s">
        <v>42</v>
      </c>
      <c r="D37" s="155"/>
      <c r="E37" s="155"/>
      <c r="F37" s="155"/>
      <c r="G37" s="155"/>
      <c r="H37" s="155"/>
      <c r="I37" s="156"/>
      <c r="J37" s="109"/>
      <c r="K37" s="72"/>
      <c r="L37" s="72"/>
      <c r="M37" s="72"/>
      <c r="N37" s="72"/>
      <c r="O37" s="72"/>
      <c r="P37" s="72"/>
      <c r="Q37" s="72"/>
      <c r="R37" s="72"/>
      <c r="S37" s="72"/>
      <c r="T37" s="72"/>
      <c r="U37" s="54"/>
    </row>
    <row r="38" spans="1:21" ht="15" customHeight="1" x14ac:dyDescent="0.25">
      <c r="A38" s="54"/>
      <c r="B38" s="164"/>
      <c r="C38" s="157"/>
      <c r="D38" s="158"/>
      <c r="E38" s="158"/>
      <c r="F38" s="158"/>
      <c r="G38" s="158"/>
      <c r="H38" s="158"/>
      <c r="I38" s="159"/>
      <c r="J38" s="109"/>
      <c r="K38" s="72"/>
      <c r="L38" s="72"/>
      <c r="M38" s="72"/>
      <c r="N38" s="72"/>
      <c r="O38" s="72"/>
      <c r="P38" s="72"/>
      <c r="Q38" s="72"/>
      <c r="R38" s="72"/>
      <c r="S38" s="72"/>
      <c r="T38" s="72"/>
      <c r="U38" s="54"/>
    </row>
    <row r="39" spans="1:21" ht="15" customHeight="1" x14ac:dyDescent="0.25">
      <c r="A39" s="54"/>
      <c r="B39" s="164"/>
      <c r="C39" s="157"/>
      <c r="D39" s="158"/>
      <c r="E39" s="158"/>
      <c r="F39" s="158"/>
      <c r="G39" s="158"/>
      <c r="H39" s="158"/>
      <c r="I39" s="159"/>
      <c r="J39" s="109"/>
      <c r="K39" s="72"/>
      <c r="L39" s="72"/>
      <c r="M39" s="72"/>
      <c r="N39" s="72"/>
      <c r="O39" s="72"/>
      <c r="P39" s="72"/>
      <c r="Q39" s="72"/>
      <c r="R39" s="72"/>
      <c r="S39" s="72"/>
      <c r="T39" s="72"/>
      <c r="U39" s="54"/>
    </row>
    <row r="40" spans="1:21" ht="50.25" customHeight="1" thickBot="1" x14ac:dyDescent="0.3">
      <c r="A40" s="54"/>
      <c r="B40" s="165"/>
      <c r="C40" s="160"/>
      <c r="D40" s="161"/>
      <c r="E40" s="161"/>
      <c r="F40" s="161"/>
      <c r="G40" s="161"/>
      <c r="H40" s="161"/>
      <c r="I40" s="162"/>
      <c r="J40" s="109"/>
      <c r="K40" s="72"/>
      <c r="L40" s="72"/>
      <c r="M40" s="72"/>
      <c r="N40" s="72"/>
      <c r="O40" s="72"/>
      <c r="P40" s="72"/>
      <c r="Q40" s="72"/>
      <c r="R40" s="72"/>
      <c r="S40" s="72"/>
      <c r="T40" s="72"/>
      <c r="U40" s="54"/>
    </row>
    <row r="41" spans="1:21" ht="41.25" customHeight="1" thickBot="1" x14ac:dyDescent="0.3">
      <c r="A41" s="54"/>
      <c r="B41" s="67" t="s">
        <v>43</v>
      </c>
      <c r="C41" s="144" t="s">
        <v>44</v>
      </c>
      <c r="D41" s="145"/>
      <c r="E41" s="145"/>
      <c r="F41" s="145"/>
      <c r="G41" s="145"/>
      <c r="H41" s="145"/>
      <c r="I41" s="146"/>
      <c r="J41" s="109"/>
      <c r="K41" s="72"/>
      <c r="L41" s="54"/>
      <c r="M41" s="54"/>
      <c r="N41" s="54"/>
      <c r="O41" s="54"/>
      <c r="P41" s="54"/>
      <c r="Q41" s="54"/>
      <c r="R41" s="54"/>
      <c r="S41" s="54"/>
      <c r="U41" s="54"/>
    </row>
    <row r="42" spans="1:21" ht="51.75" customHeight="1" thickBot="1" x14ac:dyDescent="0.3">
      <c r="A42" s="54"/>
      <c r="B42" s="62" t="s">
        <v>45</v>
      </c>
      <c r="C42" s="144" t="s">
        <v>46</v>
      </c>
      <c r="D42" s="145"/>
      <c r="E42" s="145"/>
      <c r="F42" s="145"/>
      <c r="G42" s="145"/>
      <c r="H42" s="145"/>
      <c r="I42" s="146"/>
      <c r="J42" s="109"/>
      <c r="K42" s="72"/>
      <c r="L42" s="54"/>
      <c r="M42" s="54"/>
      <c r="N42" s="54"/>
      <c r="O42" s="54"/>
      <c r="P42" s="54"/>
      <c r="Q42" s="54"/>
      <c r="R42" s="54"/>
      <c r="S42" s="54"/>
      <c r="T42" s="54"/>
      <c r="U42" s="54"/>
    </row>
    <row r="43" spans="1:21" ht="15" customHeight="1" x14ac:dyDescent="0.25">
      <c r="A43" s="54"/>
      <c r="B43" s="163" t="s">
        <v>47</v>
      </c>
      <c r="C43" s="154" t="s">
        <v>48</v>
      </c>
      <c r="D43" s="155"/>
      <c r="E43" s="155"/>
      <c r="F43" s="155"/>
      <c r="G43" s="155"/>
      <c r="H43" s="155"/>
      <c r="I43" s="156"/>
      <c r="J43" s="109"/>
      <c r="K43" s="72"/>
      <c r="L43" s="54"/>
      <c r="M43" s="54"/>
      <c r="N43" s="54"/>
      <c r="O43" s="54"/>
      <c r="P43" s="54"/>
      <c r="Q43" s="54"/>
      <c r="R43" s="54"/>
      <c r="S43" s="54"/>
      <c r="T43" s="54"/>
      <c r="U43" s="54"/>
    </row>
    <row r="44" spans="1:21" ht="39" customHeight="1" x14ac:dyDescent="0.25">
      <c r="A44" s="54"/>
      <c r="B44" s="164"/>
      <c r="C44" s="157"/>
      <c r="D44" s="158"/>
      <c r="E44" s="158"/>
      <c r="F44" s="158"/>
      <c r="G44" s="158"/>
      <c r="H44" s="158"/>
      <c r="I44" s="159"/>
      <c r="J44" s="109"/>
      <c r="K44" s="54"/>
      <c r="L44" s="54"/>
      <c r="M44" s="54"/>
      <c r="N44" s="54"/>
      <c r="O44" s="54"/>
      <c r="P44" s="54"/>
      <c r="Q44" s="54"/>
      <c r="R44" s="54"/>
      <c r="S44" s="54"/>
      <c r="T44" s="54"/>
      <c r="U44" s="54"/>
    </row>
    <row r="45" spans="1:21" x14ac:dyDescent="0.25">
      <c r="A45" s="54"/>
      <c r="B45" s="164"/>
      <c r="C45" s="157"/>
      <c r="D45" s="158"/>
      <c r="E45" s="158"/>
      <c r="F45" s="158"/>
      <c r="G45" s="158"/>
      <c r="H45" s="158"/>
      <c r="I45" s="159"/>
      <c r="J45" s="109"/>
      <c r="K45" s="54"/>
      <c r="L45" s="54"/>
      <c r="M45" s="54"/>
      <c r="N45" s="54"/>
      <c r="O45" s="54"/>
      <c r="P45" s="54"/>
      <c r="Q45" s="54"/>
      <c r="R45" s="54"/>
      <c r="S45" s="54"/>
      <c r="T45" s="54"/>
      <c r="U45" s="54"/>
    </row>
    <row r="46" spans="1:21" ht="16.5" thickBot="1" x14ac:dyDescent="0.3">
      <c r="A46" s="54"/>
      <c r="B46" s="165"/>
      <c r="C46" s="160"/>
      <c r="D46" s="161"/>
      <c r="E46" s="161"/>
      <c r="F46" s="161"/>
      <c r="G46" s="161"/>
      <c r="H46" s="161"/>
      <c r="I46" s="162"/>
      <c r="J46" s="109"/>
      <c r="K46" s="54"/>
      <c r="L46" s="54"/>
      <c r="M46" s="54"/>
      <c r="N46" s="54"/>
      <c r="O46" s="54"/>
      <c r="P46" s="54"/>
      <c r="Q46" s="54"/>
      <c r="R46" s="54"/>
      <c r="S46" s="54"/>
      <c r="T46" s="54"/>
      <c r="U46" s="54"/>
    </row>
    <row r="47" spans="1:21" ht="36.75" customHeight="1" x14ac:dyDescent="0.25">
      <c r="A47" s="54"/>
      <c r="B47" s="72"/>
      <c r="C47" s="72"/>
      <c r="D47" s="72"/>
      <c r="E47" s="72"/>
      <c r="F47" s="72"/>
      <c r="G47" s="72"/>
      <c r="H47" s="72"/>
      <c r="I47" s="72"/>
      <c r="J47" s="72"/>
      <c r="K47" s="54"/>
      <c r="L47" s="54"/>
      <c r="M47" s="54"/>
      <c r="N47" s="54"/>
      <c r="O47" s="54"/>
      <c r="P47" s="54"/>
      <c r="Q47" s="54"/>
      <c r="R47" s="54"/>
      <c r="S47" s="54"/>
      <c r="T47" s="54"/>
      <c r="U47" s="54"/>
    </row>
    <row r="48" spans="1:21" ht="15" customHeight="1" x14ac:dyDescent="0.25">
      <c r="A48" s="54"/>
      <c r="B48" s="54"/>
      <c r="C48" s="54"/>
      <c r="D48" s="54"/>
      <c r="E48" s="54"/>
      <c r="F48" s="54"/>
      <c r="G48" s="54"/>
      <c r="H48" s="54"/>
      <c r="I48" s="54"/>
      <c r="J48" s="54"/>
      <c r="K48" s="54"/>
      <c r="U48" s="54"/>
    </row>
    <row r="49" spans="1:21" ht="15" customHeight="1" x14ac:dyDescent="0.25">
      <c r="A49" s="54"/>
      <c r="B49" s="54"/>
      <c r="C49" s="54"/>
      <c r="D49" s="54"/>
      <c r="E49" s="54"/>
      <c r="F49" s="54"/>
      <c r="G49" s="54"/>
      <c r="H49" s="54"/>
      <c r="I49" s="54"/>
      <c r="J49" s="54"/>
      <c r="K49" s="54"/>
      <c r="U49" s="54"/>
    </row>
    <row r="50" spans="1:21" ht="15" customHeight="1" x14ac:dyDescent="0.25">
      <c r="A50" s="54"/>
      <c r="B50" s="54"/>
      <c r="C50" s="54"/>
      <c r="D50" s="54"/>
      <c r="E50" s="54"/>
      <c r="F50" s="54"/>
      <c r="G50" s="54"/>
      <c r="H50" s="54"/>
      <c r="I50" s="54"/>
      <c r="J50" s="54"/>
      <c r="K50" s="54"/>
      <c r="U50" s="54"/>
    </row>
    <row r="51" spans="1:21" ht="15" customHeight="1" x14ac:dyDescent="0.25">
      <c r="A51" s="54"/>
      <c r="B51" s="54"/>
      <c r="C51" s="54"/>
      <c r="D51" s="54"/>
      <c r="E51" s="54"/>
      <c r="F51" s="54"/>
      <c r="G51" s="54"/>
      <c r="H51" s="54"/>
      <c r="I51" s="54"/>
      <c r="J51" s="54"/>
    </row>
    <row r="52" spans="1:21" ht="15" customHeight="1" x14ac:dyDescent="0.25">
      <c r="A52" s="54"/>
      <c r="B52" s="54"/>
      <c r="C52" s="54"/>
      <c r="D52" s="54"/>
      <c r="E52" s="54"/>
      <c r="F52" s="54"/>
      <c r="G52" s="54"/>
      <c r="H52" s="54"/>
      <c r="I52" s="54"/>
      <c r="J52" s="54"/>
    </row>
    <row r="53" spans="1:21" ht="15" customHeight="1" x14ac:dyDescent="0.25">
      <c r="A53" s="54"/>
      <c r="B53" s="54"/>
      <c r="C53" s="54"/>
      <c r="D53" s="54"/>
      <c r="E53" s="54"/>
      <c r="F53" s="54"/>
      <c r="G53" s="54"/>
      <c r="H53" s="54"/>
      <c r="I53" s="54"/>
      <c r="J53" s="54"/>
    </row>
    <row r="54" spans="1:21" ht="15" customHeight="1" x14ac:dyDescent="0.25">
      <c r="A54" s="54"/>
      <c r="B54" s="54"/>
      <c r="C54" s="54"/>
      <c r="D54" s="54"/>
      <c r="E54" s="54"/>
      <c r="F54" s="54"/>
      <c r="G54" s="54"/>
      <c r="H54" s="54"/>
      <c r="I54" s="54"/>
      <c r="J54" s="54"/>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60"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45"/>
  <sheetViews>
    <sheetView tabSelected="1" view="pageBreakPreview" topLeftCell="J1" zoomScale="50" zoomScaleNormal="50" zoomScaleSheetLayoutView="50" zoomScalePageLayoutView="50" workbookViewId="0">
      <selection activeCell="P9" sqref="P9:P10"/>
    </sheetView>
  </sheetViews>
  <sheetFormatPr baseColWidth="10" defaultColWidth="10.85546875" defaultRowHeight="18.75" x14ac:dyDescent="0.3"/>
  <cols>
    <col min="1" max="1" width="4.28515625" style="1" customWidth="1"/>
    <col min="2" max="2" width="13" style="5" bestFit="1" customWidth="1"/>
    <col min="3" max="3" width="41.5703125" style="1" customWidth="1"/>
    <col min="4" max="4" width="41.7109375" style="1" customWidth="1"/>
    <col min="5" max="5" width="28.85546875" style="1" customWidth="1"/>
    <col min="6" max="6" width="29.7109375" style="1" customWidth="1"/>
    <col min="7" max="7" width="40.42578125" style="1" customWidth="1"/>
    <col min="8" max="8" width="32" style="1" customWidth="1"/>
    <col min="9" max="9" width="32" style="1" hidden="1" customWidth="1"/>
    <col min="10" max="14" width="41.140625" style="1" customWidth="1"/>
    <col min="15" max="15" width="38.85546875" style="1" customWidth="1"/>
    <col min="16" max="16" width="33.140625" style="2" customWidth="1"/>
    <col min="17" max="18" width="36.5703125" style="1" customWidth="1"/>
    <col min="19" max="19" width="3.7109375" style="1" customWidth="1"/>
    <col min="20" max="16384" width="10.85546875" style="1"/>
  </cols>
  <sheetData>
    <row r="1" spans="1:21" ht="43.5" customHeight="1" x14ac:dyDescent="0.25">
      <c r="A1" s="73"/>
      <c r="B1" s="188"/>
      <c r="C1" s="189"/>
      <c r="D1" s="194" t="s">
        <v>171</v>
      </c>
      <c r="E1" s="195"/>
      <c r="F1" s="195"/>
      <c r="G1" s="195"/>
      <c r="H1" s="195"/>
      <c r="I1" s="195"/>
      <c r="J1" s="195"/>
      <c r="K1" s="195"/>
      <c r="L1" s="195"/>
      <c r="M1" s="195"/>
      <c r="N1" s="195"/>
      <c r="O1" s="195"/>
      <c r="P1" s="196"/>
      <c r="Q1" s="378" t="s">
        <v>158</v>
      </c>
      <c r="R1" s="379"/>
      <c r="S1" s="73"/>
      <c r="T1" s="73"/>
      <c r="U1" s="73"/>
    </row>
    <row r="2" spans="1:21" ht="37.5" customHeight="1" x14ac:dyDescent="0.25">
      <c r="A2" s="73"/>
      <c r="B2" s="190"/>
      <c r="C2" s="191"/>
      <c r="D2" s="197"/>
      <c r="E2" s="198"/>
      <c r="F2" s="198"/>
      <c r="G2" s="198"/>
      <c r="H2" s="198"/>
      <c r="I2" s="198"/>
      <c r="J2" s="198"/>
      <c r="K2" s="198"/>
      <c r="L2" s="198"/>
      <c r="M2" s="198"/>
      <c r="N2" s="198"/>
      <c r="O2" s="198"/>
      <c r="P2" s="199"/>
      <c r="Q2" s="380" t="s">
        <v>173</v>
      </c>
      <c r="R2" s="381"/>
      <c r="S2" s="73"/>
      <c r="T2" s="73"/>
      <c r="U2" s="73"/>
    </row>
    <row r="3" spans="1:21" ht="26.25" x14ac:dyDescent="0.25">
      <c r="A3" s="73"/>
      <c r="B3" s="190"/>
      <c r="C3" s="191"/>
      <c r="D3" s="200" t="s">
        <v>172</v>
      </c>
      <c r="E3" s="201"/>
      <c r="F3" s="201"/>
      <c r="G3" s="201"/>
      <c r="H3" s="201"/>
      <c r="I3" s="201"/>
      <c r="J3" s="201"/>
      <c r="K3" s="201"/>
      <c r="L3" s="201"/>
      <c r="M3" s="201"/>
      <c r="N3" s="201"/>
      <c r="O3" s="201"/>
      <c r="P3" s="202"/>
      <c r="Q3" s="206" t="s">
        <v>152</v>
      </c>
      <c r="R3" s="382"/>
      <c r="S3" s="73"/>
      <c r="T3" s="73"/>
      <c r="U3" s="73"/>
    </row>
    <row r="4" spans="1:21" ht="26.25" x14ac:dyDescent="0.25">
      <c r="A4" s="73"/>
      <c r="B4" s="190"/>
      <c r="C4" s="191"/>
      <c r="D4" s="200"/>
      <c r="E4" s="201"/>
      <c r="F4" s="201"/>
      <c r="G4" s="201"/>
      <c r="H4" s="201"/>
      <c r="I4" s="201"/>
      <c r="J4" s="201"/>
      <c r="K4" s="201"/>
      <c r="L4" s="201"/>
      <c r="M4" s="201"/>
      <c r="N4" s="201"/>
      <c r="O4" s="201"/>
      <c r="P4" s="202"/>
      <c r="Q4" s="207"/>
      <c r="R4" s="383"/>
      <c r="S4" s="73"/>
      <c r="T4" s="73"/>
      <c r="U4" s="73"/>
    </row>
    <row r="5" spans="1:21" ht="26.25" x14ac:dyDescent="0.25">
      <c r="A5" s="73"/>
      <c r="B5" s="190"/>
      <c r="C5" s="191"/>
      <c r="D5" s="200"/>
      <c r="E5" s="201"/>
      <c r="F5" s="201"/>
      <c r="G5" s="201"/>
      <c r="H5" s="201"/>
      <c r="I5" s="201"/>
      <c r="J5" s="201"/>
      <c r="K5" s="201"/>
      <c r="L5" s="201"/>
      <c r="M5" s="201"/>
      <c r="N5" s="201"/>
      <c r="O5" s="201"/>
      <c r="P5" s="202"/>
      <c r="Q5" s="206" t="s">
        <v>174</v>
      </c>
      <c r="R5" s="382"/>
      <c r="S5" s="73"/>
      <c r="T5" s="73"/>
      <c r="U5" s="73"/>
    </row>
    <row r="6" spans="1:21" ht="27" customHeight="1" thickBot="1" x14ac:dyDescent="0.3">
      <c r="A6" s="73"/>
      <c r="B6" s="192"/>
      <c r="C6" s="193"/>
      <c r="D6" s="203"/>
      <c r="E6" s="204"/>
      <c r="F6" s="204"/>
      <c r="G6" s="204"/>
      <c r="H6" s="204"/>
      <c r="I6" s="204"/>
      <c r="J6" s="204"/>
      <c r="K6" s="204"/>
      <c r="L6" s="204"/>
      <c r="M6" s="204"/>
      <c r="N6" s="204"/>
      <c r="O6" s="204"/>
      <c r="P6" s="205"/>
      <c r="Q6" s="384"/>
      <c r="R6" s="385"/>
      <c r="S6" s="73"/>
      <c r="T6" s="73"/>
      <c r="U6" s="73"/>
    </row>
    <row r="7" spans="1:21" ht="34.5" customHeight="1" thickBot="1" x14ac:dyDescent="0.3">
      <c r="A7" s="73"/>
      <c r="B7" s="218" t="s">
        <v>157</v>
      </c>
      <c r="C7" s="219"/>
      <c r="D7" s="219"/>
      <c r="E7" s="219"/>
      <c r="F7" s="219"/>
      <c r="G7" s="219"/>
      <c r="H7" s="219"/>
      <c r="I7" s="219"/>
      <c r="J7" s="219"/>
      <c r="K7" s="219"/>
      <c r="L7" s="219"/>
      <c r="M7" s="219"/>
      <c r="N7" s="219"/>
      <c r="O7" s="219"/>
      <c r="P7" s="219"/>
      <c r="Q7" s="219"/>
      <c r="R7" s="220"/>
      <c r="S7" s="73"/>
      <c r="T7" s="73"/>
      <c r="U7" s="73"/>
    </row>
    <row r="8" spans="1:21" ht="35.25" customHeight="1" thickBot="1" x14ac:dyDescent="0.3">
      <c r="A8" s="73"/>
      <c r="B8" s="281" t="s">
        <v>49</v>
      </c>
      <c r="C8" s="278"/>
      <c r="D8" s="278"/>
      <c r="E8" s="278"/>
      <c r="F8" s="278"/>
      <c r="G8" s="278"/>
      <c r="H8" s="279"/>
      <c r="I8" s="132"/>
      <c r="J8" s="132"/>
      <c r="K8" s="278"/>
      <c r="L8" s="278"/>
      <c r="M8" s="278"/>
      <c r="N8" s="279"/>
      <c r="O8" s="281" t="s">
        <v>50</v>
      </c>
      <c r="P8" s="278"/>
      <c r="Q8" s="278"/>
      <c r="R8" s="279"/>
      <c r="S8" s="73"/>
      <c r="T8" s="73"/>
      <c r="U8" s="73"/>
    </row>
    <row r="9" spans="1:21" s="3" customFormat="1" ht="56.25" customHeight="1" thickBot="1" x14ac:dyDescent="0.5">
      <c r="A9" s="73"/>
      <c r="B9" s="283" t="s">
        <v>0</v>
      </c>
      <c r="C9" s="284" t="s">
        <v>51</v>
      </c>
      <c r="D9" s="280" t="s">
        <v>52</v>
      </c>
      <c r="E9" s="280" t="s">
        <v>53</v>
      </c>
      <c r="F9" s="280" t="s">
        <v>54</v>
      </c>
      <c r="G9" s="280" t="s">
        <v>21</v>
      </c>
      <c r="H9" s="211" t="s">
        <v>55</v>
      </c>
      <c r="I9" s="212"/>
      <c r="J9" s="208" t="s">
        <v>56</v>
      </c>
      <c r="K9" s="209"/>
      <c r="L9" s="209"/>
      <c r="M9" s="209"/>
      <c r="N9" s="210"/>
      <c r="O9" s="280" t="s">
        <v>57</v>
      </c>
      <c r="P9" s="282" t="s">
        <v>58</v>
      </c>
      <c r="Q9" s="280" t="s">
        <v>47</v>
      </c>
      <c r="R9" s="280"/>
      <c r="S9" s="73"/>
      <c r="T9" s="73"/>
      <c r="U9" s="73"/>
    </row>
    <row r="10" spans="1:21" s="4" customFormat="1" ht="129" customHeight="1" thickBot="1" x14ac:dyDescent="0.5">
      <c r="A10" s="73"/>
      <c r="B10" s="283"/>
      <c r="C10" s="285"/>
      <c r="D10" s="280"/>
      <c r="E10" s="280"/>
      <c r="F10" s="280"/>
      <c r="G10" s="280"/>
      <c r="H10" s="213"/>
      <c r="I10" s="214"/>
      <c r="J10" s="113" t="s">
        <v>59</v>
      </c>
      <c r="K10" s="113" t="s">
        <v>60</v>
      </c>
      <c r="L10" s="113" t="s">
        <v>61</v>
      </c>
      <c r="M10" s="113" t="s">
        <v>62</v>
      </c>
      <c r="N10" s="113" t="s">
        <v>63</v>
      </c>
      <c r="O10" s="280"/>
      <c r="P10" s="282"/>
      <c r="Q10" s="74" t="s">
        <v>64</v>
      </c>
      <c r="R10" s="74" t="s">
        <v>65</v>
      </c>
      <c r="S10" s="73"/>
      <c r="T10" s="73"/>
      <c r="U10" s="73"/>
    </row>
    <row r="11" spans="1:21" ht="47.25" customHeight="1" x14ac:dyDescent="0.25">
      <c r="A11" s="73"/>
      <c r="B11" s="242">
        <v>1</v>
      </c>
      <c r="C11" s="243"/>
      <c r="D11" s="244"/>
      <c r="E11" s="247"/>
      <c r="F11" s="249"/>
      <c r="G11" s="121"/>
      <c r="H11" s="250"/>
      <c r="I11" s="253"/>
      <c r="J11" s="254"/>
      <c r="K11" s="250"/>
      <c r="L11" s="247"/>
      <c r="M11" s="251"/>
      <c r="N11" s="253"/>
      <c r="O11" s="286">
        <f>IF(SUM(K11,N11)&gt;100%,"NO PERMITIDO",SUM(K11,N11))</f>
        <v>0</v>
      </c>
      <c r="P11" s="290">
        <f>H11*O11/100%</f>
        <v>0</v>
      </c>
      <c r="Q11" s="215"/>
      <c r="R11" s="215"/>
      <c r="S11" s="73"/>
      <c r="T11" s="73"/>
      <c r="U11" s="73"/>
    </row>
    <row r="12" spans="1:21" ht="48" customHeight="1" x14ac:dyDescent="0.25">
      <c r="A12" s="73"/>
      <c r="B12" s="232"/>
      <c r="C12" s="235"/>
      <c r="D12" s="245"/>
      <c r="E12" s="248"/>
      <c r="F12" s="216"/>
      <c r="G12" s="31"/>
      <c r="H12" s="248"/>
      <c r="I12" s="217"/>
      <c r="J12" s="216"/>
      <c r="K12" s="248"/>
      <c r="L12" s="248"/>
      <c r="M12" s="252"/>
      <c r="N12" s="217"/>
      <c r="O12" s="221"/>
      <c r="P12" s="222"/>
      <c r="Q12" s="216"/>
      <c r="R12" s="216"/>
      <c r="S12" s="73"/>
      <c r="T12" s="73"/>
      <c r="U12" s="73"/>
    </row>
    <row r="13" spans="1:21" ht="48" customHeight="1" x14ac:dyDescent="0.25">
      <c r="A13" s="73"/>
      <c r="B13" s="232"/>
      <c r="C13" s="235"/>
      <c r="D13" s="245"/>
      <c r="E13" s="248"/>
      <c r="F13" s="216"/>
      <c r="G13" s="31"/>
      <c r="H13" s="248"/>
      <c r="I13" s="112"/>
      <c r="J13" s="216"/>
      <c r="K13" s="248"/>
      <c r="L13" s="248"/>
      <c r="M13" s="252"/>
      <c r="N13" s="217"/>
      <c r="O13" s="221"/>
      <c r="P13" s="222"/>
      <c r="Q13" s="216"/>
      <c r="R13" s="216"/>
      <c r="S13" s="73"/>
      <c r="T13" s="73"/>
      <c r="U13" s="73"/>
    </row>
    <row r="14" spans="1:21" ht="48" customHeight="1" x14ac:dyDescent="0.25">
      <c r="A14" s="73"/>
      <c r="B14" s="232"/>
      <c r="C14" s="235"/>
      <c r="D14" s="245"/>
      <c r="E14" s="248"/>
      <c r="F14" s="216"/>
      <c r="G14" s="31"/>
      <c r="H14" s="248"/>
      <c r="I14" s="112"/>
      <c r="J14" s="216"/>
      <c r="K14" s="248"/>
      <c r="L14" s="248"/>
      <c r="M14" s="252"/>
      <c r="N14" s="217"/>
      <c r="O14" s="221"/>
      <c r="P14" s="222"/>
      <c r="Q14" s="216"/>
      <c r="R14" s="216"/>
      <c r="S14" s="73"/>
      <c r="T14" s="73"/>
      <c r="U14" s="73"/>
    </row>
    <row r="15" spans="1:21" ht="48" customHeight="1" x14ac:dyDescent="0.25">
      <c r="A15" s="73"/>
      <c r="B15" s="233"/>
      <c r="C15" s="236"/>
      <c r="D15" s="246"/>
      <c r="E15" s="215"/>
      <c r="F15" s="216"/>
      <c r="G15" s="31"/>
      <c r="H15" s="215"/>
      <c r="I15" s="112"/>
      <c r="J15" s="216"/>
      <c r="K15" s="215"/>
      <c r="L15" s="215"/>
      <c r="M15" s="253"/>
      <c r="N15" s="217"/>
      <c r="O15" s="221"/>
      <c r="P15" s="222"/>
      <c r="Q15" s="216"/>
      <c r="R15" s="216"/>
      <c r="S15" s="73"/>
      <c r="T15" s="73"/>
      <c r="U15" s="73"/>
    </row>
    <row r="16" spans="1:21" ht="48" customHeight="1" x14ac:dyDescent="0.25">
      <c r="A16" s="73"/>
      <c r="B16" s="231">
        <v>2</v>
      </c>
      <c r="C16" s="234"/>
      <c r="D16" s="237"/>
      <c r="E16" s="234"/>
      <c r="F16" s="241"/>
      <c r="G16" s="18"/>
      <c r="H16" s="225"/>
      <c r="I16" s="112"/>
      <c r="J16" s="240"/>
      <c r="K16" s="225"/>
      <c r="L16" s="228"/>
      <c r="M16" s="225"/>
      <c r="N16" s="217"/>
      <c r="O16" s="221">
        <f t="shared" ref="O16" si="0">IF(SUM(K16,N16)&gt;100%,"NO PERMITIDO",SUM(K16,N16))</f>
        <v>0</v>
      </c>
      <c r="P16" s="222">
        <f t="shared" ref="P16" si="1">H16*O16/100%</f>
        <v>0</v>
      </c>
      <c r="Q16" s="216"/>
      <c r="R16" s="216"/>
      <c r="S16" s="73"/>
      <c r="T16" s="73"/>
      <c r="U16" s="73"/>
    </row>
    <row r="17" spans="1:21" ht="48" customHeight="1" x14ac:dyDescent="0.25">
      <c r="A17" s="73"/>
      <c r="B17" s="232"/>
      <c r="C17" s="235"/>
      <c r="D17" s="238"/>
      <c r="E17" s="235"/>
      <c r="F17" s="216"/>
      <c r="G17" s="31"/>
      <c r="H17" s="226"/>
      <c r="I17" s="112"/>
      <c r="J17" s="216"/>
      <c r="K17" s="226"/>
      <c r="L17" s="229"/>
      <c r="M17" s="226"/>
      <c r="N17" s="217"/>
      <c r="O17" s="221"/>
      <c r="P17" s="222"/>
      <c r="Q17" s="216"/>
      <c r="R17" s="216"/>
      <c r="S17" s="73"/>
      <c r="T17" s="73"/>
      <c r="U17" s="73"/>
    </row>
    <row r="18" spans="1:21" ht="56.25" customHeight="1" x14ac:dyDescent="0.25">
      <c r="A18" s="73"/>
      <c r="B18" s="232"/>
      <c r="C18" s="235"/>
      <c r="D18" s="238"/>
      <c r="E18" s="235"/>
      <c r="F18" s="216"/>
      <c r="G18" s="31"/>
      <c r="H18" s="226"/>
      <c r="I18" s="217"/>
      <c r="J18" s="216"/>
      <c r="K18" s="226"/>
      <c r="L18" s="229"/>
      <c r="M18" s="226"/>
      <c r="N18" s="217"/>
      <c r="O18" s="221"/>
      <c r="P18" s="222"/>
      <c r="Q18" s="216"/>
      <c r="R18" s="216"/>
      <c r="S18" s="73"/>
      <c r="T18" s="73"/>
      <c r="U18" s="73"/>
    </row>
    <row r="19" spans="1:21" ht="56.25" customHeight="1" x14ac:dyDescent="0.25">
      <c r="A19" s="73"/>
      <c r="B19" s="232"/>
      <c r="C19" s="235"/>
      <c r="D19" s="238"/>
      <c r="E19" s="235"/>
      <c r="F19" s="216"/>
      <c r="G19" s="31"/>
      <c r="H19" s="226"/>
      <c r="I19" s="217"/>
      <c r="J19" s="216"/>
      <c r="K19" s="226"/>
      <c r="L19" s="229"/>
      <c r="M19" s="226"/>
      <c r="N19" s="217"/>
      <c r="O19" s="221"/>
      <c r="P19" s="222"/>
      <c r="Q19" s="216"/>
      <c r="R19" s="216"/>
      <c r="S19" s="73"/>
      <c r="T19" s="73"/>
      <c r="U19" s="73"/>
    </row>
    <row r="20" spans="1:21" ht="47.25" customHeight="1" x14ac:dyDescent="0.25">
      <c r="A20" s="73"/>
      <c r="B20" s="233"/>
      <c r="C20" s="236"/>
      <c r="D20" s="239"/>
      <c r="E20" s="236"/>
      <c r="F20" s="216"/>
      <c r="G20" s="31"/>
      <c r="H20" s="227"/>
      <c r="I20" s="217"/>
      <c r="J20" s="216"/>
      <c r="K20" s="227"/>
      <c r="L20" s="230"/>
      <c r="M20" s="227"/>
      <c r="N20" s="217"/>
      <c r="O20" s="221"/>
      <c r="P20" s="222"/>
      <c r="Q20" s="216"/>
      <c r="R20" s="216"/>
      <c r="S20" s="73"/>
      <c r="T20" s="73"/>
      <c r="U20" s="73"/>
    </row>
    <row r="21" spans="1:21" ht="47.25" customHeight="1" x14ac:dyDescent="0.25">
      <c r="A21" s="73"/>
      <c r="B21" s="231">
        <v>3</v>
      </c>
      <c r="C21" s="234"/>
      <c r="D21" s="237"/>
      <c r="E21" s="234"/>
      <c r="F21" s="241"/>
      <c r="G21" s="18"/>
      <c r="H21" s="225"/>
      <c r="I21" s="112"/>
      <c r="J21" s="240"/>
      <c r="K21" s="225"/>
      <c r="L21" s="228"/>
      <c r="M21" s="225"/>
      <c r="N21" s="217"/>
      <c r="O21" s="221">
        <f t="shared" ref="O21" si="2">IF(SUM(K21,N21)&gt;100%,"NO PERMITIDO",SUM(K21,N21))</f>
        <v>0</v>
      </c>
      <c r="P21" s="222">
        <f t="shared" ref="P21" si="3">H21*O21/100%</f>
        <v>0</v>
      </c>
      <c r="Q21" s="216"/>
      <c r="R21" s="216"/>
      <c r="S21" s="73"/>
      <c r="T21" s="73"/>
      <c r="U21" s="73"/>
    </row>
    <row r="22" spans="1:21" ht="47.25" customHeight="1" x14ac:dyDescent="0.25">
      <c r="A22" s="73"/>
      <c r="B22" s="232"/>
      <c r="C22" s="235"/>
      <c r="D22" s="238"/>
      <c r="E22" s="235"/>
      <c r="F22" s="216"/>
      <c r="G22" s="31"/>
      <c r="H22" s="226"/>
      <c r="I22" s="112"/>
      <c r="J22" s="216"/>
      <c r="K22" s="226"/>
      <c r="L22" s="229"/>
      <c r="M22" s="226"/>
      <c r="N22" s="217"/>
      <c r="O22" s="221"/>
      <c r="P22" s="222"/>
      <c r="Q22" s="216"/>
      <c r="R22" s="216"/>
      <c r="S22" s="73"/>
      <c r="T22" s="73"/>
      <c r="U22" s="73"/>
    </row>
    <row r="23" spans="1:21" ht="47.25" customHeight="1" x14ac:dyDescent="0.25">
      <c r="A23" s="73"/>
      <c r="B23" s="232"/>
      <c r="C23" s="235"/>
      <c r="D23" s="238"/>
      <c r="E23" s="235"/>
      <c r="F23" s="216"/>
      <c r="G23" s="31"/>
      <c r="H23" s="226"/>
      <c r="I23" s="112"/>
      <c r="J23" s="216"/>
      <c r="K23" s="226"/>
      <c r="L23" s="229"/>
      <c r="M23" s="226"/>
      <c r="N23" s="217"/>
      <c r="O23" s="221"/>
      <c r="P23" s="222"/>
      <c r="Q23" s="216"/>
      <c r="R23" s="216"/>
      <c r="S23" s="73"/>
      <c r="T23" s="73"/>
      <c r="U23" s="73"/>
    </row>
    <row r="24" spans="1:21" ht="55.5" customHeight="1" x14ac:dyDescent="0.25">
      <c r="A24" s="73"/>
      <c r="B24" s="232"/>
      <c r="C24" s="235"/>
      <c r="D24" s="238"/>
      <c r="E24" s="235"/>
      <c r="F24" s="216"/>
      <c r="G24" s="31"/>
      <c r="H24" s="226"/>
      <c r="I24" s="217"/>
      <c r="J24" s="216"/>
      <c r="K24" s="226"/>
      <c r="L24" s="229"/>
      <c r="M24" s="226"/>
      <c r="N24" s="217"/>
      <c r="O24" s="221"/>
      <c r="P24" s="222"/>
      <c r="Q24" s="216"/>
      <c r="R24" s="216"/>
      <c r="S24" s="73"/>
      <c r="T24" s="73"/>
      <c r="U24" s="73"/>
    </row>
    <row r="25" spans="1:21" ht="39.75" customHeight="1" x14ac:dyDescent="0.25">
      <c r="A25" s="73"/>
      <c r="B25" s="233"/>
      <c r="C25" s="236"/>
      <c r="D25" s="239"/>
      <c r="E25" s="236"/>
      <c r="F25" s="216"/>
      <c r="G25" s="31"/>
      <c r="H25" s="227"/>
      <c r="I25" s="217"/>
      <c r="J25" s="216"/>
      <c r="K25" s="227"/>
      <c r="L25" s="230"/>
      <c r="M25" s="227"/>
      <c r="N25" s="217"/>
      <c r="O25" s="221"/>
      <c r="P25" s="222"/>
      <c r="Q25" s="216"/>
      <c r="R25" s="216"/>
      <c r="S25" s="73"/>
      <c r="T25" s="73"/>
      <c r="U25" s="73"/>
    </row>
    <row r="26" spans="1:21" ht="39.75" customHeight="1" x14ac:dyDescent="0.25">
      <c r="A26" s="73"/>
      <c r="B26" s="231">
        <v>4</v>
      </c>
      <c r="C26" s="234"/>
      <c r="D26" s="237"/>
      <c r="E26" s="234"/>
      <c r="F26" s="241"/>
      <c r="G26" s="18"/>
      <c r="H26" s="225"/>
      <c r="I26" s="112"/>
      <c r="J26" s="240"/>
      <c r="K26" s="225"/>
      <c r="L26" s="228"/>
      <c r="M26" s="225"/>
      <c r="N26" s="217"/>
      <c r="O26" s="221">
        <f t="shared" ref="O26" si="4">IF(SUM(K26,N26)&gt;100%,"NO PERMITIDO",SUM(K26,N26))</f>
        <v>0</v>
      </c>
      <c r="P26" s="222">
        <f t="shared" ref="P26" si="5">H26*O26/100%</f>
        <v>0</v>
      </c>
      <c r="Q26" s="216"/>
      <c r="R26" s="216"/>
      <c r="S26" s="73"/>
      <c r="T26" s="73"/>
      <c r="U26" s="73"/>
    </row>
    <row r="27" spans="1:21" ht="39.75" customHeight="1" x14ac:dyDescent="0.25">
      <c r="A27" s="73"/>
      <c r="B27" s="232"/>
      <c r="C27" s="235"/>
      <c r="D27" s="238"/>
      <c r="E27" s="235"/>
      <c r="F27" s="216"/>
      <c r="G27" s="31"/>
      <c r="H27" s="226"/>
      <c r="I27" s="112"/>
      <c r="J27" s="216"/>
      <c r="K27" s="226"/>
      <c r="L27" s="229"/>
      <c r="M27" s="226"/>
      <c r="N27" s="217"/>
      <c r="O27" s="221"/>
      <c r="P27" s="222"/>
      <c r="Q27" s="216"/>
      <c r="R27" s="216"/>
      <c r="S27" s="73"/>
      <c r="T27" s="73"/>
      <c r="U27" s="73"/>
    </row>
    <row r="28" spans="1:21" ht="39.75" customHeight="1" x14ac:dyDescent="0.25">
      <c r="A28" s="73"/>
      <c r="B28" s="232"/>
      <c r="C28" s="235"/>
      <c r="D28" s="238"/>
      <c r="E28" s="235"/>
      <c r="F28" s="216"/>
      <c r="G28" s="31"/>
      <c r="H28" s="226"/>
      <c r="I28" s="112"/>
      <c r="J28" s="216"/>
      <c r="K28" s="226"/>
      <c r="L28" s="229"/>
      <c r="M28" s="226"/>
      <c r="N28" s="217"/>
      <c r="O28" s="221"/>
      <c r="P28" s="222"/>
      <c r="Q28" s="216"/>
      <c r="R28" s="216"/>
      <c r="S28" s="73"/>
      <c r="T28" s="73"/>
      <c r="U28" s="73"/>
    </row>
    <row r="29" spans="1:21" ht="39" customHeight="1" x14ac:dyDescent="0.25">
      <c r="A29" s="73"/>
      <c r="B29" s="232"/>
      <c r="C29" s="235"/>
      <c r="D29" s="238"/>
      <c r="E29" s="235"/>
      <c r="F29" s="216"/>
      <c r="G29" s="31"/>
      <c r="H29" s="226"/>
      <c r="I29" s="217"/>
      <c r="J29" s="216"/>
      <c r="K29" s="226"/>
      <c r="L29" s="229"/>
      <c r="M29" s="226"/>
      <c r="N29" s="217"/>
      <c r="O29" s="221"/>
      <c r="P29" s="222"/>
      <c r="Q29" s="216"/>
      <c r="R29" s="216"/>
      <c r="S29" s="73"/>
      <c r="T29" s="73"/>
      <c r="U29" s="73"/>
    </row>
    <row r="30" spans="1:21" ht="39" customHeight="1" x14ac:dyDescent="0.25">
      <c r="A30" s="73"/>
      <c r="B30" s="233"/>
      <c r="C30" s="236"/>
      <c r="D30" s="239"/>
      <c r="E30" s="236"/>
      <c r="F30" s="216"/>
      <c r="G30" s="31"/>
      <c r="H30" s="227"/>
      <c r="I30" s="217"/>
      <c r="J30" s="216"/>
      <c r="K30" s="227"/>
      <c r="L30" s="230"/>
      <c r="M30" s="227"/>
      <c r="N30" s="217"/>
      <c r="O30" s="221"/>
      <c r="P30" s="222"/>
      <c r="Q30" s="216"/>
      <c r="R30" s="216"/>
      <c r="S30" s="73"/>
      <c r="T30" s="73"/>
      <c r="U30" s="73"/>
    </row>
    <row r="31" spans="1:21" ht="39" customHeight="1" x14ac:dyDescent="0.25">
      <c r="A31" s="73"/>
      <c r="B31" s="231">
        <v>5</v>
      </c>
      <c r="C31" s="234"/>
      <c r="D31" s="273"/>
      <c r="E31" s="234"/>
      <c r="F31" s="228"/>
      <c r="G31" s="18"/>
      <c r="H31" s="225"/>
      <c r="I31" s="112"/>
      <c r="J31" s="271"/>
      <c r="K31" s="225"/>
      <c r="L31" s="228"/>
      <c r="M31" s="225"/>
      <c r="N31" s="271"/>
      <c r="O31" s="221">
        <f t="shared" ref="O31" si="6">IF(SUM(K31,N31)&gt;100%,"NO PERMITIDO",SUM(K31,N31))</f>
        <v>0</v>
      </c>
      <c r="P31" s="222">
        <f t="shared" ref="P31" si="7">H31*O31/100%</f>
        <v>0</v>
      </c>
      <c r="Q31" s="216"/>
      <c r="R31" s="216"/>
      <c r="S31" s="73"/>
      <c r="T31" s="73"/>
      <c r="U31" s="73"/>
    </row>
    <row r="32" spans="1:21" ht="39" customHeight="1" x14ac:dyDescent="0.25">
      <c r="A32" s="73"/>
      <c r="B32" s="232"/>
      <c r="C32" s="235"/>
      <c r="D32" s="274"/>
      <c r="E32" s="235"/>
      <c r="F32" s="229"/>
      <c r="G32" s="31"/>
      <c r="H32" s="226"/>
      <c r="I32" s="112"/>
      <c r="J32" s="248"/>
      <c r="K32" s="226"/>
      <c r="L32" s="229"/>
      <c r="M32" s="226"/>
      <c r="N32" s="248"/>
      <c r="O32" s="221"/>
      <c r="P32" s="222"/>
      <c r="Q32" s="216"/>
      <c r="R32" s="216"/>
      <c r="S32" s="73"/>
      <c r="T32" s="73"/>
      <c r="U32" s="73"/>
    </row>
    <row r="33" spans="1:21" ht="39" customHeight="1" x14ac:dyDescent="0.25">
      <c r="A33" s="73"/>
      <c r="B33" s="232"/>
      <c r="C33" s="235"/>
      <c r="D33" s="274"/>
      <c r="E33" s="235"/>
      <c r="F33" s="229"/>
      <c r="G33" s="31"/>
      <c r="H33" s="226"/>
      <c r="I33" s="112"/>
      <c r="J33" s="248"/>
      <c r="K33" s="226"/>
      <c r="L33" s="229"/>
      <c r="M33" s="226"/>
      <c r="N33" s="248"/>
      <c r="O33" s="221"/>
      <c r="P33" s="222"/>
      <c r="Q33" s="216"/>
      <c r="R33" s="216"/>
      <c r="S33" s="73"/>
      <c r="T33" s="73"/>
      <c r="U33" s="73"/>
    </row>
    <row r="34" spans="1:21" ht="39" customHeight="1" x14ac:dyDescent="0.25">
      <c r="A34" s="73"/>
      <c r="B34" s="232"/>
      <c r="C34" s="235"/>
      <c r="D34" s="274"/>
      <c r="E34" s="235"/>
      <c r="F34" s="229"/>
      <c r="G34" s="31"/>
      <c r="H34" s="226"/>
      <c r="I34" s="217"/>
      <c r="J34" s="248"/>
      <c r="K34" s="226"/>
      <c r="L34" s="229"/>
      <c r="M34" s="226"/>
      <c r="N34" s="248"/>
      <c r="O34" s="221"/>
      <c r="P34" s="222"/>
      <c r="Q34" s="216"/>
      <c r="R34" s="216"/>
      <c r="S34" s="73"/>
      <c r="T34" s="73"/>
      <c r="U34" s="73"/>
    </row>
    <row r="35" spans="1:21" ht="48" customHeight="1" thickBot="1" x14ac:dyDescent="0.3">
      <c r="A35" s="73"/>
      <c r="B35" s="269"/>
      <c r="C35" s="272"/>
      <c r="D35" s="275"/>
      <c r="E35" s="236"/>
      <c r="F35" s="230"/>
      <c r="G35" s="31"/>
      <c r="H35" s="227"/>
      <c r="I35" s="270"/>
      <c r="J35" s="215"/>
      <c r="K35" s="227"/>
      <c r="L35" s="230"/>
      <c r="M35" s="227"/>
      <c r="N35" s="215"/>
      <c r="O35" s="223"/>
      <c r="P35" s="224"/>
      <c r="Q35" s="216"/>
      <c r="R35" s="216"/>
      <c r="S35" s="73"/>
      <c r="T35" s="73"/>
      <c r="U35" s="73"/>
    </row>
    <row r="36" spans="1:21" ht="27" customHeight="1" thickBot="1" x14ac:dyDescent="0.35">
      <c r="A36" s="73"/>
      <c r="B36" s="117" t="s">
        <v>1</v>
      </c>
      <c r="C36" s="19"/>
      <c r="D36" s="19"/>
      <c r="E36" s="20"/>
      <c r="F36" s="20"/>
      <c r="G36" s="20"/>
      <c r="H36" s="118">
        <f>IF(SUM(H11:H35)&gt;100%,"supera el 100%",SUM(H11:H35))</f>
        <v>0</v>
      </c>
      <c r="I36" s="21"/>
      <c r="J36" s="21"/>
      <c r="K36" s="21"/>
      <c r="L36" s="22"/>
      <c r="M36" s="22"/>
      <c r="N36" s="21"/>
      <c r="O36" s="22"/>
      <c r="P36" s="23">
        <f>SUM(P11:P35)</f>
        <v>0</v>
      </c>
      <c r="Q36" s="6"/>
      <c r="R36" s="28"/>
      <c r="S36" s="73"/>
      <c r="T36" s="73"/>
      <c r="U36" s="73"/>
    </row>
    <row r="37" spans="1:21" ht="27" customHeight="1" x14ac:dyDescent="0.25">
      <c r="A37" s="73"/>
      <c r="B37" s="287" t="s">
        <v>66</v>
      </c>
      <c r="C37" s="288"/>
      <c r="D37" s="288"/>
      <c r="E37" s="288"/>
      <c r="F37" s="288"/>
      <c r="G37" s="288"/>
      <c r="H37" s="288"/>
      <c r="I37" s="288"/>
      <c r="J37" s="288"/>
      <c r="K37" s="288"/>
      <c r="L37" s="288"/>
      <c r="M37" s="288"/>
      <c r="N37" s="288"/>
      <c r="O37" s="289"/>
      <c r="P37" s="122">
        <v>0</v>
      </c>
      <c r="Q37" s="276"/>
      <c r="R37" s="277"/>
      <c r="S37" s="73"/>
      <c r="T37" s="73"/>
      <c r="U37" s="73"/>
    </row>
    <row r="38" spans="1:21" ht="27" customHeight="1" x14ac:dyDescent="0.25">
      <c r="A38" s="73"/>
      <c r="B38" s="24"/>
      <c r="C38" s="17"/>
      <c r="D38" s="17"/>
      <c r="E38" s="17"/>
      <c r="F38" s="17"/>
      <c r="G38" s="17"/>
      <c r="H38" s="17"/>
      <c r="I38" s="17"/>
      <c r="J38" s="17"/>
      <c r="K38" s="17"/>
      <c r="L38" s="17"/>
      <c r="M38" s="16"/>
      <c r="N38" s="16"/>
      <c r="O38" s="16"/>
      <c r="P38" s="123">
        <f>SUM(P36:P37)</f>
        <v>0</v>
      </c>
      <c r="Q38" s="276"/>
      <c r="R38" s="277"/>
      <c r="S38" s="73"/>
      <c r="T38" s="73"/>
      <c r="U38" s="73"/>
    </row>
    <row r="39" spans="1:21" ht="27" customHeight="1" x14ac:dyDescent="0.25">
      <c r="A39" s="73"/>
      <c r="B39" s="25"/>
      <c r="C39" s="15"/>
      <c r="D39" s="15"/>
      <c r="E39" s="15"/>
      <c r="F39" s="16"/>
      <c r="G39" s="16"/>
      <c r="H39" s="16"/>
      <c r="I39" s="16"/>
      <c r="J39" s="16"/>
      <c r="K39" s="16"/>
      <c r="L39" s="16"/>
      <c r="M39" s="16"/>
      <c r="N39" s="16"/>
      <c r="O39" s="16"/>
      <c r="P39" s="16"/>
      <c r="Q39" s="276"/>
      <c r="R39" s="277"/>
      <c r="S39" s="73"/>
      <c r="T39" s="73"/>
      <c r="U39" s="73"/>
    </row>
    <row r="40" spans="1:21" ht="29.25" customHeight="1" thickBot="1" x14ac:dyDescent="0.3">
      <c r="A40" s="73"/>
      <c r="B40" s="75"/>
      <c r="C40" s="76"/>
      <c r="D40" s="26"/>
      <c r="E40" s="26"/>
      <c r="F40" s="76"/>
      <c r="G40" s="76"/>
      <c r="H40" s="26"/>
      <c r="I40" s="26"/>
      <c r="J40" s="26"/>
      <c r="K40" s="26"/>
      <c r="L40" s="26"/>
      <c r="M40" s="26"/>
      <c r="N40" s="26"/>
      <c r="O40" s="26"/>
      <c r="P40" s="77"/>
      <c r="Q40" s="26"/>
      <c r="R40" s="78"/>
      <c r="S40" s="73"/>
      <c r="T40" s="73"/>
      <c r="U40" s="73"/>
    </row>
    <row r="41" spans="1:21" ht="48.75" customHeight="1" x14ac:dyDescent="0.35">
      <c r="A41" s="73"/>
      <c r="B41" s="75"/>
      <c r="C41" s="106" t="s">
        <v>67</v>
      </c>
      <c r="D41" s="261"/>
      <c r="E41" s="261"/>
      <c r="F41" s="26"/>
      <c r="G41" s="266"/>
      <c r="H41" s="267"/>
      <c r="I41" s="267"/>
      <c r="J41" s="268"/>
      <c r="K41" s="79"/>
      <c r="L41" s="255"/>
      <c r="M41" s="256"/>
      <c r="N41" s="256"/>
      <c r="O41" s="257"/>
      <c r="P41" s="80"/>
      <c r="Q41" s="81"/>
      <c r="R41" s="82"/>
      <c r="S41" s="73"/>
      <c r="T41" s="73"/>
      <c r="U41" s="73"/>
    </row>
    <row r="42" spans="1:21" ht="48" customHeight="1" thickBot="1" x14ac:dyDescent="0.3">
      <c r="A42" s="73"/>
      <c r="B42" s="75"/>
      <c r="C42" s="106" t="s">
        <v>68</v>
      </c>
      <c r="D42" s="262"/>
      <c r="E42" s="262"/>
      <c r="F42" s="26"/>
      <c r="G42" s="263" t="s">
        <v>153</v>
      </c>
      <c r="H42" s="264"/>
      <c r="I42" s="264"/>
      <c r="J42" s="265"/>
      <c r="K42" s="79"/>
      <c r="L42" s="258" t="s">
        <v>154</v>
      </c>
      <c r="M42" s="259"/>
      <c r="N42" s="259"/>
      <c r="O42" s="260"/>
      <c r="P42" s="83"/>
      <c r="Q42" s="84"/>
      <c r="R42" s="85"/>
      <c r="S42" s="73"/>
      <c r="T42" s="73"/>
      <c r="U42" s="73"/>
    </row>
    <row r="43" spans="1:21" ht="27" thickBot="1" x14ac:dyDescent="0.3">
      <c r="A43" s="73"/>
      <c r="B43" s="86"/>
      <c r="C43" s="87"/>
      <c r="D43" s="27"/>
      <c r="E43" s="27"/>
      <c r="F43" s="27"/>
      <c r="G43" s="27"/>
      <c r="H43" s="27"/>
      <c r="I43" s="27"/>
      <c r="J43" s="27"/>
      <c r="K43" s="27"/>
      <c r="L43" s="27"/>
      <c r="M43" s="27"/>
      <c r="N43" s="27"/>
      <c r="O43" s="27"/>
      <c r="P43" s="88"/>
      <c r="Q43" s="27"/>
      <c r="R43" s="89"/>
      <c r="S43" s="73"/>
      <c r="T43" s="73"/>
      <c r="U43" s="73"/>
    </row>
    <row r="44" spans="1:21" ht="26.25" x14ac:dyDescent="0.25">
      <c r="A44" s="73"/>
      <c r="B44" s="73"/>
      <c r="C44" s="73"/>
      <c r="D44" s="73"/>
      <c r="E44" s="73"/>
      <c r="F44" s="73"/>
      <c r="G44" s="73"/>
      <c r="H44" s="73"/>
      <c r="I44" s="73"/>
      <c r="J44" s="73"/>
      <c r="K44" s="73"/>
      <c r="L44" s="73"/>
      <c r="M44" s="73"/>
      <c r="N44" s="73"/>
      <c r="O44" s="73"/>
      <c r="P44" s="73"/>
      <c r="Q44" s="73"/>
      <c r="R44" s="73"/>
      <c r="S44" s="73"/>
      <c r="T44" s="73"/>
      <c r="U44" s="73"/>
    </row>
    <row r="45" spans="1:21" ht="26.25" x14ac:dyDescent="0.25">
      <c r="A45" s="73"/>
      <c r="B45" s="73"/>
      <c r="C45" s="73"/>
      <c r="D45" s="73"/>
      <c r="E45" s="73"/>
      <c r="F45" s="73"/>
      <c r="G45" s="73"/>
      <c r="H45" s="73"/>
      <c r="I45" s="73"/>
      <c r="J45" s="73"/>
      <c r="K45" s="73"/>
      <c r="L45" s="73"/>
      <c r="M45" s="73"/>
      <c r="N45" s="73"/>
      <c r="O45" s="73"/>
      <c r="P45" s="73"/>
      <c r="Q45" s="73"/>
      <c r="R45" s="73"/>
      <c r="S45" s="73"/>
      <c r="T45" s="73"/>
      <c r="U45" s="73"/>
    </row>
  </sheetData>
  <sheetProtection algorithmName="SHA-512" hashValue="aL1bn7QNnEpydpnDc37PSQw1AH2ciloG+IMqaXCoJegYUVtwB+A7NDbASE+gUZX1qpm55NaqN0eYgPFmy52iJg==" saltValue="Uw9779aRSX07o1rmlr7Pdw==" spinCount="100000" sheet="1" objects="1" scenarios="1" formatCells="0" formatColumns="0" formatRows="0" insertColumns="0" insertRows="0" insertHyperlinks="0" deleteRows="0"/>
  <mergeCells count="110">
    <mergeCell ref="Q37:R39"/>
    <mergeCell ref="K8:N8"/>
    <mergeCell ref="G9:G10"/>
    <mergeCell ref="O8:R8"/>
    <mergeCell ref="F9:F10"/>
    <mergeCell ref="P9:P10"/>
    <mergeCell ref="Q9:R9"/>
    <mergeCell ref="B8:H8"/>
    <mergeCell ref="B9:B10"/>
    <mergeCell ref="E9:E10"/>
    <mergeCell ref="C9:C10"/>
    <mergeCell ref="D9:D10"/>
    <mergeCell ref="O9:O10"/>
    <mergeCell ref="F21:F25"/>
    <mergeCell ref="O11:O15"/>
    <mergeCell ref="B37:O37"/>
    <mergeCell ref="P11:P15"/>
    <mergeCell ref="B16:B20"/>
    <mergeCell ref="C16:C20"/>
    <mergeCell ref="D16:D20"/>
    <mergeCell ref="M26:M30"/>
    <mergeCell ref="E16:E20"/>
    <mergeCell ref="F16:F20"/>
    <mergeCell ref="H16:H20"/>
    <mergeCell ref="L41:O41"/>
    <mergeCell ref="L42:O42"/>
    <mergeCell ref="D41:E41"/>
    <mergeCell ref="D42:E42"/>
    <mergeCell ref="G42:J42"/>
    <mergeCell ref="G41:J41"/>
    <mergeCell ref="B31:B35"/>
    <mergeCell ref="I34:I35"/>
    <mergeCell ref="K31:K35"/>
    <mergeCell ref="L31:L35"/>
    <mergeCell ref="M31:M35"/>
    <mergeCell ref="N31:N35"/>
    <mergeCell ref="J31:J35"/>
    <mergeCell ref="C31:C35"/>
    <mergeCell ref="D31:D35"/>
    <mergeCell ref="E31:E35"/>
    <mergeCell ref="F31:F35"/>
    <mergeCell ref="H31:H35"/>
    <mergeCell ref="M16:M20"/>
    <mergeCell ref="N16:N20"/>
    <mergeCell ref="B11:B15"/>
    <mergeCell ref="C11:C15"/>
    <mergeCell ref="D11:D15"/>
    <mergeCell ref="E11:E15"/>
    <mergeCell ref="F11:F15"/>
    <mergeCell ref="H11:H15"/>
    <mergeCell ref="K11:K15"/>
    <mergeCell ref="L11:L15"/>
    <mergeCell ref="M11:M15"/>
    <mergeCell ref="N11:N15"/>
    <mergeCell ref="I11:I12"/>
    <mergeCell ref="I18:I20"/>
    <mergeCell ref="J11:J15"/>
    <mergeCell ref="J16:J20"/>
    <mergeCell ref="D26:D30"/>
    <mergeCell ref="E26:E30"/>
    <mergeCell ref="F26:F30"/>
    <mergeCell ref="H26:H30"/>
    <mergeCell ref="K26:K30"/>
    <mergeCell ref="L26:L30"/>
    <mergeCell ref="J26:J30"/>
    <mergeCell ref="K16:K20"/>
    <mergeCell ref="L16:L20"/>
    <mergeCell ref="Q31:Q35"/>
    <mergeCell ref="R31:R35"/>
    <mergeCell ref="O16:O20"/>
    <mergeCell ref="P16:P20"/>
    <mergeCell ref="O21:O25"/>
    <mergeCell ref="O26:O30"/>
    <mergeCell ref="O31:O35"/>
    <mergeCell ref="P21:P25"/>
    <mergeCell ref="P26:P30"/>
    <mergeCell ref="P31:P35"/>
    <mergeCell ref="Q11:Q15"/>
    <mergeCell ref="R11:R15"/>
    <mergeCell ref="Q16:Q20"/>
    <mergeCell ref="R16:R20"/>
    <mergeCell ref="Q21:Q25"/>
    <mergeCell ref="R21:R25"/>
    <mergeCell ref="N21:N25"/>
    <mergeCell ref="N26:N30"/>
    <mergeCell ref="B7:R7"/>
    <mergeCell ref="Q26:Q30"/>
    <mergeCell ref="R26:R30"/>
    <mergeCell ref="H21:H25"/>
    <mergeCell ref="K21:K25"/>
    <mergeCell ref="L21:L25"/>
    <mergeCell ref="M21:M25"/>
    <mergeCell ref="B21:B25"/>
    <mergeCell ref="C21:C25"/>
    <mergeCell ref="D21:D25"/>
    <mergeCell ref="E21:E25"/>
    <mergeCell ref="I24:I25"/>
    <mergeCell ref="J21:J25"/>
    <mergeCell ref="I29:I30"/>
    <mergeCell ref="B26:B30"/>
    <mergeCell ref="C26:C30"/>
    <mergeCell ref="B1:C6"/>
    <mergeCell ref="Q1:R1"/>
    <mergeCell ref="Q2:R2"/>
    <mergeCell ref="D1:P2"/>
    <mergeCell ref="D3:P6"/>
    <mergeCell ref="Q5:R6"/>
    <mergeCell ref="Q3:R4"/>
    <mergeCell ref="J9:N9"/>
    <mergeCell ref="H9:I10"/>
  </mergeCells>
  <conditionalFormatting sqref="O11 O16 O21 O26 O31">
    <cfRule type="cellIs" dxfId="0" priority="2" operator="greaterThan">
      <formula>100</formula>
    </cfRule>
  </conditionalFormatting>
  <dataValidations count="1">
    <dataValidation allowBlank="1" showInputMessage="1" showErrorMessage="1" errorTitle="error" error="solo datos númericos" sqref="H11:H35" xr:uid="{00000000-0002-0000-0200-000000000000}"/>
  </dataValidations>
  <printOptions horizontalCentered="1" verticalCentered="1"/>
  <pageMargins left="0.35433070866141736" right="0.31496062992125984" top="0.35433070866141736" bottom="0.39370078740157483" header="0.31496062992125984" footer="0.31496062992125984"/>
  <pageSetup scale="20" orientation="landscape" r:id="rId1"/>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79998168889431442"/>
  </sheetPr>
  <dimension ref="A1:M259"/>
  <sheetViews>
    <sheetView view="pageBreakPreview" zoomScale="90" zoomScaleSheetLayoutView="90" workbookViewId="0">
      <selection activeCell="J5" sqref="J5"/>
    </sheetView>
  </sheetViews>
  <sheetFormatPr baseColWidth="10" defaultColWidth="10.85546875" defaultRowHeight="15" x14ac:dyDescent="0.25"/>
  <cols>
    <col min="1" max="1" width="2.42578125" style="32" customWidth="1"/>
    <col min="2" max="2" width="4" style="7" customWidth="1"/>
    <col min="3" max="3" width="24.7109375" style="7" customWidth="1"/>
    <col min="4" max="4" width="35.42578125" style="8" customWidth="1"/>
    <col min="5" max="5" width="12" style="7" customWidth="1"/>
    <col min="6" max="6" width="9.85546875" style="7" customWidth="1"/>
    <col min="7" max="7" width="12.7109375" style="7" customWidth="1"/>
    <col min="8" max="8" width="14.140625" style="7" customWidth="1"/>
    <col min="9" max="9" width="24.5703125" style="7" customWidth="1"/>
    <col min="10" max="10" width="32.5703125" style="7" customWidth="1"/>
    <col min="11" max="11" width="5" style="32" customWidth="1"/>
    <col min="12" max="12" width="16.42578125" style="32" customWidth="1"/>
    <col min="13" max="16384" width="10.85546875" style="7"/>
  </cols>
  <sheetData>
    <row r="1" spans="1:12" ht="15.75" thickBot="1" x14ac:dyDescent="0.3">
      <c r="B1" s="32"/>
      <c r="C1" s="32"/>
      <c r="D1" s="32"/>
      <c r="E1" s="32"/>
      <c r="F1" s="32"/>
      <c r="G1" s="32"/>
      <c r="H1" s="32"/>
      <c r="I1" s="32"/>
      <c r="J1" s="32"/>
      <c r="L1"/>
    </row>
    <row r="2" spans="1:12" ht="35.1" customHeight="1" thickBot="1" x14ac:dyDescent="0.3">
      <c r="A2" s="90"/>
      <c r="B2" s="295"/>
      <c r="C2" s="295"/>
      <c r="D2" s="291" t="s">
        <v>167</v>
      </c>
      <c r="E2" s="291"/>
      <c r="F2" s="291"/>
      <c r="G2" s="291"/>
      <c r="H2" s="291"/>
      <c r="I2" s="291"/>
      <c r="J2" s="133" t="s">
        <v>159</v>
      </c>
      <c r="K2" s="90"/>
      <c r="L2"/>
    </row>
    <row r="3" spans="1:12" ht="35.1" customHeight="1" thickBot="1" x14ac:dyDescent="0.3">
      <c r="A3" s="90"/>
      <c r="B3" s="295"/>
      <c r="C3" s="295"/>
      <c r="D3" s="292"/>
      <c r="E3" s="292"/>
      <c r="F3" s="292"/>
      <c r="G3" s="292"/>
      <c r="H3" s="292"/>
      <c r="I3" s="292"/>
      <c r="J3" s="134" t="s">
        <v>173</v>
      </c>
      <c r="K3" s="90"/>
      <c r="L3"/>
    </row>
    <row r="4" spans="1:12" ht="35.1" customHeight="1" thickBot="1" x14ac:dyDescent="0.3">
      <c r="A4" s="90"/>
      <c r="B4" s="295"/>
      <c r="C4" s="295"/>
      <c r="D4" s="293" t="s">
        <v>168</v>
      </c>
      <c r="E4" s="293"/>
      <c r="F4" s="293"/>
      <c r="G4" s="293"/>
      <c r="H4" s="293"/>
      <c r="I4" s="293"/>
      <c r="J4" s="134" t="s">
        <v>152</v>
      </c>
      <c r="K4" s="90"/>
      <c r="L4"/>
    </row>
    <row r="5" spans="1:12" ht="35.1" customHeight="1" thickBot="1" x14ac:dyDescent="0.3">
      <c r="A5" s="90"/>
      <c r="B5" s="295"/>
      <c r="C5" s="295"/>
      <c r="D5" s="294"/>
      <c r="E5" s="294"/>
      <c r="F5" s="294"/>
      <c r="G5" s="294"/>
      <c r="H5" s="294"/>
      <c r="I5" s="294"/>
      <c r="J5" s="135" t="s">
        <v>174</v>
      </c>
      <c r="K5" s="90"/>
      <c r="L5"/>
    </row>
    <row r="6" spans="1:12" ht="35.1" customHeight="1" thickBot="1" x14ac:dyDescent="0.3">
      <c r="A6" s="90"/>
      <c r="B6" s="297" t="s">
        <v>160</v>
      </c>
      <c r="C6" s="298"/>
      <c r="D6" s="298"/>
      <c r="E6" s="298"/>
      <c r="F6" s="298"/>
      <c r="G6" s="298"/>
      <c r="H6" s="298"/>
      <c r="I6" s="298"/>
      <c r="J6" s="299"/>
      <c r="K6" s="90"/>
      <c r="L6"/>
    </row>
    <row r="7" spans="1:12" ht="15.75" thickBot="1" x14ac:dyDescent="0.3">
      <c r="A7" s="90"/>
      <c r="B7" s="91"/>
      <c r="C7" s="91"/>
      <c r="D7" s="92"/>
      <c r="E7" s="91"/>
      <c r="F7" s="91"/>
      <c r="G7" s="91"/>
      <c r="H7" s="91"/>
      <c r="I7" s="91"/>
      <c r="J7" s="91"/>
      <c r="K7" s="90"/>
      <c r="L7"/>
    </row>
    <row r="8" spans="1:12" ht="21.95" customHeight="1" thickBot="1" x14ac:dyDescent="0.3">
      <c r="A8" s="90"/>
      <c r="B8" s="300" t="s">
        <v>69</v>
      </c>
      <c r="C8" s="301"/>
      <c r="D8" s="301"/>
      <c r="E8" s="301"/>
      <c r="F8" s="301"/>
      <c r="G8" s="301"/>
      <c r="H8" s="301"/>
      <c r="I8" s="301"/>
      <c r="J8" s="302"/>
      <c r="K8" s="90"/>
      <c r="L8"/>
    </row>
    <row r="9" spans="1:12" s="9" customFormat="1" ht="24.75" customHeight="1" x14ac:dyDescent="0.3">
      <c r="A9" s="90"/>
      <c r="B9" s="93"/>
      <c r="C9" s="303" t="s">
        <v>70</v>
      </c>
      <c r="D9" s="303"/>
      <c r="E9" s="303"/>
      <c r="F9" s="303"/>
      <c r="G9" s="303"/>
      <c r="H9" s="303"/>
      <c r="I9" s="303"/>
      <c r="J9" s="94">
        <v>5</v>
      </c>
      <c r="K9" s="90"/>
      <c r="L9"/>
    </row>
    <row r="10" spans="1:12" s="9" customFormat="1" ht="24.75" customHeight="1" x14ac:dyDescent="0.3">
      <c r="A10" s="90"/>
      <c r="B10" s="95"/>
      <c r="C10" s="296" t="s">
        <v>71</v>
      </c>
      <c r="D10" s="296"/>
      <c r="E10" s="296"/>
      <c r="F10" s="296"/>
      <c r="G10" s="296"/>
      <c r="H10" s="296"/>
      <c r="I10" s="296"/>
      <c r="J10" s="96">
        <v>4</v>
      </c>
      <c r="K10" s="90"/>
      <c r="L10"/>
    </row>
    <row r="11" spans="1:12" s="9" customFormat="1" ht="24.75" customHeight="1" x14ac:dyDescent="0.3">
      <c r="A11" s="90"/>
      <c r="B11" s="95"/>
      <c r="C11" s="296" t="s">
        <v>9</v>
      </c>
      <c r="D11" s="296"/>
      <c r="E11" s="296"/>
      <c r="F11" s="296"/>
      <c r="G11" s="296"/>
      <c r="H11" s="296"/>
      <c r="I11" s="296"/>
      <c r="J11" s="96">
        <v>3</v>
      </c>
      <c r="K11" s="90"/>
      <c r="L11"/>
    </row>
    <row r="12" spans="1:12" s="9" customFormat="1" ht="24.75" customHeight="1" x14ac:dyDescent="0.3">
      <c r="A12" s="90"/>
      <c r="B12" s="95"/>
      <c r="C12" s="296" t="s">
        <v>12</v>
      </c>
      <c r="D12" s="296"/>
      <c r="E12" s="296"/>
      <c r="F12" s="296"/>
      <c r="G12" s="296"/>
      <c r="H12" s="296"/>
      <c r="I12" s="296"/>
      <c r="J12" s="96">
        <v>2</v>
      </c>
      <c r="K12" s="90"/>
      <c r="L12"/>
    </row>
    <row r="13" spans="1:12" s="9" customFormat="1" ht="24.75" customHeight="1" thickBot="1" x14ac:dyDescent="0.35">
      <c r="A13" s="90"/>
      <c r="B13" s="97"/>
      <c r="C13" s="304" t="s">
        <v>72</v>
      </c>
      <c r="D13" s="305"/>
      <c r="E13" s="305"/>
      <c r="F13" s="305"/>
      <c r="G13" s="305"/>
      <c r="H13" s="305"/>
      <c r="I13" s="305"/>
      <c r="J13" s="98">
        <v>1</v>
      </c>
      <c r="K13" s="90"/>
      <c r="L13"/>
    </row>
    <row r="14" spans="1:12" s="9" customFormat="1" ht="22.5" customHeight="1" thickBot="1" x14ac:dyDescent="0.35">
      <c r="A14" s="90"/>
      <c r="B14" s="99"/>
      <c r="C14" s="100"/>
      <c r="D14" s="100"/>
      <c r="E14" s="100"/>
      <c r="F14" s="100"/>
      <c r="G14" s="100"/>
      <c r="H14" s="100"/>
      <c r="I14" s="100"/>
      <c r="J14" s="101"/>
      <c r="K14" s="90"/>
      <c r="L14"/>
    </row>
    <row r="15" spans="1:12" ht="33" customHeight="1" x14ac:dyDescent="0.25">
      <c r="A15" s="90"/>
      <c r="B15" s="306" t="s">
        <v>73</v>
      </c>
      <c r="C15" s="307"/>
      <c r="D15" s="307" t="s">
        <v>74</v>
      </c>
      <c r="E15" s="307" t="s">
        <v>75</v>
      </c>
      <c r="F15" s="307"/>
      <c r="G15" s="307"/>
      <c r="H15" s="321" t="s">
        <v>76</v>
      </c>
      <c r="I15" s="312" t="s">
        <v>77</v>
      </c>
      <c r="J15" s="314" t="s">
        <v>78</v>
      </c>
      <c r="K15" s="33"/>
      <c r="L15"/>
    </row>
    <row r="16" spans="1:12" ht="27.75" customHeight="1" x14ac:dyDescent="0.25">
      <c r="A16" s="90"/>
      <c r="B16" s="308"/>
      <c r="C16" s="309"/>
      <c r="D16" s="309"/>
      <c r="E16" s="114" t="s">
        <v>79</v>
      </c>
      <c r="F16" s="114" t="s">
        <v>80</v>
      </c>
      <c r="G16" s="114" t="s">
        <v>81</v>
      </c>
      <c r="H16" s="322"/>
      <c r="I16" s="313"/>
      <c r="J16" s="315"/>
      <c r="K16" s="33"/>
      <c r="L16"/>
    </row>
    <row r="17" spans="1:12" ht="15.75" customHeight="1" x14ac:dyDescent="0.25">
      <c r="A17" s="90"/>
      <c r="B17" s="310"/>
      <c r="C17" s="311"/>
      <c r="D17" s="311"/>
      <c r="E17" s="10">
        <v>0.6</v>
      </c>
      <c r="F17" s="10">
        <v>0.2</v>
      </c>
      <c r="G17" s="10">
        <v>0.2</v>
      </c>
      <c r="H17" s="323"/>
      <c r="I17" s="313"/>
      <c r="J17" s="316"/>
      <c r="K17" s="33"/>
      <c r="L17"/>
    </row>
    <row r="18" spans="1:12" ht="47.45" customHeight="1" x14ac:dyDescent="0.25">
      <c r="A18" s="90"/>
      <c r="B18" s="317">
        <v>1</v>
      </c>
      <c r="C18" s="318" t="s">
        <v>82</v>
      </c>
      <c r="D18" s="141" t="s">
        <v>83</v>
      </c>
      <c r="E18" s="124"/>
      <c r="F18" s="124"/>
      <c r="G18" s="124"/>
      <c r="H18" s="319"/>
      <c r="I18" s="319">
        <f>SUM(E22:G22)</f>
        <v>0</v>
      </c>
      <c r="J18" s="320"/>
      <c r="K18" s="33"/>
      <c r="L18"/>
    </row>
    <row r="19" spans="1:12" ht="38.1" customHeight="1" x14ac:dyDescent="0.25">
      <c r="A19" s="90"/>
      <c r="B19" s="317"/>
      <c r="C19" s="318"/>
      <c r="D19" s="141" t="s">
        <v>84</v>
      </c>
      <c r="E19" s="124"/>
      <c r="F19" s="124"/>
      <c r="G19" s="124"/>
      <c r="H19" s="319"/>
      <c r="I19" s="319"/>
      <c r="J19" s="320"/>
      <c r="K19" s="33"/>
      <c r="L19"/>
    </row>
    <row r="20" spans="1:12" ht="41.45" customHeight="1" x14ac:dyDescent="0.25">
      <c r="A20" s="90"/>
      <c r="B20" s="317"/>
      <c r="C20" s="318"/>
      <c r="D20" s="141" t="s">
        <v>85</v>
      </c>
      <c r="E20" s="124"/>
      <c r="F20" s="124"/>
      <c r="G20" s="124"/>
      <c r="H20" s="319"/>
      <c r="I20" s="319"/>
      <c r="J20" s="320"/>
      <c r="K20" s="33"/>
      <c r="L20"/>
    </row>
    <row r="21" spans="1:12" ht="47.1" customHeight="1" x14ac:dyDescent="0.25">
      <c r="A21" s="90"/>
      <c r="B21" s="317"/>
      <c r="C21" s="318"/>
      <c r="D21" s="141" t="s">
        <v>86</v>
      </c>
      <c r="E21" s="124"/>
      <c r="F21" s="124"/>
      <c r="G21" s="124"/>
      <c r="H21" s="319"/>
      <c r="I21" s="319"/>
      <c r="J21" s="320"/>
      <c r="K21" s="33"/>
      <c r="L21"/>
    </row>
    <row r="22" spans="1:12" ht="24.75" customHeight="1" x14ac:dyDescent="0.25">
      <c r="A22" s="90"/>
      <c r="B22" s="324" t="s">
        <v>151</v>
      </c>
      <c r="C22" s="324"/>
      <c r="D22" s="324"/>
      <c r="E22" s="11">
        <f>SUM(E18:E21)/4*60%</f>
        <v>0</v>
      </c>
      <c r="F22" s="11">
        <f>SUM(F18:F21)/4*20%</f>
        <v>0</v>
      </c>
      <c r="G22" s="11">
        <f>SUM(G18:G21)/4*20%</f>
        <v>0</v>
      </c>
      <c r="H22" s="319"/>
      <c r="I22" s="319"/>
      <c r="J22" s="320"/>
      <c r="K22" s="33"/>
      <c r="L22"/>
    </row>
    <row r="23" spans="1:12" ht="24.75" customHeight="1" x14ac:dyDescent="0.25">
      <c r="A23" s="90"/>
      <c r="B23" s="317">
        <v>2</v>
      </c>
      <c r="C23" s="318" t="s">
        <v>88</v>
      </c>
      <c r="D23" s="141" t="s">
        <v>89</v>
      </c>
      <c r="E23" s="125"/>
      <c r="F23" s="125"/>
      <c r="G23" s="125"/>
      <c r="H23" s="319"/>
      <c r="I23" s="319">
        <f>SUM(E28:G28)</f>
        <v>0</v>
      </c>
      <c r="J23" s="325"/>
      <c r="K23" s="33"/>
      <c r="L23"/>
    </row>
    <row r="24" spans="1:12" ht="36" customHeight="1" x14ac:dyDescent="0.25">
      <c r="A24" s="90"/>
      <c r="B24" s="317"/>
      <c r="C24" s="318"/>
      <c r="D24" s="141" t="s">
        <v>90</v>
      </c>
      <c r="E24" s="125"/>
      <c r="F24" s="125"/>
      <c r="G24" s="125"/>
      <c r="H24" s="319"/>
      <c r="I24" s="319"/>
      <c r="J24" s="325"/>
      <c r="K24" s="33"/>
      <c r="L24"/>
    </row>
    <row r="25" spans="1:12" ht="33.6" customHeight="1" x14ac:dyDescent="0.25">
      <c r="A25" s="90"/>
      <c r="B25" s="317"/>
      <c r="C25" s="318"/>
      <c r="D25" s="141" t="s">
        <v>91</v>
      </c>
      <c r="E25" s="125"/>
      <c r="F25" s="125"/>
      <c r="G25" s="125"/>
      <c r="H25" s="319"/>
      <c r="I25" s="319"/>
      <c r="J25" s="325"/>
      <c r="K25" s="33"/>
      <c r="L25"/>
    </row>
    <row r="26" spans="1:12" ht="35.25" customHeight="1" x14ac:dyDescent="0.25">
      <c r="A26" s="90"/>
      <c r="B26" s="317"/>
      <c r="C26" s="318"/>
      <c r="D26" s="141" t="s">
        <v>92</v>
      </c>
      <c r="E26" s="125"/>
      <c r="F26" s="125"/>
      <c r="G26" s="125"/>
      <c r="H26" s="319"/>
      <c r="I26" s="319"/>
      <c r="J26" s="325"/>
      <c r="K26" s="33"/>
      <c r="L26"/>
    </row>
    <row r="27" spans="1:12" ht="21" customHeight="1" x14ac:dyDescent="0.25">
      <c r="A27" s="90"/>
      <c r="B27" s="317"/>
      <c r="C27" s="318"/>
      <c r="D27" s="141" t="s">
        <v>93</v>
      </c>
      <c r="E27" s="125"/>
      <c r="F27" s="125"/>
      <c r="G27" s="125"/>
      <c r="H27" s="319"/>
      <c r="I27" s="319"/>
      <c r="J27" s="325"/>
      <c r="K27" s="33"/>
      <c r="L27"/>
    </row>
    <row r="28" spans="1:12" ht="24.75" customHeight="1" x14ac:dyDescent="0.25">
      <c r="A28" s="90"/>
      <c r="B28" s="324" t="s">
        <v>87</v>
      </c>
      <c r="C28" s="324"/>
      <c r="D28" s="324"/>
      <c r="E28" s="11">
        <f>SUM(E23:E27)/5*60%</f>
        <v>0</v>
      </c>
      <c r="F28" s="11">
        <f>SUM(F23:F27)/5*20%</f>
        <v>0</v>
      </c>
      <c r="G28" s="11">
        <f>SUM(G23:G27)/5*20%</f>
        <v>0</v>
      </c>
      <c r="H28" s="319"/>
      <c r="I28" s="319"/>
      <c r="J28" s="325"/>
      <c r="K28" s="33"/>
      <c r="L28"/>
    </row>
    <row r="29" spans="1:12" ht="24.75" customHeight="1" x14ac:dyDescent="0.25">
      <c r="A29" s="90"/>
      <c r="B29" s="317">
        <v>3</v>
      </c>
      <c r="C29" s="318" t="s">
        <v>94</v>
      </c>
      <c r="D29" s="141" t="s">
        <v>95</v>
      </c>
      <c r="E29" s="125"/>
      <c r="F29" s="125"/>
      <c r="G29" s="125"/>
      <c r="H29" s="327"/>
      <c r="I29" s="319">
        <f>SUM(E34:G34)</f>
        <v>0</v>
      </c>
      <c r="J29" s="325"/>
      <c r="K29" s="33"/>
      <c r="L29"/>
    </row>
    <row r="30" spans="1:12" ht="33.75" customHeight="1" x14ac:dyDescent="0.25">
      <c r="A30" s="90"/>
      <c r="B30" s="317"/>
      <c r="C30" s="318"/>
      <c r="D30" s="141" t="s">
        <v>96</v>
      </c>
      <c r="E30" s="125"/>
      <c r="F30" s="125"/>
      <c r="G30" s="125"/>
      <c r="H30" s="327"/>
      <c r="I30" s="319"/>
      <c r="J30" s="325"/>
      <c r="K30" s="33"/>
      <c r="L30"/>
    </row>
    <row r="31" spans="1:12" x14ac:dyDescent="0.25">
      <c r="A31" s="90"/>
      <c r="B31" s="317"/>
      <c r="C31" s="318"/>
      <c r="D31" s="141" t="s">
        <v>97</v>
      </c>
      <c r="E31" s="125"/>
      <c r="F31" s="125"/>
      <c r="G31" s="125"/>
      <c r="H31" s="327"/>
      <c r="I31" s="319"/>
      <c r="J31" s="325"/>
      <c r="K31" s="33"/>
      <c r="L31"/>
    </row>
    <row r="32" spans="1:12" ht="27.75" customHeight="1" x14ac:dyDescent="0.25">
      <c r="A32" s="90"/>
      <c r="B32" s="317"/>
      <c r="C32" s="318"/>
      <c r="D32" s="141" t="s">
        <v>98</v>
      </c>
      <c r="E32" s="125"/>
      <c r="F32" s="125"/>
      <c r="G32" s="125"/>
      <c r="H32" s="327"/>
      <c r="I32" s="319"/>
      <c r="J32" s="325"/>
      <c r="K32" s="33"/>
      <c r="L32"/>
    </row>
    <row r="33" spans="1:12" ht="36" customHeight="1" x14ac:dyDescent="0.25">
      <c r="A33" s="90"/>
      <c r="B33" s="317"/>
      <c r="C33" s="318"/>
      <c r="D33" s="141" t="s">
        <v>99</v>
      </c>
      <c r="E33" s="125"/>
      <c r="F33" s="125"/>
      <c r="G33" s="125"/>
      <c r="H33" s="327"/>
      <c r="I33" s="319"/>
      <c r="J33" s="325"/>
      <c r="K33" s="33"/>
      <c r="L33"/>
    </row>
    <row r="34" spans="1:12" ht="24.75" customHeight="1" x14ac:dyDescent="0.25">
      <c r="A34" s="90"/>
      <c r="B34" s="324" t="s">
        <v>87</v>
      </c>
      <c r="C34" s="324"/>
      <c r="D34" s="324"/>
      <c r="E34" s="11">
        <f>SUM(E29:E33)/5*60%</f>
        <v>0</v>
      </c>
      <c r="F34" s="11">
        <f>SUM(F29:F33)/5*20%</f>
        <v>0</v>
      </c>
      <c r="G34" s="11">
        <f>SUM(G29:G33)/5*20%</f>
        <v>0</v>
      </c>
      <c r="H34" s="327"/>
      <c r="I34" s="319"/>
      <c r="J34" s="325"/>
      <c r="K34" s="33"/>
      <c r="L34"/>
    </row>
    <row r="35" spans="1:12" ht="34.5" customHeight="1" x14ac:dyDescent="0.25">
      <c r="A35" s="90"/>
      <c r="B35" s="317">
        <v>4</v>
      </c>
      <c r="C35" s="318" t="s">
        <v>100</v>
      </c>
      <c r="D35" s="142" t="s">
        <v>101</v>
      </c>
      <c r="E35" s="126"/>
      <c r="F35" s="126"/>
      <c r="G35" s="126"/>
      <c r="H35" s="338"/>
      <c r="I35" s="329">
        <f>SUM(E39:G39)</f>
        <v>0</v>
      </c>
      <c r="J35" s="326"/>
      <c r="K35" s="33"/>
      <c r="L35"/>
    </row>
    <row r="36" spans="1:12" ht="24.75" customHeight="1" x14ac:dyDescent="0.25">
      <c r="A36" s="90"/>
      <c r="B36" s="317"/>
      <c r="C36" s="318"/>
      <c r="D36" s="142" t="s">
        <v>102</v>
      </c>
      <c r="E36" s="126"/>
      <c r="F36" s="126"/>
      <c r="G36" s="126"/>
      <c r="H36" s="339"/>
      <c r="I36" s="330"/>
      <c r="J36" s="326"/>
      <c r="K36" s="33"/>
      <c r="L36"/>
    </row>
    <row r="37" spans="1:12" ht="24.75" customHeight="1" x14ac:dyDescent="0.25">
      <c r="A37" s="90"/>
      <c r="B37" s="317"/>
      <c r="C37" s="318"/>
      <c r="D37" s="142" t="s">
        <v>103</v>
      </c>
      <c r="E37" s="126"/>
      <c r="F37" s="126"/>
      <c r="G37" s="126"/>
      <c r="H37" s="339"/>
      <c r="I37" s="330"/>
      <c r="J37" s="326"/>
      <c r="K37" s="33"/>
      <c r="L37"/>
    </row>
    <row r="38" spans="1:12" ht="36.75" customHeight="1" x14ac:dyDescent="0.25">
      <c r="A38" s="90"/>
      <c r="B38" s="317"/>
      <c r="C38" s="318"/>
      <c r="D38" s="142" t="s">
        <v>104</v>
      </c>
      <c r="E38" s="126"/>
      <c r="F38" s="126"/>
      <c r="G38" s="126"/>
      <c r="H38" s="339"/>
      <c r="I38" s="330"/>
      <c r="J38" s="326"/>
      <c r="K38" s="33"/>
      <c r="L38"/>
    </row>
    <row r="39" spans="1:12" ht="24.75" customHeight="1" x14ac:dyDescent="0.25">
      <c r="A39" s="90"/>
      <c r="B39" s="324" t="s">
        <v>87</v>
      </c>
      <c r="C39" s="324"/>
      <c r="D39" s="324"/>
      <c r="E39" s="11">
        <f>SUM(E35:E38)/4*60%</f>
        <v>0</v>
      </c>
      <c r="F39" s="11">
        <f>SUM(F35:F38)/4*20%</f>
        <v>0</v>
      </c>
      <c r="G39" s="11">
        <f>SUM(G35:G38)/4*20%</f>
        <v>0</v>
      </c>
      <c r="H39" s="340"/>
      <c r="I39" s="331"/>
      <c r="J39" s="326"/>
      <c r="K39" s="33"/>
      <c r="L39"/>
    </row>
    <row r="40" spans="1:12" ht="25.5" customHeight="1" x14ac:dyDescent="0.25">
      <c r="A40" s="90"/>
      <c r="B40" s="317">
        <v>5</v>
      </c>
      <c r="C40" s="318" t="s">
        <v>105</v>
      </c>
      <c r="D40" s="143" t="s">
        <v>106</v>
      </c>
      <c r="E40" s="124"/>
      <c r="F40" s="124"/>
      <c r="G40" s="124"/>
      <c r="H40" s="319"/>
      <c r="I40" s="319">
        <f>SUM(E45:G45)</f>
        <v>0</v>
      </c>
      <c r="J40" s="320"/>
      <c r="K40" s="33"/>
      <c r="L40"/>
    </row>
    <row r="41" spans="1:12" ht="27" customHeight="1" x14ac:dyDescent="0.25">
      <c r="A41" s="90"/>
      <c r="B41" s="317"/>
      <c r="C41" s="318"/>
      <c r="D41" s="143" t="s">
        <v>107</v>
      </c>
      <c r="E41" s="124"/>
      <c r="F41" s="124"/>
      <c r="G41" s="124"/>
      <c r="H41" s="319"/>
      <c r="I41" s="319"/>
      <c r="J41" s="320"/>
      <c r="K41" s="33"/>
      <c r="L41"/>
    </row>
    <row r="42" spans="1:12" ht="35.1" customHeight="1" x14ac:dyDescent="0.25">
      <c r="A42" s="90"/>
      <c r="B42" s="317"/>
      <c r="C42" s="318"/>
      <c r="D42" s="143" t="s">
        <v>108</v>
      </c>
      <c r="E42" s="124"/>
      <c r="F42" s="124"/>
      <c r="G42" s="124"/>
      <c r="H42" s="319"/>
      <c r="I42" s="319"/>
      <c r="J42" s="320"/>
      <c r="K42" s="33"/>
      <c r="L42"/>
    </row>
    <row r="43" spans="1:12" ht="24" customHeight="1" x14ac:dyDescent="0.25">
      <c r="A43" s="90"/>
      <c r="B43" s="317"/>
      <c r="C43" s="318"/>
      <c r="D43" s="143" t="s">
        <v>109</v>
      </c>
      <c r="E43" s="124"/>
      <c r="F43" s="124"/>
      <c r="G43" s="124"/>
      <c r="H43" s="319"/>
      <c r="I43" s="319"/>
      <c r="J43" s="320"/>
      <c r="K43" s="33"/>
      <c r="L43"/>
    </row>
    <row r="44" spans="1:12" ht="26.25" customHeight="1" x14ac:dyDescent="0.25">
      <c r="A44" s="90"/>
      <c r="B44" s="317"/>
      <c r="C44" s="318"/>
      <c r="D44" s="143" t="s">
        <v>110</v>
      </c>
      <c r="E44" s="124"/>
      <c r="F44" s="124"/>
      <c r="G44" s="124"/>
      <c r="H44" s="319"/>
      <c r="I44" s="319"/>
      <c r="J44" s="320"/>
      <c r="K44" s="33"/>
      <c r="L44"/>
    </row>
    <row r="45" spans="1:12" ht="24.75" customHeight="1" x14ac:dyDescent="0.25">
      <c r="A45" s="90"/>
      <c r="B45" s="324" t="s">
        <v>87</v>
      </c>
      <c r="C45" s="324"/>
      <c r="D45" s="324"/>
      <c r="E45" s="11">
        <f>SUM(E40:E44)/5*60%</f>
        <v>0</v>
      </c>
      <c r="F45" s="11">
        <f>SUM(F40:F44)/5*20%</f>
        <v>0</v>
      </c>
      <c r="G45" s="11">
        <f>SUM(G40:G44)/5*20%</f>
        <v>0</v>
      </c>
      <c r="H45" s="319"/>
      <c r="I45" s="319"/>
      <c r="J45" s="320"/>
      <c r="K45" s="33"/>
      <c r="L45"/>
    </row>
    <row r="46" spans="1:12" ht="24.75" customHeight="1" x14ac:dyDescent="0.25">
      <c r="A46" s="90"/>
      <c r="B46" s="317">
        <v>6</v>
      </c>
      <c r="C46" s="318" t="s">
        <v>111</v>
      </c>
      <c r="D46" s="141" t="s">
        <v>112</v>
      </c>
      <c r="E46" s="124"/>
      <c r="F46" s="124"/>
      <c r="G46" s="124"/>
      <c r="H46" s="319"/>
      <c r="I46" s="319">
        <f>SUM(E52:G52)</f>
        <v>0</v>
      </c>
      <c r="J46" s="325"/>
      <c r="K46" s="33"/>
      <c r="L46"/>
    </row>
    <row r="47" spans="1:12" ht="36" customHeight="1" x14ac:dyDescent="0.25">
      <c r="A47" s="90"/>
      <c r="B47" s="317"/>
      <c r="C47" s="318"/>
      <c r="D47" s="141" t="s">
        <v>113</v>
      </c>
      <c r="E47" s="124"/>
      <c r="F47" s="124"/>
      <c r="G47" s="124"/>
      <c r="H47" s="319"/>
      <c r="I47" s="319"/>
      <c r="J47" s="325"/>
      <c r="K47" s="33"/>
      <c r="L47"/>
    </row>
    <row r="48" spans="1:12" ht="24.75" customHeight="1" x14ac:dyDescent="0.25">
      <c r="A48" s="90"/>
      <c r="B48" s="317"/>
      <c r="C48" s="318"/>
      <c r="D48" s="141" t="s">
        <v>114</v>
      </c>
      <c r="E48" s="124"/>
      <c r="F48" s="124"/>
      <c r="G48" s="124"/>
      <c r="H48" s="319"/>
      <c r="I48" s="319"/>
      <c r="J48" s="325"/>
      <c r="K48" s="33"/>
      <c r="L48"/>
    </row>
    <row r="49" spans="1:12" ht="15.75" customHeight="1" x14ac:dyDescent="0.25">
      <c r="A49" s="90"/>
      <c r="B49" s="317"/>
      <c r="C49" s="318"/>
      <c r="D49" s="141" t="s">
        <v>115</v>
      </c>
      <c r="E49" s="124"/>
      <c r="F49" s="124"/>
      <c r="G49" s="124"/>
      <c r="H49" s="319"/>
      <c r="I49" s="319"/>
      <c r="J49" s="325"/>
      <c r="K49" s="33"/>
      <c r="L49"/>
    </row>
    <row r="50" spans="1:12" ht="12.75" customHeight="1" x14ac:dyDescent="0.25">
      <c r="A50" s="90"/>
      <c r="B50" s="317"/>
      <c r="C50" s="318"/>
      <c r="D50" s="141" t="s">
        <v>116</v>
      </c>
      <c r="E50" s="124"/>
      <c r="F50" s="124"/>
      <c r="G50" s="124"/>
      <c r="H50" s="319"/>
      <c r="I50" s="319"/>
      <c r="J50" s="325"/>
      <c r="K50" s="33"/>
      <c r="L50"/>
    </row>
    <row r="51" spans="1:12" ht="15" customHeight="1" x14ac:dyDescent="0.25">
      <c r="A51" s="90"/>
      <c r="B51" s="317"/>
      <c r="C51" s="318"/>
      <c r="D51" s="141" t="s">
        <v>117</v>
      </c>
      <c r="E51" s="125"/>
      <c r="F51" s="125"/>
      <c r="G51" s="125"/>
      <c r="H51" s="319"/>
      <c r="I51" s="319"/>
      <c r="J51" s="325"/>
      <c r="K51" s="33"/>
      <c r="L51"/>
    </row>
    <row r="52" spans="1:12" ht="24.75" customHeight="1" x14ac:dyDescent="0.25">
      <c r="A52" s="90"/>
      <c r="B52" s="324" t="s">
        <v>87</v>
      </c>
      <c r="C52" s="324"/>
      <c r="D52" s="324"/>
      <c r="E52" s="11">
        <f>SUM(E46:E51)/6*60%</f>
        <v>0</v>
      </c>
      <c r="F52" s="11">
        <f>SUM(F46:F51)/6*20%</f>
        <v>0</v>
      </c>
      <c r="G52" s="11">
        <f>SUM(G46:G51)/6*20%</f>
        <v>0</v>
      </c>
      <c r="H52" s="319"/>
      <c r="I52" s="319"/>
      <c r="J52" s="325"/>
      <c r="K52" s="33"/>
      <c r="L52"/>
    </row>
    <row r="53" spans="1:12" ht="24.75" customHeight="1" x14ac:dyDescent="0.25">
      <c r="A53" s="90"/>
      <c r="B53" s="317">
        <v>7</v>
      </c>
      <c r="C53" s="318" t="s">
        <v>118</v>
      </c>
      <c r="D53" s="141" t="s">
        <v>119</v>
      </c>
      <c r="E53" s="124"/>
      <c r="F53" s="124"/>
      <c r="G53" s="124"/>
      <c r="H53" s="327"/>
      <c r="I53" s="329">
        <f>SUM(E57:G57)</f>
        <v>0</v>
      </c>
      <c r="J53" s="325"/>
      <c r="K53" s="33"/>
      <c r="L53"/>
    </row>
    <row r="54" spans="1:12" ht="47.25" customHeight="1" x14ac:dyDescent="0.25">
      <c r="A54" s="90"/>
      <c r="B54" s="317"/>
      <c r="C54" s="318"/>
      <c r="D54" s="141" t="s">
        <v>120</v>
      </c>
      <c r="E54" s="124"/>
      <c r="F54" s="124"/>
      <c r="G54" s="124"/>
      <c r="H54" s="327"/>
      <c r="I54" s="330"/>
      <c r="J54" s="325"/>
      <c r="K54" s="33"/>
      <c r="L54"/>
    </row>
    <row r="55" spans="1:12" ht="14.25" customHeight="1" x14ac:dyDescent="0.25">
      <c r="A55" s="90"/>
      <c r="B55" s="317"/>
      <c r="C55" s="318"/>
      <c r="D55" s="141" t="s">
        <v>121</v>
      </c>
      <c r="E55" s="124"/>
      <c r="F55" s="124"/>
      <c r="G55" s="124"/>
      <c r="H55" s="327"/>
      <c r="I55" s="330"/>
      <c r="J55" s="325"/>
      <c r="K55" s="33"/>
      <c r="L55"/>
    </row>
    <row r="56" spans="1:12" ht="27" customHeight="1" x14ac:dyDescent="0.25">
      <c r="A56" s="90"/>
      <c r="B56" s="317"/>
      <c r="C56" s="318"/>
      <c r="D56" s="141" t="s">
        <v>122</v>
      </c>
      <c r="E56" s="124"/>
      <c r="F56" s="124"/>
      <c r="G56" s="124"/>
      <c r="H56" s="327"/>
      <c r="I56" s="330"/>
      <c r="J56" s="325"/>
      <c r="K56" s="33"/>
      <c r="L56"/>
    </row>
    <row r="57" spans="1:12" ht="24.75" customHeight="1" x14ac:dyDescent="0.25">
      <c r="A57" s="90"/>
      <c r="B57" s="324" t="s">
        <v>87</v>
      </c>
      <c r="C57" s="324"/>
      <c r="D57" s="324"/>
      <c r="E57" s="11">
        <f>SUM(E53:E56)/4*60%</f>
        <v>0</v>
      </c>
      <c r="F57" s="11">
        <f>SUM(F53:F56)/4*20%</f>
        <v>0</v>
      </c>
      <c r="G57" s="11">
        <f>SUM(G53:G56)/4*20%</f>
        <v>0</v>
      </c>
      <c r="H57" s="327"/>
      <c r="I57" s="331"/>
      <c r="J57" s="325"/>
      <c r="K57" s="33"/>
      <c r="L57"/>
    </row>
    <row r="58" spans="1:12" ht="34.5" customHeight="1" x14ac:dyDescent="0.25">
      <c r="A58" s="90"/>
      <c r="B58" s="317">
        <v>8</v>
      </c>
      <c r="C58" s="318" t="s">
        <v>123</v>
      </c>
      <c r="D58" s="142" t="s">
        <v>124</v>
      </c>
      <c r="E58" s="124"/>
      <c r="F58" s="124"/>
      <c r="G58" s="124"/>
      <c r="H58" s="332"/>
      <c r="I58" s="319">
        <f>SUM(E65:G65)</f>
        <v>0</v>
      </c>
      <c r="J58" s="328"/>
      <c r="K58" s="33"/>
      <c r="L58"/>
    </row>
    <row r="59" spans="1:12" ht="24.75" customHeight="1" x14ac:dyDescent="0.25">
      <c r="A59" s="90"/>
      <c r="B59" s="317"/>
      <c r="C59" s="318"/>
      <c r="D59" s="142" t="s">
        <v>125</v>
      </c>
      <c r="E59" s="124"/>
      <c r="F59" s="124"/>
      <c r="G59" s="124"/>
      <c r="H59" s="332"/>
      <c r="I59" s="319"/>
      <c r="J59" s="328"/>
      <c r="K59" s="33"/>
      <c r="L59"/>
    </row>
    <row r="60" spans="1:12" ht="24.75" customHeight="1" x14ac:dyDescent="0.25">
      <c r="A60" s="90"/>
      <c r="B60" s="317"/>
      <c r="C60" s="318"/>
      <c r="D60" s="142" t="s">
        <v>126</v>
      </c>
      <c r="E60" s="124"/>
      <c r="F60" s="124"/>
      <c r="G60" s="124"/>
      <c r="H60" s="332"/>
      <c r="I60" s="319"/>
      <c r="J60" s="328"/>
      <c r="K60" s="33"/>
      <c r="L60"/>
    </row>
    <row r="61" spans="1:12" ht="36.75" customHeight="1" x14ac:dyDescent="0.25">
      <c r="A61" s="90"/>
      <c r="B61" s="317"/>
      <c r="C61" s="318"/>
      <c r="D61" s="142" t="s">
        <v>127</v>
      </c>
      <c r="E61" s="124"/>
      <c r="F61" s="124"/>
      <c r="G61" s="124"/>
      <c r="H61" s="332"/>
      <c r="I61" s="319"/>
      <c r="J61" s="328"/>
      <c r="K61" s="33"/>
      <c r="L61"/>
    </row>
    <row r="62" spans="1:12" ht="44.25" customHeight="1" x14ac:dyDescent="0.25">
      <c r="A62" s="90"/>
      <c r="B62" s="317"/>
      <c r="C62" s="318"/>
      <c r="D62" s="142" t="s">
        <v>128</v>
      </c>
      <c r="E62" s="124"/>
      <c r="F62" s="124"/>
      <c r="G62" s="124"/>
      <c r="H62" s="332"/>
      <c r="I62" s="319"/>
      <c r="J62" s="328"/>
      <c r="K62" s="33"/>
      <c r="L62"/>
    </row>
    <row r="63" spans="1:12" ht="44.25" customHeight="1" x14ac:dyDescent="0.25">
      <c r="A63" s="90"/>
      <c r="B63" s="317"/>
      <c r="C63" s="318"/>
      <c r="D63" s="142" t="s">
        <v>129</v>
      </c>
      <c r="E63" s="124"/>
      <c r="F63" s="124"/>
      <c r="G63" s="124"/>
      <c r="H63" s="332"/>
      <c r="I63" s="319"/>
      <c r="J63" s="328"/>
      <c r="K63" s="33"/>
      <c r="L63"/>
    </row>
    <row r="64" spans="1:12" ht="26.25" customHeight="1" x14ac:dyDescent="0.25">
      <c r="A64" s="90"/>
      <c r="B64" s="317"/>
      <c r="C64" s="318"/>
      <c r="D64" s="142" t="s">
        <v>130</v>
      </c>
      <c r="E64" s="124"/>
      <c r="F64" s="124"/>
      <c r="G64" s="124"/>
      <c r="H64" s="332"/>
      <c r="I64" s="319"/>
      <c r="J64" s="328"/>
      <c r="K64" s="33"/>
      <c r="L64"/>
    </row>
    <row r="65" spans="1:13" ht="24.75" customHeight="1" x14ac:dyDescent="0.25">
      <c r="A65" s="90"/>
      <c r="B65" s="324" t="s">
        <v>87</v>
      </c>
      <c r="C65" s="324"/>
      <c r="D65" s="324"/>
      <c r="E65" s="11">
        <f>SUM(E58:E64)/7*60%</f>
        <v>0</v>
      </c>
      <c r="F65" s="11">
        <f>SUM(F58:F64)/7*20%</f>
        <v>0</v>
      </c>
      <c r="G65" s="11">
        <f>SUM(G58:G64)/7*20%</f>
        <v>0</v>
      </c>
      <c r="H65" s="332"/>
      <c r="I65" s="319"/>
      <c r="J65" s="328"/>
      <c r="K65" s="33"/>
      <c r="L65"/>
    </row>
    <row r="66" spans="1:13" ht="24.75" customHeight="1" x14ac:dyDescent="0.25">
      <c r="A66" s="90"/>
      <c r="B66" s="317">
        <v>9</v>
      </c>
      <c r="C66" s="318" t="s">
        <v>131</v>
      </c>
      <c r="D66" s="142" t="s">
        <v>132</v>
      </c>
      <c r="E66" s="124"/>
      <c r="F66" s="124"/>
      <c r="G66" s="124"/>
      <c r="H66" s="332"/>
      <c r="I66" s="329">
        <f>SUM(E70:G70)</f>
        <v>0</v>
      </c>
      <c r="J66" s="325"/>
      <c r="K66" s="33"/>
      <c r="L66"/>
    </row>
    <row r="67" spans="1:13" ht="24.75" customHeight="1" x14ac:dyDescent="0.25">
      <c r="A67" s="90"/>
      <c r="B67" s="317"/>
      <c r="C67" s="318"/>
      <c r="D67" s="142" t="s">
        <v>133</v>
      </c>
      <c r="E67" s="124"/>
      <c r="F67" s="124"/>
      <c r="G67" s="124"/>
      <c r="H67" s="332"/>
      <c r="I67" s="330"/>
      <c r="J67" s="325"/>
      <c r="K67" s="33"/>
      <c r="L67"/>
    </row>
    <row r="68" spans="1:13" ht="24.75" customHeight="1" x14ac:dyDescent="0.25">
      <c r="A68" s="90"/>
      <c r="B68" s="317"/>
      <c r="C68" s="318"/>
      <c r="D68" s="142" t="s">
        <v>134</v>
      </c>
      <c r="E68" s="124"/>
      <c r="F68" s="124"/>
      <c r="G68" s="124"/>
      <c r="H68" s="332"/>
      <c r="I68" s="330"/>
      <c r="J68" s="325"/>
      <c r="K68" s="33"/>
      <c r="L68"/>
    </row>
    <row r="69" spans="1:13" ht="34.5" customHeight="1" x14ac:dyDescent="0.25">
      <c r="A69" s="90"/>
      <c r="B69" s="317"/>
      <c r="C69" s="318"/>
      <c r="D69" s="141" t="s">
        <v>135</v>
      </c>
      <c r="E69" s="124"/>
      <c r="F69" s="124"/>
      <c r="G69" s="124"/>
      <c r="H69" s="332"/>
      <c r="I69" s="330"/>
      <c r="J69" s="325"/>
      <c r="K69" s="33"/>
      <c r="L69"/>
    </row>
    <row r="70" spans="1:13" ht="24.75" customHeight="1" x14ac:dyDescent="0.25">
      <c r="A70" s="90"/>
      <c r="B70" s="324" t="s">
        <v>87</v>
      </c>
      <c r="C70" s="324"/>
      <c r="D70" s="324"/>
      <c r="E70" s="11">
        <f>SUM(E66:E69)/4*60%</f>
        <v>0</v>
      </c>
      <c r="F70" s="11">
        <f>SUM(F66:F69)/4*20%</f>
        <v>0</v>
      </c>
      <c r="G70" s="11">
        <f>SUM(G66:G69)/4*20%</f>
        <v>0</v>
      </c>
      <c r="H70" s="332"/>
      <c r="I70" s="331"/>
      <c r="J70" s="325"/>
      <c r="K70" s="33"/>
      <c r="L70"/>
    </row>
    <row r="71" spans="1:13" x14ac:dyDescent="0.25">
      <c r="A71" s="90"/>
      <c r="B71" s="324" t="s">
        <v>150</v>
      </c>
      <c r="C71" s="324"/>
      <c r="D71" s="324"/>
      <c r="E71" s="120">
        <f>AVERAGE(E70,E65,E57,E52,E45,E39,E34,E28,E22)</f>
        <v>0</v>
      </c>
      <c r="F71" s="120">
        <f>AVERAGE(F70,F65,F57,F52,F45,F39,F34,F28,F22)</f>
        <v>0</v>
      </c>
      <c r="G71" s="120">
        <f>AVERAGE(G70,G65,G57,G52,G45,G39,G34,G28,G22)</f>
        <v>0</v>
      </c>
      <c r="H71" s="33"/>
      <c r="I71" s="33"/>
      <c r="J71" s="33"/>
      <c r="K71" s="33"/>
      <c r="L71"/>
    </row>
    <row r="72" spans="1:13" ht="15.75" thickBot="1" x14ac:dyDescent="0.3">
      <c r="A72" s="90"/>
      <c r="B72" s="33"/>
      <c r="C72" s="33"/>
      <c r="D72" s="34"/>
      <c r="E72" s="119"/>
      <c r="F72" s="119"/>
      <c r="G72" s="119"/>
      <c r="H72" s="33"/>
      <c r="I72" s="33"/>
      <c r="J72" s="33"/>
      <c r="K72" s="33"/>
      <c r="L72"/>
    </row>
    <row r="73" spans="1:13" ht="18.75" customHeight="1" thickBot="1" x14ac:dyDescent="0.3">
      <c r="A73" s="90"/>
      <c r="B73" s="35"/>
      <c r="C73" s="35"/>
      <c r="D73" s="35"/>
      <c r="E73" s="335" t="s">
        <v>136</v>
      </c>
      <c r="F73" s="336"/>
      <c r="G73" s="337"/>
      <c r="H73" s="12"/>
      <c r="I73" s="13">
        <f>AVERAGE(I18:I70)</f>
        <v>0</v>
      </c>
      <c r="J73" s="14">
        <f>I73/5*100%</f>
        <v>0</v>
      </c>
      <c r="K73" s="33"/>
      <c r="L73"/>
    </row>
    <row r="74" spans="1:13" ht="36" customHeight="1" x14ac:dyDescent="0.25">
      <c r="A74" s="90"/>
      <c r="B74" s="90"/>
      <c r="C74" s="90"/>
      <c r="D74" s="102"/>
      <c r="E74" s="90"/>
      <c r="F74" s="90"/>
      <c r="G74" s="90"/>
      <c r="H74" s="90"/>
      <c r="I74" s="90"/>
      <c r="J74" s="90"/>
      <c r="K74" s="33"/>
      <c r="L74"/>
      <c r="M74"/>
    </row>
    <row r="75" spans="1:13" ht="30" customHeight="1" x14ac:dyDescent="0.25">
      <c r="A75" s="90"/>
      <c r="B75" s="90"/>
      <c r="C75" s="115" t="s">
        <v>67</v>
      </c>
      <c r="D75" s="127"/>
      <c r="E75" s="90"/>
      <c r="F75" s="90"/>
      <c r="G75" s="90"/>
      <c r="H75" s="333"/>
      <c r="I75" s="333"/>
      <c r="J75" s="128"/>
      <c r="K75" s="33"/>
      <c r="L75"/>
      <c r="M75"/>
    </row>
    <row r="76" spans="1:13" ht="30" customHeight="1" x14ac:dyDescent="0.25">
      <c r="A76" s="90"/>
      <c r="B76" s="90"/>
      <c r="C76" s="115" t="s">
        <v>68</v>
      </c>
      <c r="D76" s="127"/>
      <c r="E76" s="90"/>
      <c r="F76" s="90"/>
      <c r="G76" s="90"/>
      <c r="H76" s="334" t="s">
        <v>154</v>
      </c>
      <c r="I76" s="334"/>
      <c r="J76" s="115" t="s">
        <v>155</v>
      </c>
      <c r="K76" s="33"/>
      <c r="L76"/>
      <c r="M76"/>
    </row>
    <row r="77" spans="1:13" x14ac:dyDescent="0.25">
      <c r="A77" s="90"/>
      <c r="B77" s="90"/>
      <c r="C77" s="90"/>
      <c r="D77" s="90"/>
      <c r="E77" s="90"/>
      <c r="F77" s="90"/>
      <c r="G77" s="90"/>
      <c r="H77" s="90"/>
      <c r="I77" s="90"/>
      <c r="J77" s="90"/>
      <c r="K77" s="90"/>
      <c r="L77"/>
      <c r="M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A143"/>
      <c r="K143"/>
      <c r="L143"/>
    </row>
    <row r="144" spans="1:12" x14ac:dyDescent="0.25">
      <c r="A144"/>
      <c r="K144"/>
      <c r="L144"/>
    </row>
    <row r="145" spans="1:12" x14ac:dyDescent="0.25">
      <c r="A145"/>
      <c r="K145"/>
      <c r="L145"/>
    </row>
    <row r="146" spans="1:12" x14ac:dyDescent="0.25">
      <c r="A146"/>
      <c r="K146"/>
      <c r="L146"/>
    </row>
    <row r="147" spans="1:12" x14ac:dyDescent="0.25">
      <c r="K147"/>
      <c r="L147"/>
    </row>
    <row r="148" spans="1:12" x14ac:dyDescent="0.25">
      <c r="K148"/>
      <c r="L148"/>
    </row>
    <row r="149" spans="1:12" x14ac:dyDescent="0.25">
      <c r="K149"/>
      <c r="L149"/>
    </row>
    <row r="150" spans="1:12" x14ac:dyDescent="0.25">
      <c r="K150"/>
      <c r="L150"/>
    </row>
    <row r="151" spans="1:12" x14ac:dyDescent="0.25">
      <c r="K151"/>
      <c r="L151"/>
    </row>
    <row r="152" spans="1:12" x14ac:dyDescent="0.25">
      <c r="K152"/>
      <c r="L152"/>
    </row>
    <row r="153" spans="1:12" x14ac:dyDescent="0.25">
      <c r="K153"/>
      <c r="L153"/>
    </row>
    <row r="154" spans="1:12" x14ac:dyDescent="0.25">
      <c r="K154"/>
      <c r="L154"/>
    </row>
    <row r="155" spans="1:12" x14ac:dyDescent="0.25">
      <c r="K155"/>
      <c r="L155"/>
    </row>
    <row r="156" spans="1:12" x14ac:dyDescent="0.25">
      <c r="K156"/>
      <c r="L156"/>
    </row>
    <row r="157" spans="1:12" x14ac:dyDescent="0.25">
      <c r="K157"/>
      <c r="L157"/>
    </row>
    <row r="158" spans="1:12" x14ac:dyDescent="0.25">
      <c r="K158"/>
      <c r="L158"/>
    </row>
    <row r="159" spans="1:12" x14ac:dyDescent="0.25">
      <c r="K159"/>
      <c r="L159"/>
    </row>
    <row r="160" spans="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row r="256" spans="11:12" x14ac:dyDescent="0.25">
      <c r="K256"/>
      <c r="L256"/>
    </row>
    <row r="257" spans="11:12" x14ac:dyDescent="0.25">
      <c r="K257"/>
      <c r="L257"/>
    </row>
    <row r="258" spans="11:12" x14ac:dyDescent="0.25">
      <c r="K258"/>
      <c r="L258"/>
    </row>
    <row r="259" spans="11:12" x14ac:dyDescent="0.25">
      <c r="K259"/>
      <c r="L259"/>
    </row>
  </sheetData>
  <sheetProtection algorithmName="SHA-512" hashValue="vWu1G2B3e0wuw6UdKTVX2UB4ld7rcFUZusuU28JLIS2bei0ygL2Fm9X+EFfB2ri57qA/njOs/8bzXEVB4izOXw==" saltValue="kebH2rkjN2gJxWXfjvEwIg==" spinCount="100000" sheet="1" objects="1" scenarios="1" formatCells="0" formatColumns="0" formatRows="0" insertColumns="0" insertRows="0" insertHyperlinks="0" deleteRows="0"/>
  <mergeCells count="74">
    <mergeCell ref="B71:D71"/>
    <mergeCell ref="H75:I75"/>
    <mergeCell ref="H76:I76"/>
    <mergeCell ref="E73:G73"/>
    <mergeCell ref="H35:H39"/>
    <mergeCell ref="I35:I39"/>
    <mergeCell ref="I66:I70"/>
    <mergeCell ref="B70:D70"/>
    <mergeCell ref="B46:B51"/>
    <mergeCell ref="C46:C51"/>
    <mergeCell ref="H46:H52"/>
    <mergeCell ref="I46:I52"/>
    <mergeCell ref="B35:B38"/>
    <mergeCell ref="C35:C38"/>
    <mergeCell ref="J66:J70"/>
    <mergeCell ref="J58:J65"/>
    <mergeCell ref="J53:J57"/>
    <mergeCell ref="B53:B56"/>
    <mergeCell ref="C53:C56"/>
    <mergeCell ref="H53:H57"/>
    <mergeCell ref="I53:I57"/>
    <mergeCell ref="B57:D57"/>
    <mergeCell ref="B58:B64"/>
    <mergeCell ref="C58:C64"/>
    <mergeCell ref="H58:H65"/>
    <mergeCell ref="I58:I65"/>
    <mergeCell ref="B65:D65"/>
    <mergeCell ref="B66:B69"/>
    <mergeCell ref="C66:C69"/>
    <mergeCell ref="H66:H70"/>
    <mergeCell ref="J46:J52"/>
    <mergeCell ref="B52:D52"/>
    <mergeCell ref="B40:B44"/>
    <mergeCell ref="C40:C44"/>
    <mergeCell ref="H40:H45"/>
    <mergeCell ref="I40:I45"/>
    <mergeCell ref="J40:J45"/>
    <mergeCell ref="B45:D45"/>
    <mergeCell ref="J35:J39"/>
    <mergeCell ref="B39:D39"/>
    <mergeCell ref="B29:B33"/>
    <mergeCell ref="C29:C33"/>
    <mergeCell ref="H29:H34"/>
    <mergeCell ref="I29:I34"/>
    <mergeCell ref="J29:J34"/>
    <mergeCell ref="B34:D34"/>
    <mergeCell ref="B23:B27"/>
    <mergeCell ref="C23:C27"/>
    <mergeCell ref="H23:H28"/>
    <mergeCell ref="I23:I28"/>
    <mergeCell ref="J23:J28"/>
    <mergeCell ref="B28:D28"/>
    <mergeCell ref="J15:J17"/>
    <mergeCell ref="B18:B21"/>
    <mergeCell ref="C18:C21"/>
    <mergeCell ref="H18:H22"/>
    <mergeCell ref="I18:I22"/>
    <mergeCell ref="J18:J22"/>
    <mergeCell ref="H15:H17"/>
    <mergeCell ref="B22:D22"/>
    <mergeCell ref="C13:I13"/>
    <mergeCell ref="B15:C17"/>
    <mergeCell ref="D15:D17"/>
    <mergeCell ref="E15:G15"/>
    <mergeCell ref="I15:I17"/>
    <mergeCell ref="D2:I3"/>
    <mergeCell ref="D4:I5"/>
    <mergeCell ref="B2:C5"/>
    <mergeCell ref="C12:I12"/>
    <mergeCell ref="B6:J6"/>
    <mergeCell ref="B8:J8"/>
    <mergeCell ref="C9:I9"/>
    <mergeCell ref="C10:I10"/>
    <mergeCell ref="C11:I11"/>
  </mergeCells>
  <dataValidations count="2">
    <dataValidation type="whole" showInputMessage="1" showErrorMessage="1" sqref="E58:G64 E18:G21 E23:G27 E29:G33 E35:G38 E40:G44 E46:G51 E66:G69" xr:uid="{00000000-0002-0000-0800-000000000000}">
      <formula1>1</formula1>
      <formula2>5</formula2>
    </dataValidation>
    <dataValidation type="whole" allowBlank="1" showInputMessage="1" showErrorMessage="1" sqref="E53:G56" xr:uid="{00000000-0002-0000-0800-000001000000}">
      <formula1>1</formula1>
      <formula2>5</formula2>
    </dataValidation>
  </dataValidations>
  <pageMargins left="0.7" right="0.7" top="0.75" bottom="0.75" header="0.3" footer="0.3"/>
  <pageSetup paperSize="175" scale="48" orientation="portrait" r:id="rId1"/>
  <rowBreaks count="1" manualBreakCount="1">
    <brk id="57" max="10" man="1"/>
  </rowBreaks>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38"/>
  <sheetViews>
    <sheetView view="pageBreakPreview" zoomScale="70" zoomScaleSheetLayoutView="70" workbookViewId="0">
      <selection activeCell="G4" sqref="G4:H5"/>
    </sheetView>
  </sheetViews>
  <sheetFormatPr baseColWidth="10" defaultColWidth="11.42578125" defaultRowHeight="18" x14ac:dyDescent="0.25"/>
  <cols>
    <col min="1" max="1" width="5.28515625" style="36" customWidth="1"/>
    <col min="2" max="2" width="4.7109375" style="36" customWidth="1"/>
    <col min="3" max="3" width="57.28515625" style="36" customWidth="1"/>
    <col min="4" max="4" width="59.28515625" style="36" customWidth="1"/>
    <col min="5" max="5" width="37.42578125" style="36" customWidth="1"/>
    <col min="6" max="6" width="40.85546875" style="36" customWidth="1"/>
    <col min="7" max="7" width="37.85546875" style="36" customWidth="1"/>
    <col min="8" max="8" width="7" style="36" customWidth="1"/>
    <col min="9" max="9" width="8.28515625" style="36" customWidth="1"/>
    <col min="10" max="10" width="24.7109375" style="36" bestFit="1" customWidth="1"/>
    <col min="11" max="16384" width="11.42578125" style="36"/>
  </cols>
  <sheetData>
    <row r="1" spans="1:10" ht="23.25" x14ac:dyDescent="0.25">
      <c r="A1" s="53"/>
      <c r="B1" s="188"/>
      <c r="C1" s="189"/>
      <c r="D1" s="347" t="s">
        <v>169</v>
      </c>
      <c r="E1" s="348"/>
      <c r="F1" s="349"/>
      <c r="G1" s="357" t="s">
        <v>161</v>
      </c>
      <c r="H1" s="358"/>
      <c r="I1" s="138"/>
    </row>
    <row r="2" spans="1:10" ht="23.25" x14ac:dyDescent="0.25">
      <c r="A2" s="53"/>
      <c r="B2" s="190"/>
      <c r="C2" s="191"/>
      <c r="D2" s="350"/>
      <c r="E2" s="351"/>
      <c r="F2" s="352"/>
      <c r="G2" s="353" t="s">
        <v>173</v>
      </c>
      <c r="H2" s="354"/>
      <c r="I2" s="138"/>
    </row>
    <row r="3" spans="1:10" ht="23.25" x14ac:dyDescent="0.25">
      <c r="A3" s="53"/>
      <c r="B3" s="190"/>
      <c r="C3" s="191"/>
      <c r="D3" s="341" t="s">
        <v>170</v>
      </c>
      <c r="E3" s="342"/>
      <c r="F3" s="343"/>
      <c r="G3" s="353" t="s">
        <v>152</v>
      </c>
      <c r="H3" s="354"/>
      <c r="I3" s="139"/>
    </row>
    <row r="4" spans="1:10" ht="30.75" customHeight="1" x14ac:dyDescent="0.25">
      <c r="A4" s="53"/>
      <c r="B4" s="190"/>
      <c r="C4" s="191"/>
      <c r="D4" s="341"/>
      <c r="E4" s="342"/>
      <c r="F4" s="343"/>
      <c r="G4" s="353" t="s">
        <v>174</v>
      </c>
      <c r="H4" s="354"/>
      <c r="I4" s="139"/>
    </row>
    <row r="5" spans="1:10" ht="12.75" customHeight="1" thickBot="1" x14ac:dyDescent="0.3">
      <c r="A5" s="53"/>
      <c r="B5" s="192"/>
      <c r="C5" s="193"/>
      <c r="D5" s="344"/>
      <c r="E5" s="345"/>
      <c r="F5" s="346"/>
      <c r="G5" s="355"/>
      <c r="H5" s="356"/>
      <c r="I5" s="136"/>
      <c r="J5" s="137"/>
    </row>
    <row r="6" spans="1:10" ht="18.75" thickBot="1" x14ac:dyDescent="0.3">
      <c r="A6" s="53"/>
      <c r="B6" s="53"/>
      <c r="C6" s="53"/>
      <c r="D6" s="53"/>
      <c r="E6" s="53"/>
      <c r="F6" s="53"/>
      <c r="G6" s="53"/>
      <c r="H6" s="53"/>
      <c r="I6" s="53"/>
    </row>
    <row r="7" spans="1:10" ht="36.75" customHeight="1" thickBot="1" x14ac:dyDescent="0.3">
      <c r="A7" s="53"/>
      <c r="B7" s="372" t="s">
        <v>162</v>
      </c>
      <c r="C7" s="373"/>
      <c r="D7" s="373"/>
      <c r="E7" s="373"/>
      <c r="F7" s="373"/>
      <c r="G7" s="373"/>
      <c r="H7" s="374"/>
      <c r="I7" s="53"/>
    </row>
    <row r="8" spans="1:10" x14ac:dyDescent="0.25">
      <c r="A8" s="53"/>
      <c r="B8" s="37"/>
      <c r="C8" s="38" t="s">
        <v>137</v>
      </c>
      <c r="D8" s="375"/>
      <c r="E8" s="375"/>
      <c r="F8" s="375"/>
      <c r="G8" s="375"/>
      <c r="H8" s="39"/>
      <c r="I8" s="53"/>
    </row>
    <row r="9" spans="1:10" x14ac:dyDescent="0.25">
      <c r="A9" s="53"/>
      <c r="B9" s="37"/>
      <c r="C9" s="38" t="s">
        <v>138</v>
      </c>
      <c r="D9" s="376"/>
      <c r="E9" s="376"/>
      <c r="F9" s="376"/>
      <c r="G9" s="376"/>
      <c r="H9" s="39"/>
      <c r="I9" s="53"/>
    </row>
    <row r="10" spans="1:10" x14ac:dyDescent="0.25">
      <c r="A10" s="53"/>
      <c r="B10" s="37"/>
      <c r="C10" s="38" t="s">
        <v>139</v>
      </c>
      <c r="D10" s="376"/>
      <c r="E10" s="376"/>
      <c r="F10" s="376"/>
      <c r="G10" s="376"/>
      <c r="H10" s="39"/>
      <c r="I10" s="53"/>
    </row>
    <row r="11" spans="1:10" ht="18.75" thickBot="1" x14ac:dyDescent="0.3">
      <c r="A11" s="53"/>
      <c r="B11" s="37"/>
      <c r="C11" s="38"/>
      <c r="D11" s="116"/>
      <c r="E11" s="116"/>
      <c r="F11" s="116"/>
      <c r="G11" s="116"/>
      <c r="H11" s="39"/>
      <c r="I11" s="53"/>
    </row>
    <row r="12" spans="1:10" ht="36" customHeight="1" thickBot="1" x14ac:dyDescent="0.3">
      <c r="A12" s="53"/>
      <c r="B12" s="362" t="s">
        <v>140</v>
      </c>
      <c r="C12" s="363"/>
      <c r="D12" s="363"/>
      <c r="E12" s="363"/>
      <c r="F12" s="363"/>
      <c r="G12" s="363"/>
      <c r="H12" s="364"/>
      <c r="I12" s="53"/>
    </row>
    <row r="13" spans="1:10" x14ac:dyDescent="0.25">
      <c r="A13" s="53"/>
      <c r="B13" s="37"/>
      <c r="C13" s="40"/>
      <c r="D13" s="40"/>
      <c r="E13" s="40"/>
      <c r="F13" s="40"/>
      <c r="G13" s="40"/>
      <c r="H13" s="39"/>
      <c r="I13" s="53"/>
    </row>
    <row r="14" spans="1:10" x14ac:dyDescent="0.25">
      <c r="A14" s="53"/>
      <c r="B14" s="37"/>
      <c r="C14" s="377" t="s">
        <v>141</v>
      </c>
      <c r="D14" s="44"/>
      <c r="E14" s="44"/>
      <c r="F14" s="360"/>
      <c r="G14" s="360"/>
      <c r="H14" s="361"/>
      <c r="I14" s="53"/>
    </row>
    <row r="15" spans="1:10" x14ac:dyDescent="0.25">
      <c r="A15" s="53"/>
      <c r="B15" s="37"/>
      <c r="C15" s="377"/>
      <c r="D15" s="41">
        <f>'AG PARTE 1'!P36</f>
        <v>0</v>
      </c>
      <c r="E15" s="365">
        <f>(D15*D16)/100%</f>
        <v>0</v>
      </c>
      <c r="F15" s="360"/>
      <c r="G15" s="360"/>
      <c r="H15" s="361"/>
      <c r="I15" s="53"/>
    </row>
    <row r="16" spans="1:10" ht="40.5" customHeight="1" x14ac:dyDescent="0.25">
      <c r="A16" s="53"/>
      <c r="B16" s="37"/>
      <c r="C16" s="42" t="s">
        <v>142</v>
      </c>
      <c r="D16" s="43">
        <v>0.8</v>
      </c>
      <c r="E16" s="365"/>
      <c r="F16" s="360"/>
      <c r="G16" s="360"/>
      <c r="H16" s="361"/>
      <c r="I16" s="53"/>
    </row>
    <row r="17" spans="1:9" x14ac:dyDescent="0.25">
      <c r="A17" s="53"/>
      <c r="B17" s="37"/>
      <c r="C17" s="44" t="s">
        <v>143</v>
      </c>
      <c r="D17" s="45">
        <f>'AG PARTE 2'!I73</f>
        <v>0</v>
      </c>
      <c r="E17" s="365">
        <f>(D17*D18)/5</f>
        <v>0</v>
      </c>
      <c r="F17" s="360"/>
      <c r="G17" s="360"/>
      <c r="H17" s="361"/>
      <c r="I17" s="53"/>
    </row>
    <row r="18" spans="1:9" x14ac:dyDescent="0.25">
      <c r="A18" s="53"/>
      <c r="B18" s="37"/>
      <c r="C18" s="44" t="s">
        <v>144</v>
      </c>
      <c r="D18" s="43">
        <v>0.2</v>
      </c>
      <c r="E18" s="365"/>
      <c r="F18" s="360"/>
      <c r="G18" s="360"/>
      <c r="H18" s="361"/>
      <c r="I18" s="53"/>
    </row>
    <row r="19" spans="1:9" x14ac:dyDescent="0.25">
      <c r="A19" s="53"/>
      <c r="B19" s="37"/>
      <c r="C19" s="44"/>
      <c r="D19" s="43"/>
      <c r="E19" s="46"/>
      <c r="F19" s="360"/>
      <c r="G19" s="360"/>
      <c r="H19" s="361"/>
      <c r="I19" s="53"/>
    </row>
    <row r="20" spans="1:9" x14ac:dyDescent="0.25">
      <c r="A20" s="53"/>
      <c r="B20" s="37"/>
      <c r="C20" s="44" t="s">
        <v>145</v>
      </c>
      <c r="D20" s="43"/>
      <c r="E20" s="41">
        <f>SUM(E15:E18)</f>
        <v>0</v>
      </c>
      <c r="F20" s="360"/>
      <c r="G20" s="360"/>
      <c r="H20" s="361"/>
      <c r="I20" s="53"/>
    </row>
    <row r="21" spans="1:9" x14ac:dyDescent="0.25">
      <c r="A21" s="53"/>
      <c r="B21" s="37"/>
      <c r="C21" s="40"/>
      <c r="D21" s="40"/>
      <c r="E21" s="40"/>
      <c r="F21" s="40"/>
      <c r="G21" s="360"/>
      <c r="H21" s="361"/>
      <c r="I21" s="53"/>
    </row>
    <row r="22" spans="1:9" x14ac:dyDescent="0.25">
      <c r="A22" s="53"/>
      <c r="B22" s="37"/>
      <c r="C22" s="368" t="s">
        <v>146</v>
      </c>
      <c r="D22" s="370">
        <v>0.05</v>
      </c>
      <c r="E22" s="366">
        <f>'AG PARTE 1'!P37</f>
        <v>0</v>
      </c>
      <c r="F22" s="40"/>
      <c r="G22" s="360"/>
      <c r="H22" s="361"/>
      <c r="I22" s="53"/>
    </row>
    <row r="23" spans="1:9" x14ac:dyDescent="0.25">
      <c r="A23" s="53"/>
      <c r="B23" s="37"/>
      <c r="C23" s="369"/>
      <c r="D23" s="371"/>
      <c r="E23" s="367"/>
      <c r="F23" s="40"/>
      <c r="G23" s="17"/>
      <c r="H23" s="48"/>
      <c r="I23" s="53"/>
    </row>
    <row r="24" spans="1:9" ht="18.75" thickBot="1" x14ac:dyDescent="0.3">
      <c r="A24" s="53"/>
      <c r="B24" s="37"/>
      <c r="C24" s="40"/>
      <c r="D24" s="40"/>
      <c r="E24" s="40"/>
      <c r="F24" s="40"/>
      <c r="G24" s="17"/>
      <c r="H24" s="48"/>
      <c r="I24" s="53"/>
    </row>
    <row r="25" spans="1:9" ht="18.75" thickBot="1" x14ac:dyDescent="0.3">
      <c r="A25" s="53"/>
      <c r="B25" s="37"/>
      <c r="C25" s="40"/>
      <c r="D25" s="140" t="s">
        <v>147</v>
      </c>
      <c r="E25" s="131">
        <f>E20+E22</f>
        <v>0</v>
      </c>
      <c r="F25" s="40"/>
      <c r="G25" s="17"/>
      <c r="H25" s="48"/>
      <c r="I25" s="53"/>
    </row>
    <row r="26" spans="1:9" x14ac:dyDescent="0.25">
      <c r="A26" s="53"/>
      <c r="B26" s="37"/>
      <c r="C26" s="40"/>
      <c r="D26" s="40"/>
      <c r="E26" s="40"/>
      <c r="F26" s="40"/>
      <c r="G26" s="40"/>
      <c r="H26" s="39"/>
      <c r="I26" s="53"/>
    </row>
    <row r="27" spans="1:9" x14ac:dyDescent="0.25">
      <c r="A27" s="53"/>
      <c r="B27" s="37"/>
      <c r="C27" s="40"/>
      <c r="D27" s="40"/>
      <c r="E27" s="40"/>
      <c r="F27" s="40"/>
      <c r="G27" s="40"/>
      <c r="H27" s="39"/>
      <c r="I27" s="53"/>
    </row>
    <row r="28" spans="1:9" x14ac:dyDescent="0.25">
      <c r="A28" s="53"/>
      <c r="B28" s="37"/>
      <c r="C28" s="40"/>
      <c r="D28" s="40"/>
      <c r="E28" s="40"/>
      <c r="F28" s="40"/>
      <c r="G28" s="40"/>
      <c r="H28" s="39"/>
      <c r="I28" s="53"/>
    </row>
    <row r="29" spans="1:9" x14ac:dyDescent="0.25">
      <c r="A29" s="53"/>
      <c r="B29" s="37"/>
      <c r="C29" s="49"/>
      <c r="D29" s="49"/>
      <c r="E29" s="49"/>
      <c r="F29" s="49"/>
      <c r="G29" s="49"/>
      <c r="H29" s="39"/>
      <c r="I29" s="53"/>
    </row>
    <row r="30" spans="1:9" x14ac:dyDescent="0.25">
      <c r="A30" s="53"/>
      <c r="B30" s="37"/>
      <c r="C30" s="49"/>
      <c r="D30" s="50"/>
      <c r="E30" s="49"/>
      <c r="F30" s="49"/>
      <c r="G30" s="50"/>
      <c r="H30" s="39"/>
      <c r="I30" s="53"/>
    </row>
    <row r="31" spans="1:9" x14ac:dyDescent="0.25">
      <c r="A31" s="53"/>
      <c r="B31" s="37"/>
      <c r="C31" s="359" t="s">
        <v>153</v>
      </c>
      <c r="D31" s="359"/>
      <c r="E31" s="49"/>
      <c r="F31" s="359" t="s">
        <v>156</v>
      </c>
      <c r="G31" s="359"/>
      <c r="H31" s="48"/>
      <c r="I31" s="53"/>
    </row>
    <row r="32" spans="1:9" x14ac:dyDescent="0.25">
      <c r="A32" s="53"/>
      <c r="B32" s="37"/>
      <c r="C32" s="40"/>
      <c r="D32" s="40"/>
      <c r="E32" s="40"/>
      <c r="F32" s="40"/>
      <c r="G32" s="40"/>
      <c r="H32" s="39"/>
      <c r="I32" s="53"/>
    </row>
    <row r="33" spans="1:9" x14ac:dyDescent="0.25">
      <c r="A33" s="53"/>
      <c r="B33" s="37"/>
      <c r="C33" s="40"/>
      <c r="D33" s="40"/>
      <c r="E33" s="40"/>
      <c r="F33" s="40"/>
      <c r="G33" s="40"/>
      <c r="H33" s="39"/>
      <c r="I33" s="53"/>
    </row>
    <row r="34" spans="1:9" x14ac:dyDescent="0.25">
      <c r="A34" s="53"/>
      <c r="B34" s="37"/>
      <c r="C34" s="40"/>
      <c r="D34" s="40"/>
      <c r="E34" s="40"/>
      <c r="F34" s="40"/>
      <c r="G34" s="40"/>
      <c r="H34" s="39"/>
      <c r="I34" s="53"/>
    </row>
    <row r="35" spans="1:9" x14ac:dyDescent="0.25">
      <c r="A35" s="53"/>
      <c r="B35" s="37"/>
      <c r="C35" s="40"/>
      <c r="D35" s="104" t="s">
        <v>148</v>
      </c>
      <c r="E35" s="129"/>
      <c r="F35" s="40"/>
      <c r="G35" s="40"/>
      <c r="H35" s="39"/>
      <c r="I35" s="53"/>
    </row>
    <row r="36" spans="1:9" x14ac:dyDescent="0.25">
      <c r="A36" s="53"/>
      <c r="B36" s="37"/>
      <c r="C36" s="40"/>
      <c r="D36" s="104" t="s">
        <v>149</v>
      </c>
      <c r="E36" s="130"/>
      <c r="F36" s="40"/>
      <c r="G36" s="40"/>
      <c r="H36" s="39"/>
      <c r="I36" s="53"/>
    </row>
    <row r="37" spans="1:9" ht="18.75" thickBot="1" x14ac:dyDescent="0.3">
      <c r="A37" s="53"/>
      <c r="B37" s="47"/>
      <c r="C37" s="51"/>
      <c r="D37" s="51"/>
      <c r="E37" s="51"/>
      <c r="F37" s="51"/>
      <c r="G37" s="51"/>
      <c r="H37" s="52"/>
      <c r="I37" s="53"/>
    </row>
    <row r="38" spans="1:9" x14ac:dyDescent="0.25">
      <c r="A38" s="53"/>
      <c r="B38" s="53"/>
      <c r="C38" s="53"/>
      <c r="D38" s="53"/>
      <c r="E38" s="53"/>
      <c r="F38" s="53"/>
      <c r="G38" s="53"/>
      <c r="H38" s="53"/>
      <c r="I38" s="53"/>
    </row>
  </sheetData>
  <sheetProtection algorithmName="SHA-512" hashValue="skU7+jRBOzSrWsGYre8AYGfBlcB4yyqFA/XnyJSwEcjHiJOSCDt3Hm8Daui8px07JqRcYC+QqQo6HZ6zrBHTwA==" saltValue="Qea7p87E/DwRxPETqw1CfQ==" spinCount="100000" sheet="1" objects="1" scenarios="1" formatCells="0" formatColumns="0" formatRows="0" insertColumns="0" insertRows="0" insertHyperlinks="0" deleteRows="0"/>
  <mergeCells count="22">
    <mergeCell ref="B7:H7"/>
    <mergeCell ref="D8:G8"/>
    <mergeCell ref="D9:G9"/>
    <mergeCell ref="D10:G10"/>
    <mergeCell ref="C14:C15"/>
    <mergeCell ref="E15:E16"/>
    <mergeCell ref="C31:D31"/>
    <mergeCell ref="G21:H22"/>
    <mergeCell ref="B12:H12"/>
    <mergeCell ref="F14:H20"/>
    <mergeCell ref="E17:E18"/>
    <mergeCell ref="E22:E23"/>
    <mergeCell ref="C22:C23"/>
    <mergeCell ref="D22:D23"/>
    <mergeCell ref="F31:G31"/>
    <mergeCell ref="B1:C5"/>
    <mergeCell ref="D3:F5"/>
    <mergeCell ref="D1:F2"/>
    <mergeCell ref="G4:H5"/>
    <mergeCell ref="G3:H3"/>
    <mergeCell ref="G2:H2"/>
    <mergeCell ref="G1:H1"/>
  </mergeCells>
  <pageMargins left="0.7" right="0.7" top="0.75" bottom="0.75" header="0.3" footer="0.3"/>
  <pageSetup paperSize="175" scale="47" orientation="landscape"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Instructivo</vt:lpstr>
      <vt:lpstr>AG PARTE 1</vt:lpstr>
      <vt:lpstr>AG PARTE 2</vt:lpstr>
      <vt:lpstr>AG CONSOLIDADO</vt:lpstr>
      <vt:lpstr>'AG CONSOLIDADO'!Área_de_impresión</vt:lpstr>
      <vt:lpstr>'AG PARTE 1'!Área_de_impresión</vt:lpstr>
      <vt:lpstr>'AG PARTE 2'!Área_de_impresión</vt:lpstr>
      <vt:lpstr>Instructivo!Área_de_impresión</vt:lpstr>
      <vt:lpstr>'AG PARTE 1'!Títulos_a_imprimir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UT</cp:lastModifiedBy>
  <cp:revision/>
  <cp:lastPrinted>2021-02-25T06:27:42Z</cp:lastPrinted>
  <dcterms:created xsi:type="dcterms:W3CDTF">2014-03-17T17:12:16Z</dcterms:created>
  <dcterms:modified xsi:type="dcterms:W3CDTF">2023-10-02T22:10:51Z</dcterms:modified>
</cp:coreProperties>
</file>