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570" windowWidth="15480" windowHeight="11295"/>
  </bookViews>
  <sheets>
    <sheet name="ENERO - 2014" sheetId="36" r:id="rId1"/>
  </sheets>
  <definedNames>
    <definedName name="_xlnm._FilterDatabase" localSheetId="0" hidden="1">'ENERO - 2014'!$A$6:$AD$28</definedName>
    <definedName name="_xlnm.Print_Titles" localSheetId="0">'ENERO - 2014'!$1:$6</definedName>
  </definedNames>
  <calcPr calcId="144525"/>
</workbook>
</file>

<file path=xl/calcChain.xml><?xml version="1.0" encoding="utf-8"?>
<calcChain xmlns="http://schemas.openxmlformats.org/spreadsheetml/2006/main">
  <c r="L26" i="36" l="1"/>
  <c r="L30" i="36" s="1"/>
  <c r="M26" i="36"/>
  <c r="M30" i="36" s="1"/>
  <c r="V27" i="36" l="1"/>
  <c r="J27" i="36"/>
  <c r="T26" i="36"/>
  <c r="T30" i="36" s="1"/>
  <c r="I44" i="36" l="1"/>
  <c r="H48" i="36" s="1"/>
  <c r="U34" i="36"/>
  <c r="AA26" i="36"/>
  <c r="G43" i="36" s="1"/>
  <c r="Z26" i="36"/>
  <c r="G42" i="36" s="1"/>
  <c r="Y26" i="36"/>
  <c r="X26" i="36"/>
  <c r="W26" i="36"/>
  <c r="G41" i="36" s="1"/>
  <c r="V26" i="36"/>
  <c r="G40" i="36" s="1"/>
  <c r="U26" i="36"/>
  <c r="S26" i="36"/>
  <c r="S30" i="36" s="1"/>
  <c r="R26" i="36"/>
  <c r="Q26" i="36"/>
  <c r="P26" i="36"/>
  <c r="P30" i="36" s="1"/>
  <c r="O26" i="36"/>
  <c r="O30" i="36" s="1"/>
  <c r="N26" i="36"/>
  <c r="K26" i="36"/>
  <c r="J26" i="36"/>
  <c r="G37" i="36" s="1"/>
  <c r="I26" i="36"/>
  <c r="G36" i="36" s="1"/>
  <c r="Q30" i="36" l="1"/>
  <c r="G39" i="36"/>
  <c r="AB26" i="36"/>
  <c r="G38" i="36"/>
  <c r="N30" i="36"/>
  <c r="U30" i="36"/>
  <c r="AB27" i="36"/>
  <c r="V30" i="36"/>
  <c r="Y30" i="36"/>
  <c r="Z30" i="36"/>
  <c r="H26" i="36"/>
  <c r="G26" i="36"/>
  <c r="J30" i="36"/>
  <c r="R30" i="36"/>
  <c r="W30" i="36"/>
  <c r="AA30" i="36"/>
  <c r="K30" i="36"/>
  <c r="X30" i="36"/>
  <c r="I30" i="36"/>
  <c r="G44" i="36" l="1"/>
  <c r="AB30" i="36"/>
</calcChain>
</file>

<file path=xl/sharedStrings.xml><?xml version="1.0" encoding="utf-8"?>
<sst xmlns="http://schemas.openxmlformats.org/spreadsheetml/2006/main" count="75" uniqueCount="72">
  <si>
    <t>Profesional Universitario-Contador</t>
  </si>
  <si>
    <t>JAIRO M. LÓPEZ SIERRA</t>
  </si>
  <si>
    <t>TOTAL A PAGAR A LA DIAN</t>
  </si>
  <si>
    <t>DEVOLUCIONES</t>
  </si>
  <si>
    <t xml:space="preserve">SUB TOTAL </t>
  </si>
  <si>
    <t>ARRENDAMIENTOS</t>
  </si>
  <si>
    <t>COMPRAS</t>
  </si>
  <si>
    <t>SERVICIOS</t>
  </si>
  <si>
    <t xml:space="preserve">HONORARIOS </t>
  </si>
  <si>
    <t>RETEIVA</t>
  </si>
  <si>
    <t>SUELDOS</t>
  </si>
  <si>
    <t>APROX.  AL  MULT.MIL</t>
  </si>
  <si>
    <t>PESOS</t>
  </si>
  <si>
    <t>RESUMEN CONTABLE</t>
  </si>
  <si>
    <t>DIFERENCIAS</t>
  </si>
  <si>
    <t>243690005</t>
  </si>
  <si>
    <t>TOTAL</t>
  </si>
  <si>
    <t>RETEN   3%</t>
  </si>
  <si>
    <t>REST.-TRANSP. 3.5%</t>
  </si>
  <si>
    <t>COMPRAS               3.5%</t>
  </si>
  <si>
    <t>SERVICIOS GENERALES     6%</t>
  </si>
  <si>
    <t>HONORARIOS 10% - 11%</t>
  </si>
  <si>
    <t>VR.                       RETE IVA</t>
  </si>
  <si>
    <t>VR. IVA</t>
  </si>
  <si>
    <t>VR.                       BRUTO</t>
  </si>
  <si>
    <t>NOMBRE</t>
  </si>
  <si>
    <t>NIT</t>
  </si>
  <si>
    <t>CTA</t>
  </si>
  <si>
    <t xml:space="preserve">RELACION DE RETEIVA Y RETEFUENTE  </t>
  </si>
  <si>
    <t>MES</t>
  </si>
  <si>
    <t>DV</t>
  </si>
  <si>
    <t>TOTALES</t>
  </si>
  <si>
    <t>CODIGO CONTABLE</t>
  </si>
  <si>
    <t>243690004</t>
  </si>
  <si>
    <t>243690002</t>
  </si>
  <si>
    <t>S E D E      C E N T R A L</t>
  </si>
  <si>
    <t>ROCIO GUEVARA ESPINOSA</t>
  </si>
  <si>
    <t>TECNICO</t>
  </si>
  <si>
    <t>243625001 Y 7</t>
  </si>
  <si>
    <t>243603001 Y 7</t>
  </si>
  <si>
    <t>243605001 / 7</t>
  </si>
  <si>
    <t>243690006</t>
  </si>
  <si>
    <t>243690003</t>
  </si>
  <si>
    <t>243690010</t>
  </si>
  <si>
    <t>243690007</t>
  </si>
  <si>
    <t>TIPO DE DOC.</t>
  </si>
  <si>
    <t>243690001</t>
  </si>
  <si>
    <t>SALDOS EN AUXILIARES</t>
  </si>
  <si>
    <t>LEY 1450 -2011 - HONORARIOS</t>
  </si>
  <si>
    <t>243690011</t>
  </si>
  <si>
    <t>SERVICIOS 4%</t>
  </si>
  <si>
    <t>243606001 Y 2</t>
  </si>
  <si>
    <t>243626001</t>
  </si>
  <si>
    <t>CONTRATOS DE OBRA 1%</t>
  </si>
  <si>
    <t>CONTRATOS DE OBRA</t>
  </si>
  <si>
    <t>243608001 / 7</t>
  </si>
  <si>
    <t>ARRIEN. 3.5% Y 4%</t>
  </si>
  <si>
    <t>LEY 1450 -2011 - SERVICIOS</t>
  </si>
  <si>
    <t>243690012</t>
  </si>
  <si>
    <t>LEY 1607 -2012- HONORARIOS</t>
  </si>
  <si>
    <t>LEY 1607 -2012- SERVICIOS</t>
  </si>
  <si>
    <t>243690013</t>
  </si>
  <si>
    <t>243690014</t>
  </si>
  <si>
    <t>LEY 1607 - HONORARIOS</t>
  </si>
  <si>
    <t>LEY 1607 - SERVICIOS</t>
  </si>
  <si>
    <t>Versión: 04</t>
  </si>
  <si>
    <t>243690016</t>
  </si>
  <si>
    <t>COMPRAS               2.5%</t>
  </si>
  <si>
    <t>DEL MES DE  ___________  DEL AÑO 20___</t>
  </si>
  <si>
    <t xml:space="preserve">SISTEMA DE GESTION DE CALIDAD </t>
  </si>
  <si>
    <t>Código: GF-P02-F04</t>
  </si>
  <si>
    <t>Fecha versión 04: 28-02-2014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</si>
</sst>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_ * #,##0_ ;_ * \-#,##0_ ;_ * &quot;-&quot;??_ ;_ @_ "/>
    <numFmt numFmtId="167" formatCode="0.0%"/>
    <numFmt numFmtId="168" formatCode="#.##0_);\(#.##0\)"/>
    <numFmt numFmtId="169" formatCode="_-* #,##0.00\ _€_-;\-* #,##0.00\ _€_-;_-* &quot;-&quot;??\ _€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8"/>
      <color indexed="9"/>
      <name val="Goudy Old Style"/>
      <family val="1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kbar"/>
    </font>
    <font>
      <b/>
      <sz val="12"/>
      <name val="Arial"/>
      <family val="2"/>
    </font>
    <font>
      <b/>
      <sz val="14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9"/>
      <color indexed="9"/>
      <name val="Arial"/>
      <family val="2"/>
    </font>
    <font>
      <sz val="8"/>
      <name val="Calibri"/>
      <family val="2"/>
      <scheme val="minor"/>
    </font>
    <font>
      <b/>
      <sz val="6"/>
      <name val="Arial"/>
      <family val="2"/>
    </font>
    <font>
      <b/>
      <sz val="12"/>
      <color rgb="FFFF0000"/>
      <name val="Arial"/>
      <family val="2"/>
    </font>
    <font>
      <b/>
      <sz val="14"/>
      <color rgb="FF006600"/>
      <name val="Arial"/>
      <family val="2"/>
    </font>
    <font>
      <b/>
      <sz val="14"/>
      <color rgb="FF008000"/>
      <name val="Arial"/>
      <family val="2"/>
    </font>
    <font>
      <sz val="8"/>
      <color theme="0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</cellStyleXfs>
  <cellXfs count="184">
    <xf numFmtId="0" fontId="0" fillId="0" borderId="0" xfId="0"/>
    <xf numFmtId="0" fontId="2" fillId="0" borderId="0" xfId="0" applyFont="1" applyFill="1"/>
    <xf numFmtId="0" fontId="3" fillId="0" borderId="0" xfId="0" applyFont="1" applyFill="1"/>
    <xf numFmtId="3" fontId="2" fillId="0" borderId="0" xfId="0" applyNumberFormat="1" applyFont="1" applyFill="1"/>
    <xf numFmtId="164" fontId="2" fillId="0" borderId="0" xfId="0" applyNumberFormat="1" applyFont="1" applyFill="1"/>
    <xf numFmtId="43" fontId="2" fillId="0" borderId="0" xfId="0" applyNumberFormat="1" applyFont="1" applyFill="1"/>
    <xf numFmtId="165" fontId="2" fillId="0" borderId="0" xfId="1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left" vertical="center" wrapText="1"/>
    </xf>
    <xf numFmtId="165" fontId="2" fillId="0" borderId="0" xfId="1" applyNumberFormat="1" applyFont="1" applyFill="1" applyBorder="1" applyAlignment="1">
      <alignment horizontal="left" vertical="center" wrapText="1"/>
    </xf>
    <xf numFmtId="0" fontId="4" fillId="0" borderId="0" xfId="0" applyFont="1" applyFill="1"/>
    <xf numFmtId="49" fontId="4" fillId="0" borderId="0" xfId="0" applyNumberFormat="1" applyFont="1" applyFill="1" applyBorder="1" applyAlignment="1">
      <alignment horizontal="center"/>
    </xf>
    <xf numFmtId="0" fontId="5" fillId="0" borderId="0" xfId="0" applyFont="1" applyFill="1"/>
    <xf numFmtId="164" fontId="5" fillId="0" borderId="4" xfId="1" applyNumberFormat="1" applyFont="1" applyFill="1" applyBorder="1"/>
    <xf numFmtId="164" fontId="5" fillId="0" borderId="0" xfId="1" applyNumberFormat="1" applyFont="1" applyFill="1" applyBorder="1"/>
    <xf numFmtId="164" fontId="3" fillId="0" borderId="0" xfId="1" applyNumberFormat="1" applyFont="1" applyFill="1" applyBorder="1"/>
    <xf numFmtId="164" fontId="4" fillId="0" borderId="0" xfId="1" applyNumberFormat="1" applyFont="1" applyFill="1" applyBorder="1"/>
    <xf numFmtId="49" fontId="5" fillId="0" borderId="0" xfId="0" applyNumberFormat="1" applyFont="1" applyFill="1" applyBorder="1" applyAlignment="1">
      <alignment horizontal="center"/>
    </xf>
    <xf numFmtId="164" fontId="3" fillId="0" borderId="4" xfId="1" applyNumberFormat="1" applyFont="1" applyFill="1" applyBorder="1"/>
    <xf numFmtId="49" fontId="3" fillId="0" borderId="0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vertical="center" wrapText="1"/>
    </xf>
    <xf numFmtId="164" fontId="3" fillId="0" borderId="12" xfId="1" applyNumberFormat="1" applyFont="1" applyFill="1" applyBorder="1" applyAlignment="1">
      <alignment horizontal="centerContinuous"/>
    </xf>
    <xf numFmtId="164" fontId="4" fillId="0" borderId="0" xfId="0" applyNumberFormat="1" applyFont="1" applyFill="1" applyBorder="1"/>
    <xf numFmtId="49" fontId="8" fillId="0" borderId="0" xfId="0" applyNumberFormat="1" applyFont="1" applyFill="1" applyAlignment="1">
      <alignment horizontal="center"/>
    </xf>
    <xf numFmtId="164" fontId="8" fillId="0" borderId="4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Fill="1" applyBorder="1" applyAlignment="1">
      <alignment horizontal="center"/>
    </xf>
    <xf numFmtId="49" fontId="8" fillId="0" borderId="0" xfId="1" applyNumberFormat="1" applyFont="1" applyFill="1" applyBorder="1" applyAlignment="1">
      <alignment horizontal="center"/>
    </xf>
    <xf numFmtId="165" fontId="8" fillId="0" borderId="0" xfId="1" applyNumberFormat="1" applyFont="1" applyFill="1" applyBorder="1" applyAlignment="1">
      <alignment horizontal="centerContinuous"/>
    </xf>
    <xf numFmtId="49" fontId="9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0" xfId="0" applyFont="1" applyFill="1"/>
    <xf numFmtId="0" fontId="10" fillId="0" borderId="3" xfId="0" applyFont="1" applyFill="1" applyBorder="1"/>
    <xf numFmtId="165" fontId="15" fillId="0" borderId="13" xfId="1" applyNumberFormat="1" applyFont="1" applyFill="1" applyBorder="1" applyAlignment="1">
      <alignment horizontal="center" vertical="center" wrapText="1"/>
    </xf>
    <xf numFmtId="164" fontId="15" fillId="0" borderId="13" xfId="1" applyNumberFormat="1" applyFont="1" applyFill="1" applyBorder="1"/>
    <xf numFmtId="164" fontId="15" fillId="0" borderId="12" xfId="1" applyNumberFormat="1" applyFont="1" applyFill="1" applyBorder="1" applyAlignment="1">
      <alignment horizontal="center" vertical="center" wrapText="1"/>
    </xf>
    <xf numFmtId="165" fontId="15" fillId="0" borderId="13" xfId="1" applyNumberFormat="1" applyFont="1" applyFill="1" applyBorder="1" applyAlignment="1">
      <alignment horizontal="centerContinuous"/>
    </xf>
    <xf numFmtId="164" fontId="15" fillId="0" borderId="13" xfId="1" applyNumberFormat="1" applyFont="1" applyFill="1" applyBorder="1" applyAlignment="1">
      <alignment horizontal="center"/>
    </xf>
    <xf numFmtId="49" fontId="15" fillId="0" borderId="13" xfId="1" applyNumberFormat="1" applyFont="1" applyFill="1" applyBorder="1" applyAlignment="1">
      <alignment horizontal="center"/>
    </xf>
    <xf numFmtId="164" fontId="15" fillId="0" borderId="12" xfId="1" applyNumberFormat="1" applyFont="1" applyFill="1" applyBorder="1"/>
    <xf numFmtId="166" fontId="15" fillId="0" borderId="7" xfId="1" applyNumberFormat="1" applyFont="1" applyFill="1" applyBorder="1" applyAlignment="1">
      <alignment horizontal="centerContinuous"/>
    </xf>
    <xf numFmtId="166" fontId="15" fillId="0" borderId="7" xfId="1" applyNumberFormat="1" applyFont="1" applyFill="1" applyBorder="1" applyAlignment="1">
      <alignment horizontal="center"/>
    </xf>
    <xf numFmtId="166" fontId="15" fillId="0" borderId="6" xfId="1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/>
    </xf>
    <xf numFmtId="0" fontId="5" fillId="0" borderId="5" xfId="0" applyFont="1" applyFill="1" applyBorder="1"/>
    <xf numFmtId="0" fontId="5" fillId="0" borderId="0" xfId="0" applyFont="1" applyFill="1" applyBorder="1"/>
    <xf numFmtId="164" fontId="4" fillId="0" borderId="4" xfId="0" applyNumberFormat="1" applyFont="1" applyFill="1" applyBorder="1"/>
    <xf numFmtId="0" fontId="3" fillId="0" borderId="5" xfId="0" applyFont="1" applyFill="1" applyBorder="1"/>
    <xf numFmtId="164" fontId="2" fillId="0" borderId="4" xfId="0" applyNumberFormat="1" applyFont="1" applyFill="1" applyBorder="1"/>
    <xf numFmtId="39" fontId="3" fillId="0" borderId="0" xfId="1" applyNumberFormat="1" applyFont="1" applyFill="1" applyBorder="1" applyAlignment="1">
      <alignment horizontal="center"/>
    </xf>
    <xf numFmtId="39" fontId="5" fillId="0" borderId="0" xfId="1" applyNumberFormat="1" applyFont="1" applyFill="1" applyBorder="1" applyAlignment="1">
      <alignment horizontal="center"/>
    </xf>
    <xf numFmtId="0" fontId="4" fillId="0" borderId="5" xfId="0" applyFont="1" applyFill="1" applyBorder="1"/>
    <xf numFmtId="164" fontId="5" fillId="0" borderId="4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/>
    <xf numFmtId="39" fontId="2" fillId="0" borderId="0" xfId="1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4" xfId="0" applyFont="1" applyFill="1" applyBorder="1"/>
    <xf numFmtId="0" fontId="2" fillId="0" borderId="3" xfId="0" applyFont="1" applyFill="1" applyBorder="1"/>
    <xf numFmtId="0" fontId="2" fillId="0" borderId="2" xfId="0" applyFont="1" applyFill="1" applyBorder="1"/>
    <xf numFmtId="0" fontId="2" fillId="0" borderId="1" xfId="0" applyFont="1" applyFill="1" applyBorder="1"/>
    <xf numFmtId="0" fontId="12" fillId="0" borderId="13" xfId="25" applyFont="1" applyFill="1" applyBorder="1"/>
    <xf numFmtId="165" fontId="3" fillId="0" borderId="0" xfId="0" applyNumberFormat="1" applyFont="1" applyFill="1"/>
    <xf numFmtId="164" fontId="12" fillId="0" borderId="10" xfId="1" applyNumberFormat="1" applyFont="1" applyFill="1" applyBorder="1" applyAlignment="1">
      <alignment horizontal="center" vertical="center" wrapText="1"/>
    </xf>
    <xf numFmtId="164" fontId="15" fillId="0" borderId="9" xfId="1" applyNumberFormat="1" applyFont="1" applyFill="1" applyBorder="1" applyAlignment="1">
      <alignment horizontal="center" vertical="center" wrapText="1"/>
    </xf>
    <xf numFmtId="164" fontId="12" fillId="0" borderId="13" xfId="1" applyNumberFormat="1" applyFont="1" applyFill="1" applyBorder="1" applyAlignment="1">
      <alignment horizontal="center" vertical="center" wrapText="1"/>
    </xf>
    <xf numFmtId="164" fontId="13" fillId="0" borderId="13" xfId="1" applyNumberFormat="1" applyFont="1" applyFill="1" applyBorder="1"/>
    <xf numFmtId="164" fontId="3" fillId="0" borderId="0" xfId="1" applyNumberFormat="1" applyFont="1" applyFill="1" applyBorder="1" applyAlignment="1"/>
    <xf numFmtId="0" fontId="13" fillId="0" borderId="13" xfId="0" applyFont="1" applyFill="1" applyBorder="1"/>
    <xf numFmtId="168" fontId="8" fillId="0" borderId="0" xfId="1" applyNumberFormat="1" applyFont="1" applyFill="1" applyBorder="1" applyAlignment="1">
      <alignment horizontal="center"/>
    </xf>
    <xf numFmtId="165" fontId="8" fillId="0" borderId="0" xfId="0" applyNumberFormat="1" applyFont="1" applyFill="1"/>
    <xf numFmtId="0" fontId="10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3" fillId="0" borderId="12" xfId="1" applyNumberFormat="1" applyFont="1" applyFill="1" applyBorder="1" applyAlignment="1">
      <alignment horizontal="center"/>
    </xf>
    <xf numFmtId="164" fontId="7" fillId="0" borderId="12" xfId="1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49" fontId="15" fillId="0" borderId="16" xfId="1" applyNumberFormat="1" applyFont="1" applyFill="1" applyBorder="1" applyAlignment="1">
      <alignment horizontal="center"/>
    </xf>
    <xf numFmtId="164" fontId="15" fillId="0" borderId="16" xfId="1" applyNumberFormat="1" applyFont="1" applyFill="1" applyBorder="1"/>
    <xf numFmtId="164" fontId="16" fillId="2" borderId="9" xfId="0" applyNumberFormat="1" applyFont="1" applyFill="1" applyBorder="1" applyAlignment="1">
      <alignment horizontal="center" vertical="center" wrapText="1"/>
    </xf>
    <xf numFmtId="164" fontId="16" fillId="2" borderId="11" xfId="0" applyNumberFormat="1" applyFont="1" applyFill="1" applyBorder="1" applyAlignment="1">
      <alignment horizontal="center" vertical="center" wrapText="1"/>
    </xf>
    <xf numFmtId="9" fontId="5" fillId="2" borderId="24" xfId="0" quotePrefix="1" applyNumberFormat="1" applyFont="1" applyFill="1" applyBorder="1" applyAlignment="1">
      <alignment horizontal="center" vertical="center" wrapText="1"/>
    </xf>
    <xf numFmtId="9" fontId="5" fillId="2" borderId="25" xfId="0" quotePrefix="1" applyNumberFormat="1" applyFont="1" applyFill="1" applyBorder="1" applyAlignment="1">
      <alignment horizontal="center" vertical="center" wrapText="1"/>
    </xf>
    <xf numFmtId="9" fontId="5" fillId="2" borderId="25" xfId="0" applyNumberFormat="1" applyFont="1" applyFill="1" applyBorder="1" applyAlignment="1">
      <alignment horizontal="center" vertical="center" wrapText="1"/>
    </xf>
    <xf numFmtId="9" fontId="5" fillId="2" borderId="26" xfId="0" applyNumberFormat="1" applyFont="1" applyFill="1" applyBorder="1" applyAlignment="1">
      <alignment horizontal="center" vertical="center" wrapText="1"/>
    </xf>
    <xf numFmtId="167" fontId="5" fillId="2" borderId="24" xfId="0" applyNumberFormat="1" applyFont="1" applyFill="1" applyBorder="1" applyAlignment="1">
      <alignment horizontal="center" vertical="center" wrapText="1"/>
    </xf>
    <xf numFmtId="10" fontId="5" fillId="2" borderId="27" xfId="0" applyNumberFormat="1" applyFont="1" applyFill="1" applyBorder="1" applyAlignment="1">
      <alignment horizontal="center" vertical="center" wrapText="1"/>
    </xf>
    <xf numFmtId="167" fontId="5" fillId="2" borderId="25" xfId="0" applyNumberFormat="1" applyFont="1" applyFill="1" applyBorder="1" applyAlignment="1">
      <alignment horizontal="center" vertical="center" wrapText="1"/>
    </xf>
    <xf numFmtId="3" fontId="5" fillId="2" borderId="28" xfId="0" applyNumberFormat="1" applyFont="1" applyFill="1" applyBorder="1" applyAlignment="1">
      <alignment horizontal="center" vertical="center" wrapText="1"/>
    </xf>
    <xf numFmtId="165" fontId="15" fillId="0" borderId="20" xfId="1" applyNumberFormat="1" applyFont="1" applyFill="1" applyBorder="1" applyAlignment="1">
      <alignment horizontal="center" vertical="center" wrapText="1"/>
    </xf>
    <xf numFmtId="0" fontId="13" fillId="0" borderId="10" xfId="0" applyFont="1" applyFill="1" applyBorder="1"/>
    <xf numFmtId="0" fontId="15" fillId="0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164" fontId="12" fillId="0" borderId="22" xfId="1" applyNumberFormat="1" applyFont="1" applyFill="1" applyBorder="1" applyAlignment="1">
      <alignment horizontal="center" vertical="center" wrapText="1"/>
    </xf>
    <xf numFmtId="164" fontId="12" fillId="0" borderId="16" xfId="1" applyNumberFormat="1" applyFont="1" applyFill="1" applyBorder="1" applyAlignment="1">
      <alignment horizontal="center" vertical="center" wrapText="1"/>
    </xf>
    <xf numFmtId="0" fontId="13" fillId="0" borderId="20" xfId="0" applyFont="1" applyFill="1" applyBorder="1"/>
    <xf numFmtId="0" fontId="12" fillId="0" borderId="20" xfId="25" applyFont="1" applyFill="1" applyBorder="1"/>
    <xf numFmtId="164" fontId="12" fillId="0" borderId="20" xfId="1" applyNumberFormat="1" applyFont="1" applyFill="1" applyBorder="1" applyAlignment="1">
      <alignment horizontal="center" vertical="center" wrapText="1"/>
    </xf>
    <xf numFmtId="164" fontId="13" fillId="0" borderId="20" xfId="1" applyNumberFormat="1" applyFont="1" applyFill="1" applyBorder="1"/>
    <xf numFmtId="164" fontId="12" fillId="0" borderId="31" xfId="1" applyNumberFormat="1" applyFont="1" applyFill="1" applyBorder="1" applyAlignment="1">
      <alignment horizontal="center" vertical="center" wrapText="1"/>
    </xf>
    <xf numFmtId="164" fontId="18" fillId="0" borderId="14" xfId="0" applyNumberFormat="1" applyFont="1" applyFill="1" applyBorder="1" applyAlignment="1">
      <alignment vertical="center" wrapText="1"/>
    </xf>
    <xf numFmtId="164" fontId="12" fillId="0" borderId="13" xfId="1" applyNumberFormat="1" applyFont="1" applyFill="1" applyBorder="1"/>
    <xf numFmtId="43" fontId="15" fillId="0" borderId="12" xfId="1" applyNumberFormat="1" applyFont="1" applyFill="1" applyBorder="1" applyAlignment="1">
      <alignment horizontal="center" vertical="center" wrapText="1"/>
    </xf>
    <xf numFmtId="169" fontId="15" fillId="0" borderId="30" xfId="1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15" fillId="0" borderId="13" xfId="1" applyNumberFormat="1" applyFont="1" applyFill="1" applyBorder="1" applyAlignment="1">
      <alignment horizontal="center" vertical="center" wrapText="1"/>
    </xf>
    <xf numFmtId="164" fontId="15" fillId="0" borderId="13" xfId="1" applyNumberFormat="1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3" borderId="0" xfId="0" applyFont="1" applyFill="1" applyBorder="1" applyAlignment="1"/>
    <xf numFmtId="0" fontId="10" fillId="3" borderId="4" xfId="0" applyFont="1" applyFill="1" applyBorder="1" applyAlignment="1"/>
    <xf numFmtId="0" fontId="10" fillId="3" borderId="0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0" fillId="0" borderId="19" xfId="0" applyFont="1" applyFill="1" applyBorder="1"/>
    <xf numFmtId="0" fontId="10" fillId="0" borderId="5" xfId="0" applyFont="1" applyFill="1" applyBorder="1"/>
    <xf numFmtId="0" fontId="11" fillId="0" borderId="18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164" fontId="22" fillId="0" borderId="0" xfId="0" applyNumberFormat="1" applyFont="1" applyFill="1"/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3" fontId="5" fillId="2" borderId="29" xfId="0" applyNumberFormat="1" applyFont="1" applyFill="1" applyBorder="1" applyAlignment="1">
      <alignment horizontal="center" vertical="center" wrapText="1"/>
    </xf>
    <xf numFmtId="3" fontId="5" fillId="2" borderId="20" xfId="0" applyNumberFormat="1" applyFont="1" applyFill="1" applyBorder="1" applyAlignment="1">
      <alignment horizontal="center" vertical="center" wrapText="1"/>
    </xf>
    <xf numFmtId="3" fontId="5" fillId="2" borderId="31" xfId="0" applyNumberFormat="1" applyFont="1" applyFill="1" applyBorder="1" applyAlignment="1">
      <alignment horizontal="center" vertical="center" wrapText="1"/>
    </xf>
    <xf numFmtId="3" fontId="5" fillId="2" borderId="32" xfId="0" applyNumberFormat="1" applyFont="1" applyFill="1" applyBorder="1" applyAlignment="1">
      <alignment horizontal="center" vertical="center" wrapText="1"/>
    </xf>
    <xf numFmtId="3" fontId="5" fillId="2" borderId="30" xfId="0" applyNumberFormat="1" applyFont="1" applyFill="1" applyBorder="1" applyAlignment="1">
      <alignment horizontal="center" vertical="center" wrapText="1"/>
    </xf>
    <xf numFmtId="9" fontId="5" fillId="2" borderId="23" xfId="0" applyNumberFormat="1" applyFont="1" applyFill="1" applyBorder="1" applyAlignment="1">
      <alignment horizontal="center" vertical="center" wrapText="1"/>
    </xf>
    <xf numFmtId="165" fontId="5" fillId="2" borderId="23" xfId="1" applyNumberFormat="1" applyFont="1" applyFill="1" applyBorder="1" applyAlignment="1">
      <alignment horizontal="center" vertical="center" wrapText="1"/>
    </xf>
    <xf numFmtId="43" fontId="5" fillId="2" borderId="23" xfId="0" applyNumberFormat="1" applyFont="1" applyFill="1" applyBorder="1" applyAlignment="1">
      <alignment horizontal="center" vertical="center" wrapText="1"/>
    </xf>
    <xf numFmtId="3" fontId="5" fillId="2" borderId="23" xfId="0" applyNumberFormat="1" applyFont="1" applyFill="1" applyBorder="1" applyAlignment="1">
      <alignment horizontal="center" vertical="center" wrapText="1"/>
    </xf>
    <xf numFmtId="49" fontId="5" fillId="2" borderId="23" xfId="0" applyNumberFormat="1" applyFont="1" applyFill="1" applyBorder="1" applyAlignment="1">
      <alignment horizontal="center" vertical="center" wrapText="1"/>
    </xf>
    <xf numFmtId="9" fontId="5" fillId="2" borderId="21" xfId="0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49" fontId="15" fillId="0" borderId="29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164" fontId="15" fillId="0" borderId="14" xfId="1" applyNumberFormat="1" applyFont="1" applyFill="1" applyBorder="1" applyAlignment="1">
      <alignment horizontal="center" vertical="center" wrapText="1"/>
    </xf>
    <xf numFmtId="164" fontId="15" fillId="0" borderId="13" xfId="1" applyNumberFormat="1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/>
    </xf>
    <xf numFmtId="49" fontId="15" fillId="0" borderId="7" xfId="0" applyNumberFormat="1" applyFont="1" applyFill="1" applyBorder="1" applyAlignment="1">
      <alignment horizontal="center"/>
    </xf>
    <xf numFmtId="164" fontId="16" fillId="2" borderId="10" xfId="0" applyNumberFormat="1" applyFont="1" applyFill="1" applyBorder="1" applyAlignment="1">
      <alignment horizontal="center" vertical="center" wrapText="1"/>
    </xf>
    <xf numFmtId="165" fontId="2" fillId="0" borderId="16" xfId="1" applyNumberFormat="1" applyFont="1" applyFill="1" applyBorder="1" applyAlignment="1">
      <alignment horizontal="center"/>
    </xf>
    <xf numFmtId="165" fontId="2" fillId="0" borderId="15" xfId="1" applyNumberFormat="1" applyFont="1" applyFill="1" applyBorder="1" applyAlignment="1">
      <alignment horizontal="center"/>
    </xf>
    <xf numFmtId="169" fontId="2" fillId="0" borderId="16" xfId="1" applyNumberFormat="1" applyFont="1" applyFill="1" applyBorder="1" applyAlignment="1">
      <alignment horizontal="center"/>
    </xf>
    <xf numFmtId="169" fontId="2" fillId="0" borderId="15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/>
    </xf>
    <xf numFmtId="43" fontId="7" fillId="0" borderId="13" xfId="1" applyNumberFormat="1" applyFont="1" applyFill="1" applyBorder="1" applyAlignment="1">
      <alignment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3" xfId="1" applyNumberFormat="1" applyFont="1" applyFill="1" applyBorder="1" applyAlignment="1">
      <alignment horizontal="center" vertical="center" wrapText="1"/>
    </xf>
    <xf numFmtId="164" fontId="7" fillId="0" borderId="12" xfId="1" applyNumberFormat="1" applyFont="1" applyFill="1" applyBorder="1" applyAlignment="1">
      <alignment horizontal="center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</cellXfs>
  <cellStyles count="26">
    <cellStyle name="Millares" xfId="1" builtinId="3"/>
    <cellStyle name="Normal" xfId="0" builtinId="0"/>
    <cellStyle name="Normal 2" xfId="2"/>
    <cellStyle name="Normal 26" xfId="3"/>
    <cellStyle name="Normal 28" xfId="4"/>
    <cellStyle name="Normal 3" xfId="5"/>
    <cellStyle name="Normal 30" xfId="6"/>
    <cellStyle name="Normal 32" xfId="7"/>
    <cellStyle name="Normal 34" xfId="8"/>
    <cellStyle name="Normal 35" xfId="9"/>
    <cellStyle name="Normal 36" xfId="10"/>
    <cellStyle name="Normal 38" xfId="11"/>
    <cellStyle name="Normal 39" xfId="12"/>
    <cellStyle name="Normal 42" xfId="13"/>
    <cellStyle name="Normal 44" xfId="14"/>
    <cellStyle name="Normal 46" xfId="15"/>
    <cellStyle name="Normal 47" xfId="16"/>
    <cellStyle name="Normal 49" xfId="17"/>
    <cellStyle name="Normal 5" xfId="18"/>
    <cellStyle name="Normal 51" xfId="19"/>
    <cellStyle name="Normal 53" xfId="20"/>
    <cellStyle name="Normal 54" xfId="21"/>
    <cellStyle name="Normal 6" xfId="22"/>
    <cellStyle name="Normal 8" xfId="23"/>
    <cellStyle name="Normal 9" xfId="24"/>
    <cellStyle name="Normal_Hoja5" xfId="25"/>
  </cellStyles>
  <dxfs count="0"/>
  <tableStyles count="0" defaultTableStyle="TableStyleMedium9" defaultPivotStyle="PivotStyleLight16"/>
  <colors>
    <mruColors>
      <color rgb="FF0080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44</xdr:row>
      <xdr:rowOff>0</xdr:rowOff>
    </xdr:from>
    <xdr:to>
      <xdr:col>9</xdr:col>
      <xdr:colOff>342900</xdr:colOff>
      <xdr:row>44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5657850" y="103451025"/>
          <a:ext cx="238125" cy="0"/>
        </a:xfrm>
        <a:prstGeom prst="smileyFace">
          <a:avLst>
            <a:gd name="adj" fmla="val 4653"/>
          </a:avLst>
        </a:prstGeom>
        <a:solidFill>
          <a:srgbClr val="0000FF">
            <a:alpha val="50195"/>
          </a:srgbClr>
        </a:solidFill>
        <a:ln w="19050">
          <a:solidFill>
            <a:srgbClr val="FFFFFF"/>
          </a:solidFill>
          <a:round/>
          <a:headEnd/>
          <a:tailEnd/>
        </a:ln>
      </xdr:spPr>
    </xdr:sp>
    <xdr:clientData/>
  </xdr:twoCellAnchor>
  <xdr:twoCellAnchor>
    <xdr:from>
      <xdr:col>9</xdr:col>
      <xdr:colOff>104775</xdr:colOff>
      <xdr:row>44</xdr:row>
      <xdr:rowOff>0</xdr:rowOff>
    </xdr:from>
    <xdr:to>
      <xdr:col>9</xdr:col>
      <xdr:colOff>342900</xdr:colOff>
      <xdr:row>44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5657850" y="103451025"/>
          <a:ext cx="238125" cy="0"/>
        </a:xfrm>
        <a:prstGeom prst="smileyFace">
          <a:avLst>
            <a:gd name="adj" fmla="val 4653"/>
          </a:avLst>
        </a:prstGeom>
        <a:solidFill>
          <a:srgbClr val="0000FF">
            <a:alpha val="50195"/>
          </a:srgbClr>
        </a:solidFill>
        <a:ln w="19050">
          <a:solidFill>
            <a:srgbClr val="FFFFFF"/>
          </a:solidFill>
          <a:round/>
          <a:headEnd/>
          <a:tailEnd/>
        </a:ln>
      </xdr:spPr>
    </xdr:sp>
    <xdr:clientData/>
  </xdr:twoCellAnchor>
  <xdr:twoCellAnchor>
    <xdr:from>
      <xdr:col>9</xdr:col>
      <xdr:colOff>552450</xdr:colOff>
      <xdr:row>34</xdr:row>
      <xdr:rowOff>28575</xdr:rowOff>
    </xdr:from>
    <xdr:to>
      <xdr:col>27</xdr:col>
      <xdr:colOff>504825</xdr:colOff>
      <xdr:row>41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105525" y="101069775"/>
          <a:ext cx="8924925" cy="1628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s-ES_trad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SON:  </a:t>
          </a:r>
        </a:p>
        <a:p>
          <a:pPr algn="l" rtl="0">
            <a:defRPr sz="1000"/>
          </a:pPr>
          <a:endParaRPr lang="es-ES_tradnl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971550</xdr:colOff>
      <xdr:row>26</xdr:row>
      <xdr:rowOff>85725</xdr:rowOff>
    </xdr:from>
    <xdr:to>
      <xdr:col>5</xdr:col>
      <xdr:colOff>1381125</xdr:colOff>
      <xdr:row>26</xdr:row>
      <xdr:rowOff>85725</xdr:rowOff>
    </xdr:to>
    <xdr:sp macro="" textlink="">
      <xdr:nvSpPr>
        <xdr:cNvPr id="6" name="Line 13"/>
        <xdr:cNvSpPr>
          <a:spLocks noChangeShapeType="1"/>
        </xdr:cNvSpPr>
      </xdr:nvSpPr>
      <xdr:spPr bwMode="auto">
        <a:xfrm>
          <a:off x="2800350" y="99679125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971550</xdr:colOff>
      <xdr:row>27</xdr:row>
      <xdr:rowOff>76200</xdr:rowOff>
    </xdr:from>
    <xdr:to>
      <xdr:col>5</xdr:col>
      <xdr:colOff>1381125</xdr:colOff>
      <xdr:row>27</xdr:row>
      <xdr:rowOff>76200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2800350" y="9982200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962025</xdr:colOff>
      <xdr:row>29</xdr:row>
      <xdr:rowOff>57150</xdr:rowOff>
    </xdr:from>
    <xdr:to>
      <xdr:col>5</xdr:col>
      <xdr:colOff>1371600</xdr:colOff>
      <xdr:row>29</xdr:row>
      <xdr:rowOff>57150</xdr:rowOff>
    </xdr:to>
    <xdr:sp macro="" textlink="">
      <xdr:nvSpPr>
        <xdr:cNvPr id="8" name="Line 18"/>
        <xdr:cNvSpPr>
          <a:spLocks noChangeShapeType="1"/>
        </xdr:cNvSpPr>
      </xdr:nvSpPr>
      <xdr:spPr bwMode="auto">
        <a:xfrm>
          <a:off x="2790825" y="10014585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971550</xdr:colOff>
      <xdr:row>25</xdr:row>
      <xdr:rowOff>66675</xdr:rowOff>
    </xdr:from>
    <xdr:to>
      <xdr:col>5</xdr:col>
      <xdr:colOff>1381125</xdr:colOff>
      <xdr:row>25</xdr:row>
      <xdr:rowOff>66675</xdr:rowOff>
    </xdr:to>
    <xdr:sp macro="" textlink="">
      <xdr:nvSpPr>
        <xdr:cNvPr id="9" name="Line 20"/>
        <xdr:cNvSpPr>
          <a:spLocks noChangeShapeType="1"/>
        </xdr:cNvSpPr>
      </xdr:nvSpPr>
      <xdr:spPr bwMode="auto">
        <a:xfrm>
          <a:off x="2800350" y="99469575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971550</xdr:colOff>
      <xdr:row>26</xdr:row>
      <xdr:rowOff>85725</xdr:rowOff>
    </xdr:from>
    <xdr:to>
      <xdr:col>5</xdr:col>
      <xdr:colOff>1381125</xdr:colOff>
      <xdr:row>26</xdr:row>
      <xdr:rowOff>85725</xdr:rowOff>
    </xdr:to>
    <xdr:sp macro="" textlink="">
      <xdr:nvSpPr>
        <xdr:cNvPr id="10" name="Line 21"/>
        <xdr:cNvSpPr>
          <a:spLocks noChangeShapeType="1"/>
        </xdr:cNvSpPr>
      </xdr:nvSpPr>
      <xdr:spPr bwMode="auto">
        <a:xfrm>
          <a:off x="2800350" y="99679125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962025</xdr:colOff>
      <xdr:row>29</xdr:row>
      <xdr:rowOff>57150</xdr:rowOff>
    </xdr:from>
    <xdr:to>
      <xdr:col>5</xdr:col>
      <xdr:colOff>1371600</xdr:colOff>
      <xdr:row>29</xdr:row>
      <xdr:rowOff>57150</xdr:rowOff>
    </xdr:to>
    <xdr:sp macro="" textlink="">
      <xdr:nvSpPr>
        <xdr:cNvPr id="11" name="Line 22"/>
        <xdr:cNvSpPr>
          <a:spLocks noChangeShapeType="1"/>
        </xdr:cNvSpPr>
      </xdr:nvSpPr>
      <xdr:spPr bwMode="auto">
        <a:xfrm>
          <a:off x="2790825" y="10014585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0</xdr:col>
      <xdr:colOff>367824</xdr:colOff>
      <xdr:row>0</xdr:row>
      <xdr:rowOff>161925</xdr:rowOff>
    </xdr:from>
    <xdr:to>
      <xdr:col>1</xdr:col>
      <xdr:colOff>295275</xdr:colOff>
      <xdr:row>3</xdr:row>
      <xdr:rowOff>194</xdr:rowOff>
    </xdr:to>
    <xdr:pic>
      <xdr:nvPicPr>
        <xdr:cNvPr id="12" name="Picture 12" descr="logo-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67824" y="161925"/>
          <a:ext cx="451326" cy="552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tabSelected="1" zoomScaleNormal="100" workbookViewId="0">
      <pane ySplit="6" topLeftCell="A7" activePane="bottomLeft" state="frozen"/>
      <selection activeCell="A8" sqref="A8"/>
      <selection pane="bottomLeft" activeCell="AC29" sqref="AC28:AC29"/>
    </sheetView>
  </sheetViews>
  <sheetFormatPr baseColWidth="10" defaultRowHeight="11.25"/>
  <cols>
    <col min="1" max="1" width="7.85546875" style="1" customWidth="1"/>
    <col min="2" max="2" width="5" style="8" customWidth="1"/>
    <col min="3" max="3" width="7.140625" style="8" customWidth="1"/>
    <col min="4" max="4" width="10.140625" style="8" customWidth="1"/>
    <col min="5" max="5" width="3.140625" style="8" bestFit="1" customWidth="1"/>
    <col min="6" max="6" width="18.140625" style="7" customWidth="1"/>
    <col min="7" max="7" width="12.7109375" style="6" customWidth="1"/>
    <col min="8" max="8" width="11" style="6" customWidth="1"/>
    <col min="9" max="9" width="14" style="5" customWidth="1"/>
    <col min="10" max="10" width="11.7109375" style="3" customWidth="1"/>
    <col min="11" max="11" width="9.28515625" style="3" customWidth="1"/>
    <col min="12" max="12" width="11" style="3" hidden="1" customWidth="1"/>
    <col min="13" max="13" width="9.42578125" style="3" hidden="1" customWidth="1"/>
    <col min="14" max="14" width="11.85546875" style="3" customWidth="1"/>
    <col min="15" max="15" width="9.7109375" style="3" customWidth="1"/>
    <col min="16" max="16" width="14.140625" style="3" customWidth="1"/>
    <col min="17" max="17" width="8.7109375" style="3" customWidth="1"/>
    <col min="18" max="18" width="8.140625" style="3" hidden="1" customWidth="1"/>
    <col min="19" max="20" width="9.28515625" style="3" customWidth="1"/>
    <col min="21" max="21" width="11.7109375" style="3" customWidth="1"/>
    <col min="22" max="22" width="10" style="3" customWidth="1"/>
    <col min="23" max="23" width="10.28515625" style="3" customWidth="1"/>
    <col min="24" max="24" width="11" style="4" hidden="1" customWidth="1"/>
    <col min="25" max="25" width="9.5703125" style="4" hidden="1" customWidth="1"/>
    <col min="26" max="26" width="12.28515625" style="4" customWidth="1"/>
    <col min="27" max="27" width="9.5703125" style="4" customWidth="1"/>
    <col min="28" max="28" width="13.5703125" style="3" customWidth="1"/>
    <col min="29" max="16384" width="11.42578125" style="1"/>
  </cols>
  <sheetData>
    <row r="1" spans="1:28" s="36" customFormat="1" ht="24.75" customHeight="1" thickBot="1">
      <c r="A1" s="120"/>
      <c r="B1" s="122"/>
      <c r="C1" s="123"/>
      <c r="D1" s="125" t="s">
        <v>69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7"/>
      <c r="X1" s="113"/>
      <c r="Y1" s="113"/>
      <c r="Z1" s="132" t="s">
        <v>70</v>
      </c>
      <c r="AA1" s="133"/>
      <c r="AB1" s="134"/>
    </row>
    <row r="2" spans="1:28" s="36" customFormat="1" ht="15.75" customHeight="1">
      <c r="A2" s="121"/>
      <c r="B2" s="116"/>
      <c r="C2" s="117"/>
      <c r="D2" s="128" t="s">
        <v>28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9"/>
      <c r="X2" s="112"/>
      <c r="Y2" s="112"/>
      <c r="Z2" s="135" t="s">
        <v>65</v>
      </c>
      <c r="AA2" s="136"/>
      <c r="AB2" s="137"/>
    </row>
    <row r="3" spans="1:28" s="36" customFormat="1" ht="15.75" customHeight="1">
      <c r="A3" s="121"/>
      <c r="B3" s="118"/>
      <c r="C3" s="119"/>
      <c r="D3" s="130" t="s">
        <v>68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1"/>
      <c r="X3" s="113"/>
      <c r="Y3" s="113"/>
      <c r="Z3" s="132"/>
      <c r="AA3" s="133"/>
      <c r="AB3" s="134"/>
    </row>
    <row r="4" spans="1:28" s="36" customFormat="1" ht="16.5" customHeight="1" thickBot="1">
      <c r="A4" s="37"/>
      <c r="B4" s="75"/>
      <c r="C4" s="76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114"/>
      <c r="R4" s="114"/>
      <c r="S4" s="114"/>
      <c r="T4" s="114"/>
      <c r="U4" s="114"/>
      <c r="V4" s="114"/>
      <c r="W4" s="115"/>
      <c r="X4" s="114"/>
      <c r="Y4" s="114"/>
      <c r="Z4" s="138"/>
      <c r="AA4" s="139"/>
      <c r="AB4" s="140"/>
    </row>
    <row r="5" spans="1:28" s="36" customFormat="1" ht="15.75" customHeight="1">
      <c r="A5" s="152" t="s">
        <v>29</v>
      </c>
      <c r="B5" s="152" t="s">
        <v>27</v>
      </c>
      <c r="C5" s="152" t="s">
        <v>45</v>
      </c>
      <c r="D5" s="152" t="s">
        <v>26</v>
      </c>
      <c r="E5" s="152" t="s">
        <v>30</v>
      </c>
      <c r="F5" s="149" t="s">
        <v>25</v>
      </c>
      <c r="G5" s="149" t="s">
        <v>24</v>
      </c>
      <c r="H5" s="149" t="s">
        <v>23</v>
      </c>
      <c r="I5" s="150" t="s">
        <v>22</v>
      </c>
      <c r="J5" s="151" t="s">
        <v>21</v>
      </c>
      <c r="K5" s="143" t="s">
        <v>7</v>
      </c>
      <c r="L5" s="144"/>
      <c r="M5" s="144"/>
      <c r="N5" s="144"/>
      <c r="O5" s="145"/>
      <c r="P5" s="145"/>
      <c r="Q5" s="143" t="s">
        <v>6</v>
      </c>
      <c r="R5" s="146"/>
      <c r="S5" s="144"/>
      <c r="T5" s="145"/>
      <c r="U5" s="147"/>
      <c r="V5" s="148" t="s">
        <v>56</v>
      </c>
      <c r="W5" s="148" t="s">
        <v>53</v>
      </c>
      <c r="X5" s="153" t="s">
        <v>48</v>
      </c>
      <c r="Y5" s="153" t="s">
        <v>57</v>
      </c>
      <c r="Z5" s="153" t="s">
        <v>59</v>
      </c>
      <c r="AA5" s="153" t="s">
        <v>60</v>
      </c>
      <c r="AB5" s="154" t="s">
        <v>16</v>
      </c>
    </row>
    <row r="6" spans="1:28" s="35" customFormat="1" ht="23.25" thickBot="1">
      <c r="A6" s="152"/>
      <c r="B6" s="152"/>
      <c r="C6" s="152" t="s">
        <v>45</v>
      </c>
      <c r="D6" s="152"/>
      <c r="E6" s="152"/>
      <c r="F6" s="149"/>
      <c r="G6" s="149"/>
      <c r="H6" s="149"/>
      <c r="I6" s="150"/>
      <c r="J6" s="151"/>
      <c r="K6" s="84">
        <v>0.01</v>
      </c>
      <c r="L6" s="85">
        <v>0.02</v>
      </c>
      <c r="M6" s="86" t="s">
        <v>17</v>
      </c>
      <c r="N6" s="86" t="s">
        <v>18</v>
      </c>
      <c r="O6" s="87" t="s">
        <v>50</v>
      </c>
      <c r="P6" s="87" t="s">
        <v>20</v>
      </c>
      <c r="Q6" s="88">
        <v>1E-3</v>
      </c>
      <c r="R6" s="89">
        <v>1.5E-3</v>
      </c>
      <c r="S6" s="90">
        <v>1.4999999999999999E-2</v>
      </c>
      <c r="T6" s="91" t="s">
        <v>67</v>
      </c>
      <c r="U6" s="91" t="s">
        <v>19</v>
      </c>
      <c r="V6" s="148"/>
      <c r="W6" s="148"/>
      <c r="X6" s="148"/>
      <c r="Y6" s="148"/>
      <c r="Z6" s="148"/>
      <c r="AA6" s="148"/>
      <c r="AB6" s="155"/>
    </row>
    <row r="7" spans="1:28" s="34" customFormat="1" ht="12" customHeight="1">
      <c r="A7" s="96"/>
      <c r="B7" s="93"/>
      <c r="C7" s="93"/>
      <c r="D7" s="93"/>
      <c r="E7" s="93"/>
      <c r="F7" s="93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94"/>
      <c r="W7" s="67"/>
      <c r="X7" s="67"/>
      <c r="Y7" s="67"/>
      <c r="Z7" s="98"/>
      <c r="AA7" s="98"/>
      <c r="AB7" s="68"/>
    </row>
    <row r="8" spans="1:28" s="34" customFormat="1" ht="12" customHeight="1">
      <c r="A8" s="97"/>
      <c r="B8" s="72"/>
      <c r="C8" s="72"/>
      <c r="D8" s="72"/>
      <c r="E8" s="72"/>
      <c r="F8" s="72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95"/>
      <c r="W8" s="69"/>
      <c r="X8" s="69"/>
      <c r="Y8" s="69"/>
      <c r="Z8" s="99"/>
      <c r="AA8" s="99"/>
      <c r="AB8" s="40"/>
    </row>
    <row r="9" spans="1:28" s="34" customFormat="1" ht="12" customHeight="1">
      <c r="A9" s="97"/>
      <c r="B9" s="72"/>
      <c r="C9" s="72"/>
      <c r="D9" s="72"/>
      <c r="E9" s="72"/>
      <c r="F9" s="72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95"/>
      <c r="W9" s="69"/>
      <c r="X9" s="69"/>
      <c r="Y9" s="69"/>
      <c r="Z9" s="99"/>
      <c r="AA9" s="99"/>
      <c r="AB9" s="40"/>
    </row>
    <row r="10" spans="1:28" s="34" customFormat="1" ht="12" customHeight="1">
      <c r="A10" s="97"/>
      <c r="B10" s="72"/>
      <c r="C10" s="72"/>
      <c r="D10" s="72"/>
      <c r="E10" s="72"/>
      <c r="F10" s="72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95"/>
      <c r="W10" s="69"/>
      <c r="X10" s="69"/>
      <c r="Y10" s="69"/>
      <c r="Z10" s="99"/>
      <c r="AA10" s="99"/>
      <c r="AB10" s="40"/>
    </row>
    <row r="11" spans="1:28" s="34" customFormat="1" ht="12" customHeight="1">
      <c r="A11" s="97"/>
      <c r="B11" s="72"/>
      <c r="C11" s="72"/>
      <c r="D11" s="72"/>
      <c r="E11" s="72"/>
      <c r="F11" s="72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95"/>
      <c r="W11" s="69"/>
      <c r="X11" s="69"/>
      <c r="Y11" s="69"/>
      <c r="Z11" s="99"/>
      <c r="AA11" s="99"/>
      <c r="AB11" s="40"/>
    </row>
    <row r="12" spans="1:28" s="34" customFormat="1" ht="12" customHeight="1">
      <c r="A12" s="97"/>
      <c r="B12" s="72"/>
      <c r="C12" s="72"/>
      <c r="D12" s="72"/>
      <c r="E12" s="72"/>
      <c r="F12" s="72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95"/>
      <c r="W12" s="69"/>
      <c r="X12" s="69"/>
      <c r="Y12" s="69"/>
      <c r="Z12" s="99"/>
      <c r="AA12" s="99"/>
      <c r="AB12" s="40"/>
    </row>
    <row r="13" spans="1:28" s="34" customFormat="1" ht="12" customHeight="1">
      <c r="A13" s="97"/>
      <c r="B13" s="72"/>
      <c r="C13" s="72"/>
      <c r="D13" s="72"/>
      <c r="E13" s="72"/>
      <c r="F13" s="72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95"/>
      <c r="W13" s="69"/>
      <c r="X13" s="69"/>
      <c r="Y13" s="69"/>
      <c r="Z13" s="99"/>
      <c r="AA13" s="99"/>
      <c r="AB13" s="40"/>
    </row>
    <row r="14" spans="1:28" s="34" customFormat="1" ht="12" customHeight="1">
      <c r="A14" s="97"/>
      <c r="B14" s="72"/>
      <c r="C14" s="72"/>
      <c r="D14" s="72"/>
      <c r="E14" s="72"/>
      <c r="F14" s="72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95"/>
      <c r="W14" s="69"/>
      <c r="X14" s="69"/>
      <c r="Y14" s="69"/>
      <c r="Z14" s="99"/>
      <c r="AA14" s="99"/>
      <c r="AB14" s="40"/>
    </row>
    <row r="15" spans="1:28" s="34" customFormat="1" ht="12" customHeight="1">
      <c r="A15" s="97"/>
      <c r="B15" s="72"/>
      <c r="C15" s="72"/>
      <c r="D15" s="72"/>
      <c r="E15" s="65"/>
      <c r="F15" s="72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70"/>
      <c r="V15" s="95"/>
      <c r="W15" s="69"/>
      <c r="X15" s="69"/>
      <c r="Y15" s="69"/>
      <c r="Z15" s="99"/>
      <c r="AA15" s="99"/>
      <c r="AB15" s="40"/>
    </row>
    <row r="16" spans="1:28" s="34" customFormat="1" ht="12" customHeight="1">
      <c r="A16" s="97"/>
      <c r="B16" s="72"/>
      <c r="C16" s="72"/>
      <c r="D16" s="72"/>
      <c r="E16" s="65"/>
      <c r="F16" s="72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70"/>
      <c r="V16" s="95"/>
      <c r="W16" s="69"/>
      <c r="X16" s="69"/>
      <c r="Y16" s="69"/>
      <c r="Z16" s="99"/>
      <c r="AA16" s="99"/>
      <c r="AB16" s="40"/>
    </row>
    <row r="17" spans="1:30" s="34" customFormat="1" ht="12" customHeight="1">
      <c r="A17" s="97"/>
      <c r="B17" s="72"/>
      <c r="C17" s="72"/>
      <c r="D17" s="72"/>
      <c r="E17" s="65"/>
      <c r="F17" s="72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70"/>
      <c r="V17" s="95"/>
      <c r="W17" s="69"/>
      <c r="X17" s="69"/>
      <c r="Y17" s="69"/>
      <c r="Z17" s="99"/>
      <c r="AA17" s="99"/>
      <c r="AB17" s="40"/>
    </row>
    <row r="18" spans="1:30" s="34" customFormat="1" ht="12" customHeight="1">
      <c r="A18" s="97"/>
      <c r="B18" s="72"/>
      <c r="C18" s="72"/>
      <c r="D18" s="72"/>
      <c r="E18" s="65"/>
      <c r="F18" s="72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70"/>
      <c r="V18" s="95"/>
      <c r="W18" s="69"/>
      <c r="X18" s="69"/>
      <c r="Y18" s="69"/>
      <c r="Z18" s="99"/>
      <c r="AA18" s="99"/>
      <c r="AB18" s="40"/>
    </row>
    <row r="19" spans="1:30" s="34" customFormat="1" ht="12" customHeight="1">
      <c r="A19" s="97"/>
      <c r="B19" s="72"/>
      <c r="C19" s="72"/>
      <c r="D19" s="72"/>
      <c r="E19" s="65"/>
      <c r="F19" s="72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70"/>
      <c r="V19" s="95"/>
      <c r="W19" s="69"/>
      <c r="X19" s="69"/>
      <c r="Y19" s="69"/>
      <c r="Z19" s="99"/>
      <c r="AA19" s="99"/>
      <c r="AB19" s="40"/>
    </row>
    <row r="20" spans="1:30" s="34" customFormat="1" ht="12" customHeight="1">
      <c r="A20" s="97"/>
      <c r="B20" s="72"/>
      <c r="C20" s="72"/>
      <c r="D20" s="72"/>
      <c r="E20" s="65"/>
      <c r="F20" s="72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106"/>
      <c r="V20" s="95"/>
      <c r="W20" s="69"/>
      <c r="X20" s="69"/>
      <c r="Y20" s="69"/>
      <c r="Z20" s="99"/>
      <c r="AA20" s="99"/>
      <c r="AB20" s="40"/>
    </row>
    <row r="21" spans="1:30" s="34" customFormat="1" ht="12" customHeight="1">
      <c r="A21" s="97"/>
      <c r="B21" s="72"/>
      <c r="C21" s="72"/>
      <c r="D21" s="72"/>
      <c r="E21" s="65"/>
      <c r="F21" s="72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106"/>
      <c r="V21" s="95"/>
      <c r="W21" s="69"/>
      <c r="X21" s="69"/>
      <c r="Y21" s="69"/>
      <c r="Z21" s="99"/>
      <c r="AA21" s="99"/>
      <c r="AB21" s="40"/>
    </row>
    <row r="22" spans="1:30" s="34" customFormat="1" ht="12" customHeight="1">
      <c r="A22" s="97"/>
      <c r="B22" s="72"/>
      <c r="C22" s="72"/>
      <c r="D22" s="72"/>
      <c r="E22" s="65"/>
      <c r="F22" s="72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106"/>
      <c r="V22" s="95"/>
      <c r="W22" s="69"/>
      <c r="X22" s="69"/>
      <c r="Y22" s="69"/>
      <c r="Z22" s="99"/>
      <c r="AA22" s="99"/>
      <c r="AB22" s="40"/>
    </row>
    <row r="23" spans="1:30" s="34" customFormat="1" ht="12" customHeight="1">
      <c r="A23" s="97"/>
      <c r="B23" s="72"/>
      <c r="C23" s="72"/>
      <c r="D23" s="72"/>
      <c r="E23" s="65"/>
      <c r="F23" s="72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106"/>
      <c r="V23" s="95"/>
      <c r="W23" s="69"/>
      <c r="X23" s="69"/>
      <c r="Y23" s="69"/>
      <c r="Z23" s="99"/>
      <c r="AA23" s="99"/>
      <c r="AB23" s="40"/>
    </row>
    <row r="24" spans="1:30" s="34" customFormat="1" ht="12" customHeight="1">
      <c r="A24" s="97"/>
      <c r="B24" s="72"/>
      <c r="C24" s="72"/>
      <c r="D24" s="72"/>
      <c r="E24" s="65"/>
      <c r="F24" s="72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106"/>
      <c r="V24" s="95"/>
      <c r="W24" s="69"/>
      <c r="X24" s="69"/>
      <c r="Y24" s="69"/>
      <c r="Z24" s="99"/>
      <c r="AA24" s="99"/>
      <c r="AB24" s="40"/>
    </row>
    <row r="25" spans="1:30" s="34" customFormat="1" ht="12" customHeight="1">
      <c r="A25" s="97"/>
      <c r="B25" s="100"/>
      <c r="C25" s="100"/>
      <c r="D25" s="100"/>
      <c r="E25" s="101"/>
      <c r="F25" s="100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3"/>
      <c r="V25" s="70"/>
      <c r="W25" s="102"/>
      <c r="X25" s="102"/>
      <c r="Y25" s="102"/>
      <c r="Z25" s="104"/>
      <c r="AA25" s="104"/>
      <c r="AB25" s="40"/>
    </row>
    <row r="26" spans="1:30" s="33" customFormat="1" ht="15" customHeight="1">
      <c r="A26" s="156" t="s">
        <v>31</v>
      </c>
      <c r="B26" s="157"/>
      <c r="C26" s="157"/>
      <c r="D26" s="157"/>
      <c r="E26" s="157"/>
      <c r="F26" s="157"/>
      <c r="G26" s="92">
        <f t="shared" ref="G26:AB26" si="0">SUM(G7:G25)</f>
        <v>0</v>
      </c>
      <c r="H26" s="92">
        <f t="shared" si="0"/>
        <v>0</v>
      </c>
      <c r="I26" s="92">
        <f t="shared" si="0"/>
        <v>0</v>
      </c>
      <c r="J26" s="92">
        <f t="shared" si="0"/>
        <v>0</v>
      </c>
      <c r="K26" s="92">
        <f t="shared" si="0"/>
        <v>0</v>
      </c>
      <c r="L26" s="92">
        <f t="shared" si="0"/>
        <v>0</v>
      </c>
      <c r="M26" s="92">
        <f t="shared" si="0"/>
        <v>0</v>
      </c>
      <c r="N26" s="92">
        <f t="shared" si="0"/>
        <v>0</v>
      </c>
      <c r="O26" s="92">
        <f t="shared" si="0"/>
        <v>0</v>
      </c>
      <c r="P26" s="92">
        <f t="shared" si="0"/>
        <v>0</v>
      </c>
      <c r="Q26" s="92">
        <f t="shared" si="0"/>
        <v>0</v>
      </c>
      <c r="R26" s="92">
        <f t="shared" si="0"/>
        <v>0</v>
      </c>
      <c r="S26" s="92">
        <f t="shared" si="0"/>
        <v>0</v>
      </c>
      <c r="T26" s="92">
        <f t="shared" si="0"/>
        <v>0</v>
      </c>
      <c r="U26" s="92">
        <f t="shared" si="0"/>
        <v>0</v>
      </c>
      <c r="V26" s="92">
        <f t="shared" si="0"/>
        <v>0</v>
      </c>
      <c r="W26" s="92">
        <f t="shared" si="0"/>
        <v>0</v>
      </c>
      <c r="X26" s="92">
        <f t="shared" si="0"/>
        <v>0</v>
      </c>
      <c r="Y26" s="92">
        <f t="shared" si="0"/>
        <v>0</v>
      </c>
      <c r="Z26" s="92">
        <f t="shared" si="0"/>
        <v>0</v>
      </c>
      <c r="AA26" s="92">
        <f t="shared" si="0"/>
        <v>0</v>
      </c>
      <c r="AB26" s="108">
        <f t="shared" si="0"/>
        <v>0</v>
      </c>
      <c r="AD26" s="74"/>
    </row>
    <row r="27" spans="1:30" s="33" customFormat="1" ht="12" customHeight="1">
      <c r="A27" s="158" t="s">
        <v>47</v>
      </c>
      <c r="B27" s="159"/>
      <c r="C27" s="159"/>
      <c r="D27" s="159"/>
      <c r="E27" s="159"/>
      <c r="F27" s="159"/>
      <c r="G27" s="38"/>
      <c r="H27" s="38"/>
      <c r="I27" s="111"/>
      <c r="J27" s="110">
        <f>0+0</f>
        <v>0</v>
      </c>
      <c r="K27" s="110">
        <v>0</v>
      </c>
      <c r="L27" s="110">
        <v>0</v>
      </c>
      <c r="M27" s="39">
        <v>0</v>
      </c>
      <c r="N27" s="110">
        <v>0</v>
      </c>
      <c r="O27" s="110">
        <v>0</v>
      </c>
      <c r="P27" s="110"/>
      <c r="Q27" s="110">
        <v>0</v>
      </c>
      <c r="R27" s="110">
        <v>0</v>
      </c>
      <c r="S27" s="110"/>
      <c r="T27" s="111"/>
      <c r="U27" s="110"/>
      <c r="V27" s="110">
        <f>0+0</f>
        <v>0</v>
      </c>
      <c r="W27" s="110">
        <v>0</v>
      </c>
      <c r="X27" s="39">
        <v>0</v>
      </c>
      <c r="Y27" s="81">
        <v>0</v>
      </c>
      <c r="Z27" s="81"/>
      <c r="AA27" s="81">
        <v>0</v>
      </c>
      <c r="AB27" s="107">
        <f>SUM(I27:AA27)</f>
        <v>0</v>
      </c>
    </row>
    <row r="28" spans="1:30" s="26" customFormat="1" ht="15" customHeight="1">
      <c r="A28" s="141" t="s">
        <v>32</v>
      </c>
      <c r="B28" s="142"/>
      <c r="C28" s="142"/>
      <c r="D28" s="142"/>
      <c r="E28" s="142"/>
      <c r="F28" s="142"/>
      <c r="G28" s="41"/>
      <c r="H28" s="41"/>
      <c r="I28" s="42" t="s">
        <v>38</v>
      </c>
      <c r="J28" s="42" t="s">
        <v>39</v>
      </c>
      <c r="K28" s="43" t="s">
        <v>46</v>
      </c>
      <c r="L28" s="43" t="s">
        <v>33</v>
      </c>
      <c r="M28" s="43" t="s">
        <v>15</v>
      </c>
      <c r="N28" s="43" t="s">
        <v>41</v>
      </c>
      <c r="O28" s="43" t="s">
        <v>44</v>
      </c>
      <c r="P28" s="42" t="s">
        <v>40</v>
      </c>
      <c r="Q28" s="43" t="s">
        <v>34</v>
      </c>
      <c r="R28" s="43" t="s">
        <v>42</v>
      </c>
      <c r="S28" s="43" t="s">
        <v>43</v>
      </c>
      <c r="T28" s="43" t="s">
        <v>66</v>
      </c>
      <c r="U28" s="42" t="s">
        <v>55</v>
      </c>
      <c r="V28" s="42" t="s">
        <v>51</v>
      </c>
      <c r="W28" s="43" t="s">
        <v>52</v>
      </c>
      <c r="X28" s="43" t="s">
        <v>49</v>
      </c>
      <c r="Y28" s="80" t="s">
        <v>58</v>
      </c>
      <c r="Z28" s="80" t="s">
        <v>61</v>
      </c>
      <c r="AA28" s="80" t="s">
        <v>62</v>
      </c>
      <c r="AB28" s="40"/>
    </row>
    <row r="29" spans="1:30" s="32" customFormat="1" ht="12">
      <c r="A29" s="141"/>
      <c r="B29" s="142"/>
      <c r="C29" s="142"/>
      <c r="D29" s="142"/>
      <c r="E29" s="142"/>
      <c r="F29" s="142"/>
      <c r="G29" s="41"/>
      <c r="H29" s="41"/>
      <c r="I29" s="42"/>
      <c r="J29" s="42"/>
      <c r="K29" s="42"/>
      <c r="L29" s="43"/>
      <c r="M29" s="42"/>
      <c r="N29" s="43"/>
      <c r="O29" s="43"/>
      <c r="P29" s="42"/>
      <c r="Q29" s="42"/>
      <c r="R29" s="42"/>
      <c r="S29" s="43"/>
      <c r="T29" s="43"/>
      <c r="U29" s="42"/>
      <c r="V29" s="42"/>
      <c r="W29" s="43"/>
      <c r="X29" s="43"/>
      <c r="Y29" s="80"/>
      <c r="Z29" s="80"/>
      <c r="AA29" s="80"/>
      <c r="AB29" s="44"/>
    </row>
    <row r="30" spans="1:30" s="26" customFormat="1" ht="15.75" customHeight="1" thickBot="1">
      <c r="A30" s="160" t="s">
        <v>14</v>
      </c>
      <c r="B30" s="161"/>
      <c r="C30" s="161"/>
      <c r="D30" s="161"/>
      <c r="E30" s="161"/>
      <c r="F30" s="161"/>
      <c r="G30" s="45"/>
      <c r="H30" s="46"/>
      <c r="I30" s="46">
        <f>I26-I27</f>
        <v>0</v>
      </c>
      <c r="J30" s="46">
        <f>J26-J27</f>
        <v>0</v>
      </c>
      <c r="K30" s="46">
        <f>K26-K27</f>
        <v>0</v>
      </c>
      <c r="L30" s="46">
        <f t="shared" ref="L30:T30" si="1">L26-L27</f>
        <v>0</v>
      </c>
      <c r="M30" s="46">
        <f t="shared" si="1"/>
        <v>0</v>
      </c>
      <c r="N30" s="46">
        <f>N26-N27</f>
        <v>0</v>
      </c>
      <c r="O30" s="46">
        <f>O26-O27</f>
        <v>0</v>
      </c>
      <c r="P30" s="46">
        <f t="shared" si="1"/>
        <v>0</v>
      </c>
      <c r="Q30" s="46">
        <f>Q26-Q27</f>
        <v>0</v>
      </c>
      <c r="R30" s="46">
        <f>R26-R27</f>
        <v>0</v>
      </c>
      <c r="S30" s="46">
        <f t="shared" si="1"/>
        <v>0</v>
      </c>
      <c r="T30" s="46">
        <f t="shared" si="1"/>
        <v>0</v>
      </c>
      <c r="U30" s="46">
        <f>U26-U27</f>
        <v>0</v>
      </c>
      <c r="V30" s="46">
        <f>V26-V27</f>
        <v>0</v>
      </c>
      <c r="W30" s="46">
        <f>W26-W27</f>
        <v>0</v>
      </c>
      <c r="X30" s="46">
        <f>X26-X27</f>
        <v>0</v>
      </c>
      <c r="Y30" s="46">
        <f>Y26-Y27</f>
        <v>0</v>
      </c>
      <c r="Z30" s="46">
        <f t="shared" ref="Z30:AA30" si="2">Z26-Z27</f>
        <v>0</v>
      </c>
      <c r="AA30" s="46">
        <f t="shared" si="2"/>
        <v>0</v>
      </c>
      <c r="AB30" s="47">
        <f>+AB26-AB27</f>
        <v>0</v>
      </c>
    </row>
    <row r="31" spans="1:30" s="26" customFormat="1">
      <c r="A31" s="48"/>
      <c r="B31" s="31"/>
      <c r="C31" s="31"/>
      <c r="D31" s="31"/>
      <c r="E31" s="31"/>
      <c r="F31" s="31"/>
      <c r="G31" s="30"/>
      <c r="H31" s="29"/>
      <c r="I31" s="73"/>
      <c r="J31" s="73"/>
      <c r="K31" s="29"/>
      <c r="L31" s="29"/>
      <c r="M31" s="28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32"/>
      <c r="Y31" s="32"/>
      <c r="Z31" s="32"/>
      <c r="AA31" s="32"/>
      <c r="AB31" s="27"/>
    </row>
    <row r="32" spans="1:30" s="26" customFormat="1">
      <c r="A32" s="48"/>
      <c r="B32" s="31"/>
      <c r="C32" s="31"/>
      <c r="D32" s="31"/>
      <c r="E32" s="31"/>
      <c r="F32" s="31"/>
      <c r="G32" s="30"/>
      <c r="H32" s="29"/>
      <c r="I32" s="73"/>
      <c r="J32" s="73"/>
      <c r="K32" s="29"/>
      <c r="L32" s="29"/>
      <c r="M32" s="28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32"/>
      <c r="Y32" s="32"/>
      <c r="Z32" s="32"/>
      <c r="AA32" s="32"/>
      <c r="AB32" s="27"/>
    </row>
    <row r="33" spans="1:28" s="26" customFormat="1" ht="12" thickBot="1">
      <c r="A33" s="48"/>
      <c r="B33" s="31"/>
      <c r="C33" s="31"/>
      <c r="D33" s="31"/>
      <c r="E33" s="31"/>
      <c r="F33" s="31"/>
      <c r="G33" s="30"/>
      <c r="H33" s="29"/>
      <c r="I33" s="73"/>
      <c r="J33" s="73"/>
      <c r="K33" s="29"/>
      <c r="L33" s="29"/>
      <c r="M33" s="28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2"/>
      <c r="Y33" s="32"/>
      <c r="Z33" s="32"/>
      <c r="AA33" s="32"/>
      <c r="AB33" s="27"/>
    </row>
    <row r="34" spans="1:28" s="15" customFormat="1" ht="37.5" customHeight="1">
      <c r="A34" s="49"/>
      <c r="B34" s="20"/>
      <c r="C34" s="20"/>
      <c r="D34" s="20"/>
      <c r="E34" s="20"/>
      <c r="F34" s="83" t="s">
        <v>13</v>
      </c>
      <c r="G34" s="162" t="s">
        <v>12</v>
      </c>
      <c r="H34" s="162"/>
      <c r="I34" s="82" t="s">
        <v>11</v>
      </c>
      <c r="J34" s="17"/>
      <c r="K34" s="17"/>
      <c r="L34" s="17"/>
      <c r="M34" s="17"/>
      <c r="N34" s="17"/>
      <c r="O34" s="17"/>
      <c r="P34" s="17"/>
      <c r="Q34" s="25"/>
      <c r="R34" s="25"/>
      <c r="S34" s="17"/>
      <c r="T34" s="17"/>
      <c r="U34" s="17">
        <f>+U35</f>
        <v>0</v>
      </c>
      <c r="V34" s="17"/>
      <c r="W34" s="17"/>
      <c r="X34" s="50"/>
      <c r="Y34" s="50"/>
      <c r="Z34" s="50"/>
      <c r="AA34" s="50"/>
      <c r="AB34" s="51"/>
    </row>
    <row r="35" spans="1:28" s="2" customFormat="1" ht="15" customHeight="1">
      <c r="A35" s="52"/>
      <c r="B35" s="22"/>
      <c r="C35" s="22"/>
      <c r="D35" s="22"/>
      <c r="E35" s="22"/>
      <c r="F35" s="23" t="s">
        <v>10</v>
      </c>
      <c r="G35" s="163">
        <v>0</v>
      </c>
      <c r="H35" s="164"/>
      <c r="I35" s="24">
        <v>0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53"/>
    </row>
    <row r="36" spans="1:28" s="2" customFormat="1" ht="15" customHeight="1">
      <c r="A36" s="52"/>
      <c r="B36" s="22"/>
      <c r="C36" s="22"/>
      <c r="D36" s="66"/>
      <c r="E36" s="22"/>
      <c r="F36" s="23" t="s">
        <v>9</v>
      </c>
      <c r="G36" s="165">
        <f>I26</f>
        <v>0</v>
      </c>
      <c r="H36" s="166"/>
      <c r="I36" s="77">
        <v>0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21"/>
    </row>
    <row r="37" spans="1:28" s="2" customFormat="1" ht="15" customHeight="1">
      <c r="A37" s="52"/>
      <c r="B37" s="22"/>
      <c r="C37" s="22"/>
      <c r="D37" s="66"/>
      <c r="E37" s="22"/>
      <c r="F37" s="23" t="s">
        <v>8</v>
      </c>
      <c r="G37" s="167">
        <f>J26</f>
        <v>0</v>
      </c>
      <c r="H37" s="167"/>
      <c r="I37" s="24">
        <v>0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21"/>
    </row>
    <row r="38" spans="1:28" s="2" customFormat="1" ht="15" customHeight="1">
      <c r="A38" s="52"/>
      <c r="B38" s="22"/>
      <c r="C38" s="22"/>
      <c r="D38" s="66"/>
      <c r="E38" s="22"/>
      <c r="F38" s="23" t="s">
        <v>7</v>
      </c>
      <c r="G38" s="167">
        <f>K26+L26+M26+N26+O26+P26</f>
        <v>0</v>
      </c>
      <c r="H38" s="167"/>
      <c r="I38" s="24">
        <v>0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21"/>
    </row>
    <row r="39" spans="1:28" s="2" customFormat="1" ht="15" customHeight="1">
      <c r="A39" s="52"/>
      <c r="B39" s="22"/>
      <c r="C39" s="22"/>
      <c r="D39" s="66"/>
      <c r="E39" s="22"/>
      <c r="F39" s="23" t="s">
        <v>6</v>
      </c>
      <c r="G39" s="167">
        <f>Q26+R26+S26+U26+T26</f>
        <v>0</v>
      </c>
      <c r="H39" s="167"/>
      <c r="I39" s="77">
        <v>0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21"/>
    </row>
    <row r="40" spans="1:28" s="2" customFormat="1" ht="15" customHeight="1">
      <c r="A40" s="52"/>
      <c r="B40" s="22"/>
      <c r="C40" s="22"/>
      <c r="D40" s="66"/>
      <c r="E40" s="22"/>
      <c r="F40" s="23" t="s">
        <v>5</v>
      </c>
      <c r="G40" s="167">
        <f>V26</f>
        <v>0</v>
      </c>
      <c r="H40" s="167"/>
      <c r="I40" s="24">
        <v>0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21"/>
    </row>
    <row r="41" spans="1:28" s="2" customFormat="1" ht="15" customHeight="1">
      <c r="A41" s="52"/>
      <c r="B41" s="22"/>
      <c r="C41" s="22"/>
      <c r="D41" s="66"/>
      <c r="E41" s="22"/>
      <c r="F41" s="23" t="s">
        <v>54</v>
      </c>
      <c r="G41" s="167">
        <f>+W26</f>
        <v>0</v>
      </c>
      <c r="H41" s="167"/>
      <c r="I41" s="24">
        <v>0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21"/>
    </row>
    <row r="42" spans="1:28" s="2" customFormat="1" ht="15" customHeight="1">
      <c r="A42" s="52"/>
      <c r="B42" s="22"/>
      <c r="C42" s="22"/>
      <c r="D42" s="66"/>
      <c r="E42" s="22"/>
      <c r="F42" s="105" t="s">
        <v>63</v>
      </c>
      <c r="G42" s="163">
        <f>+Z26</f>
        <v>0</v>
      </c>
      <c r="H42" s="164"/>
      <c r="I42" s="24">
        <v>0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21"/>
    </row>
    <row r="43" spans="1:28" s="2" customFormat="1" ht="15" customHeight="1">
      <c r="A43" s="52"/>
      <c r="B43" s="22"/>
      <c r="C43" s="22"/>
      <c r="D43" s="66"/>
      <c r="E43" s="22"/>
      <c r="F43" s="23" t="s">
        <v>64</v>
      </c>
      <c r="G43" s="163">
        <f>+AA26</f>
        <v>0</v>
      </c>
      <c r="H43" s="164"/>
      <c r="I43" s="24">
        <v>0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21"/>
    </row>
    <row r="44" spans="1:28" s="2" customFormat="1" ht="24.75" customHeight="1">
      <c r="A44" s="52"/>
      <c r="B44" s="22"/>
      <c r="C44" s="22"/>
      <c r="D44" s="66"/>
      <c r="E44" s="22"/>
      <c r="F44" s="23" t="s">
        <v>4</v>
      </c>
      <c r="G44" s="170">
        <f>SUM(G35:G43)</f>
        <v>0</v>
      </c>
      <c r="H44" s="170"/>
      <c r="I44" s="78">
        <f>SUM(I35:I43)</f>
        <v>0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21"/>
    </row>
    <row r="45" spans="1:28" s="2" customFormat="1" ht="12.75">
      <c r="A45" s="52"/>
      <c r="B45" s="22"/>
      <c r="C45" s="22"/>
      <c r="D45" s="54"/>
      <c r="E45" s="22"/>
      <c r="F45" s="171" t="s">
        <v>3</v>
      </c>
      <c r="G45" s="172"/>
      <c r="H45" s="172"/>
      <c r="I45" s="173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21"/>
    </row>
    <row r="46" spans="1:28" s="2" customFormat="1" ht="12.75">
      <c r="A46" s="52"/>
      <c r="B46" s="22"/>
      <c r="C46" s="22"/>
      <c r="D46" s="54"/>
      <c r="E46" s="22"/>
      <c r="F46" s="171"/>
      <c r="G46" s="172"/>
      <c r="H46" s="174"/>
      <c r="I46" s="175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21"/>
    </row>
    <row r="47" spans="1:28" s="2" customFormat="1" ht="12.75">
      <c r="A47" s="52"/>
      <c r="B47" s="22"/>
      <c r="C47" s="22"/>
      <c r="D47" s="54"/>
      <c r="E47" s="22"/>
      <c r="F47" s="171"/>
      <c r="G47" s="172"/>
      <c r="H47" s="174"/>
      <c r="I47" s="175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21"/>
    </row>
    <row r="48" spans="1:28" s="15" customFormat="1">
      <c r="A48" s="49"/>
      <c r="B48" s="20"/>
      <c r="C48" s="20"/>
      <c r="D48" s="55"/>
      <c r="E48" s="20"/>
      <c r="F48" s="176" t="s">
        <v>2</v>
      </c>
      <c r="G48" s="177"/>
      <c r="H48" s="177">
        <f>I44</f>
        <v>0</v>
      </c>
      <c r="I48" s="178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7"/>
      <c r="Y48" s="17"/>
      <c r="Z48" s="17"/>
      <c r="AA48" s="17"/>
      <c r="AB48" s="16"/>
    </row>
    <row r="49" spans="1:28" s="13" customFormat="1" ht="12" thickBot="1">
      <c r="A49" s="56"/>
      <c r="B49" s="14"/>
      <c r="C49" s="14"/>
      <c r="D49" s="14"/>
      <c r="E49" s="14"/>
      <c r="F49" s="179" t="s">
        <v>35</v>
      </c>
      <c r="G49" s="180"/>
      <c r="H49" s="180"/>
      <c r="I49" s="181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09"/>
      <c r="Z49" s="109"/>
      <c r="AA49" s="109"/>
      <c r="AB49" s="57"/>
    </row>
    <row r="50" spans="1:28">
      <c r="A50" s="58"/>
      <c r="D50" s="59"/>
      <c r="F50" s="79"/>
      <c r="G50" s="12"/>
      <c r="H50" s="12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11"/>
    </row>
    <row r="51" spans="1:28">
      <c r="A51" s="58"/>
      <c r="D51" s="59"/>
      <c r="F51" s="79"/>
      <c r="G51" s="12"/>
      <c r="H51" s="12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11"/>
    </row>
    <row r="52" spans="1:28">
      <c r="A52" s="58"/>
      <c r="D52" s="59"/>
      <c r="F52" s="79"/>
      <c r="G52" s="12"/>
      <c r="H52" s="12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11"/>
    </row>
    <row r="53" spans="1:28">
      <c r="A53" s="58"/>
      <c r="D53" s="59"/>
      <c r="F53" s="79"/>
      <c r="G53" s="12"/>
      <c r="H53" s="12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11"/>
    </row>
    <row r="54" spans="1:28">
      <c r="A54" s="58"/>
      <c r="D54" s="59"/>
      <c r="F54" s="79"/>
      <c r="G54" s="12"/>
      <c r="H54" s="12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11"/>
    </row>
    <row r="55" spans="1:28">
      <c r="A55" s="58"/>
      <c r="D55" s="59"/>
      <c r="F55" s="79"/>
      <c r="G55" s="12"/>
      <c r="H55" s="12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11"/>
    </row>
    <row r="56" spans="1:28">
      <c r="A56" s="58"/>
      <c r="D56" s="59"/>
      <c r="F56" s="79"/>
      <c r="G56" s="12"/>
      <c r="H56" s="12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11"/>
    </row>
    <row r="57" spans="1:28">
      <c r="A57" s="58"/>
      <c r="D57" s="59"/>
      <c r="F57" s="79"/>
      <c r="G57" s="12"/>
      <c r="H57" s="12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11"/>
    </row>
    <row r="58" spans="1:28">
      <c r="A58" s="58"/>
      <c r="F58" s="79"/>
      <c r="G58" s="12"/>
      <c r="H58" s="12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11"/>
    </row>
    <row r="59" spans="1:28">
      <c r="A59" s="58"/>
      <c r="D59" s="60"/>
      <c r="F59" s="183" t="s">
        <v>1</v>
      </c>
      <c r="G59" s="183"/>
      <c r="H59" s="183"/>
      <c r="I59" s="79"/>
      <c r="J59" s="79"/>
      <c r="K59" s="79"/>
      <c r="L59" s="79"/>
      <c r="M59" s="71" t="s">
        <v>36</v>
      </c>
      <c r="N59" s="71"/>
      <c r="O59" s="71"/>
      <c r="P59" s="79"/>
      <c r="Q59" s="79"/>
      <c r="R59" s="79"/>
      <c r="S59" s="79"/>
      <c r="T59" s="79"/>
      <c r="U59" s="79"/>
      <c r="V59" s="79"/>
      <c r="W59" s="79"/>
      <c r="X59" s="60"/>
      <c r="Y59" s="60"/>
      <c r="Z59" s="60"/>
      <c r="AA59" s="60"/>
      <c r="AB59" s="61"/>
    </row>
    <row r="60" spans="1:28" ht="15.75" customHeight="1" thickBot="1">
      <c r="A60" s="62"/>
      <c r="B60" s="10"/>
      <c r="C60" s="10"/>
      <c r="D60" s="63"/>
      <c r="E60" s="10"/>
      <c r="F60" s="168" t="s">
        <v>0</v>
      </c>
      <c r="G60" s="168"/>
      <c r="H60" s="168"/>
      <c r="I60" s="9"/>
      <c r="J60" s="9"/>
      <c r="K60" s="9"/>
      <c r="L60" s="169" t="s">
        <v>37</v>
      </c>
      <c r="M60" s="169"/>
      <c r="N60" s="169"/>
      <c r="O60" s="169"/>
      <c r="P60" s="169"/>
      <c r="Q60" s="9"/>
      <c r="R60" s="9"/>
      <c r="S60" s="9"/>
      <c r="T60" s="9"/>
      <c r="U60" s="9"/>
      <c r="V60" s="9"/>
      <c r="W60" s="9"/>
      <c r="X60" s="63"/>
      <c r="Y60" s="63"/>
      <c r="Z60" s="63"/>
      <c r="AA60" s="63"/>
      <c r="AB60" s="64"/>
    </row>
    <row r="62" spans="1:28">
      <c r="AA62" s="124" t="s">
        <v>71</v>
      </c>
    </row>
  </sheetData>
  <mergeCells count="50">
    <mergeCell ref="F60:H60"/>
    <mergeCell ref="L60:P60"/>
    <mergeCell ref="G42:H42"/>
    <mergeCell ref="G43:H43"/>
    <mergeCell ref="G44:H44"/>
    <mergeCell ref="F45:I45"/>
    <mergeCell ref="F46:G46"/>
    <mergeCell ref="H46:I46"/>
    <mergeCell ref="F47:G47"/>
    <mergeCell ref="H47:I47"/>
    <mergeCell ref="F48:I49"/>
    <mergeCell ref="J49:X49"/>
    <mergeCell ref="F59:H59"/>
    <mergeCell ref="G37:H37"/>
    <mergeCell ref="G38:H38"/>
    <mergeCell ref="G39:H39"/>
    <mergeCell ref="G40:H40"/>
    <mergeCell ref="G41:H41"/>
    <mergeCell ref="A29:F29"/>
    <mergeCell ref="A30:F30"/>
    <mergeCell ref="G34:H34"/>
    <mergeCell ref="G35:H35"/>
    <mergeCell ref="G36:H36"/>
    <mergeCell ref="Z5:Z6"/>
    <mergeCell ref="AA5:AA6"/>
    <mergeCell ref="AB5:AB6"/>
    <mergeCell ref="A26:F26"/>
    <mergeCell ref="A27:F27"/>
    <mergeCell ref="X5:X6"/>
    <mergeCell ref="Y5:Y6"/>
    <mergeCell ref="F5:F6"/>
    <mergeCell ref="A28:F28"/>
    <mergeCell ref="K5:P5"/>
    <mergeCell ref="Q5:U5"/>
    <mergeCell ref="V5:V6"/>
    <mergeCell ref="W5:W6"/>
    <mergeCell ref="G5:G6"/>
    <mergeCell ref="H5:H6"/>
    <mergeCell ref="I5:I6"/>
    <mergeCell ref="J5:J6"/>
    <mergeCell ref="A5:A6"/>
    <mergeCell ref="B5:B6"/>
    <mergeCell ref="C5:C6"/>
    <mergeCell ref="D5:D6"/>
    <mergeCell ref="E5:E6"/>
    <mergeCell ref="D1:W1"/>
    <mergeCell ref="D2:W2"/>
    <mergeCell ref="D3:W3"/>
    <mergeCell ref="Z1:AB1"/>
    <mergeCell ref="Z2:AB4"/>
  </mergeCells>
  <printOptions horizontalCentered="1" verticalCentered="1"/>
  <pageMargins left="0.98425196850393704" right="0.19685039370078741" top="0.39370078740157483" bottom="0.3937007874015748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- 2014</vt:lpstr>
      <vt:lpstr>'ENERO - 2014'!Títulos_a_imprimir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Gomez</dc:creator>
  <cp:lastModifiedBy>UT</cp:lastModifiedBy>
  <cp:lastPrinted>2014-02-28T21:05:44Z</cp:lastPrinted>
  <dcterms:created xsi:type="dcterms:W3CDTF">2011-02-21T13:20:10Z</dcterms:created>
  <dcterms:modified xsi:type="dcterms:W3CDTF">2014-02-28T21:35:45Z</dcterms:modified>
</cp:coreProperties>
</file>