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vonne\Desktop\Documentos Actualizados\"/>
    </mc:Choice>
  </mc:AlternateContent>
  <bookViews>
    <workbookView xWindow="0" yWindow="0" windowWidth="28800" windowHeight="12435"/>
  </bookViews>
  <sheets>
    <sheet name="Hoja1" sheetId="1" r:id="rId1"/>
  </sheets>
  <definedNames>
    <definedName name="_xlnm.Print_Titles" localSheetId="0">Hoja1!$1:$5</definedName>
  </definedNames>
  <calcPr calcId="152511"/>
</workbook>
</file>

<file path=xl/calcChain.xml><?xml version="1.0" encoding="utf-8"?>
<calcChain xmlns="http://schemas.openxmlformats.org/spreadsheetml/2006/main">
  <c r="D11" i="1" l="1"/>
  <c r="E11" i="1"/>
  <c r="F11" i="1"/>
  <c r="C11" i="1"/>
  <c r="G99" i="1"/>
  <c r="G98" i="1"/>
  <c r="G97" i="1"/>
  <c r="G96" i="1"/>
  <c r="G95" i="1"/>
  <c r="G51" i="1"/>
  <c r="G34" i="1"/>
  <c r="G24" i="1"/>
  <c r="G19" i="1"/>
  <c r="G78" i="1"/>
  <c r="G33" i="1"/>
  <c r="C32" i="1" l="1"/>
  <c r="D32" i="1"/>
  <c r="E32" i="1" l="1"/>
  <c r="C91" i="1"/>
  <c r="D91" i="1"/>
  <c r="F32" i="1" l="1"/>
  <c r="F91" i="1" l="1"/>
  <c r="G84" i="1"/>
  <c r="G40" i="1" l="1"/>
  <c r="G76" i="1" l="1"/>
  <c r="G71" i="1"/>
  <c r="G39" i="1"/>
  <c r="G36" i="1"/>
  <c r="G38" i="1"/>
  <c r="G37" i="1"/>
  <c r="G31" i="1" l="1"/>
  <c r="G29" i="1"/>
  <c r="C52" i="1"/>
  <c r="D52" i="1"/>
  <c r="G64" i="1" l="1"/>
  <c r="G41" i="1" l="1"/>
  <c r="G42" i="1"/>
  <c r="G23" i="1"/>
  <c r="G17" i="1"/>
  <c r="G20" i="1" l="1"/>
  <c r="G21" i="1"/>
  <c r="G10" i="1" l="1"/>
  <c r="G14" i="1" l="1"/>
  <c r="G9" i="1"/>
  <c r="G12" i="1" l="1"/>
  <c r="G18" i="1"/>
  <c r="G13" i="1" l="1"/>
  <c r="G15" i="1" l="1"/>
  <c r="G16" i="1" l="1"/>
  <c r="G22" i="1" l="1"/>
  <c r="G90" i="1"/>
  <c r="G86" i="1"/>
  <c r="G70" i="1"/>
  <c r="G94" i="1"/>
  <c r="G88" i="1"/>
  <c r="G87" i="1"/>
  <c r="G83" i="1"/>
  <c r="G81" i="1"/>
  <c r="G80" i="1"/>
  <c r="G69" i="1"/>
  <c r="G61" i="1"/>
  <c r="G82" i="1"/>
  <c r="C57" i="1"/>
  <c r="D57" i="1"/>
  <c r="F57" i="1"/>
  <c r="G50" i="1"/>
  <c r="G49" i="1" l="1"/>
  <c r="G73" i="1"/>
  <c r="G75" i="1"/>
  <c r="E57" i="1"/>
  <c r="G58" i="1"/>
  <c r="G93" i="1"/>
  <c r="G60" i="1"/>
  <c r="G56" i="1"/>
  <c r="F52" i="1"/>
  <c r="G55" i="1"/>
  <c r="G54" i="1"/>
  <c r="G28" i="1"/>
  <c r="G27" i="1"/>
  <c r="G26" i="1"/>
  <c r="C89" i="1"/>
  <c r="D89" i="1"/>
  <c r="E89" i="1"/>
  <c r="F89" i="1"/>
  <c r="C85" i="1"/>
  <c r="D85" i="1"/>
  <c r="E85" i="1"/>
  <c r="F85" i="1"/>
  <c r="C79" i="1"/>
  <c r="D79" i="1"/>
  <c r="E79" i="1"/>
  <c r="F79" i="1"/>
  <c r="C77" i="1"/>
  <c r="D77" i="1"/>
  <c r="E77" i="1"/>
  <c r="F77" i="1"/>
  <c r="C74" i="1"/>
  <c r="D74" i="1"/>
  <c r="E74" i="1"/>
  <c r="F74" i="1"/>
  <c r="C72" i="1"/>
  <c r="D72" i="1"/>
  <c r="E72" i="1"/>
  <c r="F72" i="1"/>
  <c r="C67" i="1"/>
  <c r="C66" i="1" s="1"/>
  <c r="C65" i="1" s="1"/>
  <c r="D67" i="1"/>
  <c r="F67" i="1"/>
  <c r="D66" i="1"/>
  <c r="D65" i="1" s="1"/>
  <c r="C63" i="1"/>
  <c r="D63" i="1"/>
  <c r="E63" i="1"/>
  <c r="F63" i="1"/>
  <c r="C59" i="1"/>
  <c r="D59" i="1"/>
  <c r="E59" i="1"/>
  <c r="C45" i="1"/>
  <c r="D45" i="1"/>
  <c r="E45" i="1"/>
  <c r="C35" i="1"/>
  <c r="D35" i="1"/>
  <c r="E35" i="1"/>
  <c r="F35" i="1"/>
  <c r="C30" i="1"/>
  <c r="D30" i="1"/>
  <c r="E30" i="1"/>
  <c r="F30" i="1"/>
  <c r="C25" i="1"/>
  <c r="C8" i="1" s="1"/>
  <c r="D25" i="1"/>
  <c r="D8" i="1" s="1"/>
  <c r="C43" i="1" l="1"/>
  <c r="G77" i="1"/>
  <c r="G44" i="1"/>
  <c r="G47" i="1"/>
  <c r="G48" i="1"/>
  <c r="G46" i="1"/>
  <c r="G57" i="1"/>
  <c r="F25" i="1"/>
  <c r="F8" i="1" s="1"/>
  <c r="G72" i="1"/>
  <c r="G79" i="1"/>
  <c r="G85" i="1"/>
  <c r="G89" i="1"/>
  <c r="G32" i="1"/>
  <c r="E25" i="1"/>
  <c r="E8" i="1" s="1"/>
  <c r="C7" i="1"/>
  <c r="C6" i="1" s="1"/>
  <c r="G53" i="1"/>
  <c r="E52" i="1"/>
  <c r="G52" i="1" s="1"/>
  <c r="G35" i="1"/>
  <c r="G30" i="1"/>
  <c r="G74" i="1"/>
  <c r="G11" i="1"/>
  <c r="G63" i="1"/>
  <c r="F66" i="1"/>
  <c r="F45" i="1"/>
  <c r="G45" i="1" s="1"/>
  <c r="E43" i="1"/>
  <c r="D43" i="1"/>
  <c r="G25" i="1" l="1"/>
  <c r="F65" i="1"/>
  <c r="G8" i="1"/>
  <c r="E7" i="1"/>
  <c r="D7" i="1"/>
  <c r="D6" i="1" s="1"/>
  <c r="F59" i="1" l="1"/>
  <c r="G62" i="1"/>
  <c r="G59" i="1" l="1"/>
  <c r="F43" i="1"/>
  <c r="F7" i="1" l="1"/>
  <c r="F6" i="1" s="1"/>
  <c r="G43" i="1"/>
  <c r="G7" i="1" l="1"/>
  <c r="G68" i="1" l="1"/>
  <c r="E67" i="1"/>
  <c r="G67" i="1" s="1"/>
  <c r="G92" i="1" l="1"/>
  <c r="E91" i="1"/>
  <c r="E66" i="1" s="1"/>
  <c r="G66" i="1" l="1"/>
  <c r="E65" i="1"/>
  <c r="E6" i="1" s="1"/>
  <c r="G91" i="1"/>
  <c r="G65" i="1" l="1"/>
  <c r="G6" i="1"/>
</calcChain>
</file>

<file path=xl/sharedStrings.xml><?xml version="1.0" encoding="utf-8"?>
<sst xmlns="http://schemas.openxmlformats.org/spreadsheetml/2006/main" count="201" uniqueCount="196">
  <si>
    <t>CODIGO</t>
  </si>
  <si>
    <t>NOMBRE</t>
  </si>
  <si>
    <t>0</t>
  </si>
  <si>
    <t>CUENTAS DE PLANEACION Y PPTO</t>
  </si>
  <si>
    <t>03</t>
  </si>
  <si>
    <t>PRESUPUESTO GASTOS DE FUNCIONAMIENTO</t>
  </si>
  <si>
    <t>0320</t>
  </si>
  <si>
    <t>GASTOS DE PERSONAL APROBADOS</t>
  </si>
  <si>
    <t>032001</t>
  </si>
  <si>
    <t>Sueldos</t>
  </si>
  <si>
    <t>032002</t>
  </si>
  <si>
    <t>032003</t>
  </si>
  <si>
    <t>Otros Gastos Personales</t>
  </si>
  <si>
    <t>03200301</t>
  </si>
  <si>
    <t>Gastos de Representacion</t>
  </si>
  <si>
    <t>03200302</t>
  </si>
  <si>
    <t>Prima de Servicios</t>
  </si>
  <si>
    <t>03200303</t>
  </si>
  <si>
    <t>Prima de Antiguedad</t>
  </si>
  <si>
    <t>03200304</t>
  </si>
  <si>
    <t>Prima de Vacaciones</t>
  </si>
  <si>
    <t>03200305</t>
  </si>
  <si>
    <t>Prima de Navidad</t>
  </si>
  <si>
    <t>03200306</t>
  </si>
  <si>
    <t>Prima de Clima</t>
  </si>
  <si>
    <t>03200307</t>
  </si>
  <si>
    <t>Bonificacion Servicios Prestados Otras Primas</t>
  </si>
  <si>
    <t>03200308</t>
  </si>
  <si>
    <t>Subsidio Familiar</t>
  </si>
  <si>
    <t>03200309</t>
  </si>
  <si>
    <t>03200310</t>
  </si>
  <si>
    <t>Subsidio de Transporte</t>
  </si>
  <si>
    <t>03200311</t>
  </si>
  <si>
    <t>Cesantias e Intereses</t>
  </si>
  <si>
    <t>032005</t>
  </si>
  <si>
    <t>Horas Extras y Festivos e Indemnizaciones</t>
  </si>
  <si>
    <t>03200501</t>
  </si>
  <si>
    <t>Horas Extras y Festivos</t>
  </si>
  <si>
    <t>03200502</t>
  </si>
  <si>
    <t>Indemnizacion de Vacaciones</t>
  </si>
  <si>
    <t>032006</t>
  </si>
  <si>
    <t>Jornales</t>
  </si>
  <si>
    <t>032007</t>
  </si>
  <si>
    <t>Servicio Personal Supernumerario</t>
  </si>
  <si>
    <t>032008</t>
  </si>
  <si>
    <t>Honorarios</t>
  </si>
  <si>
    <t>03200801</t>
  </si>
  <si>
    <t>Honorarios Profesionales</t>
  </si>
  <si>
    <t>032012</t>
  </si>
  <si>
    <t>HORAS CATEDRA</t>
  </si>
  <si>
    <t>03201201</t>
  </si>
  <si>
    <t>Catedras</t>
  </si>
  <si>
    <t>032013</t>
  </si>
  <si>
    <t>Servicios Personales Posgrados-Educacion Continuada y Convenios</t>
  </si>
  <si>
    <t>03201301</t>
  </si>
  <si>
    <t>Servicios Personal Supernumerario</t>
  </si>
  <si>
    <t>03201302</t>
  </si>
  <si>
    <t>03201303</t>
  </si>
  <si>
    <t>03201305</t>
  </si>
  <si>
    <t>03201308</t>
  </si>
  <si>
    <t>Parafiscales Honorarios</t>
  </si>
  <si>
    <t>032014</t>
  </si>
  <si>
    <t>Cajas Compensacion Familiar Comfenalco</t>
  </si>
  <si>
    <t>032016</t>
  </si>
  <si>
    <t>ICBF</t>
  </si>
  <si>
    <t>0321</t>
  </si>
  <si>
    <t>GASTOS GENERALES APROBADOS</t>
  </si>
  <si>
    <t>032106</t>
  </si>
  <si>
    <t>Materiales y Suministros</t>
  </si>
  <si>
    <t>032107</t>
  </si>
  <si>
    <t>Mantenimiento</t>
  </si>
  <si>
    <t>03210701</t>
  </si>
  <si>
    <t>Mantenimiento y Reparaciones Locativas</t>
  </si>
  <si>
    <t>03210702</t>
  </si>
  <si>
    <t>Mantenimiento y Reparaciones de Equipo</t>
  </si>
  <si>
    <t>032109</t>
  </si>
  <si>
    <t>Impresos y Publicaciones</t>
  </si>
  <si>
    <t>032110</t>
  </si>
  <si>
    <t>Servicios P£blicos e Internet</t>
  </si>
  <si>
    <t>032111</t>
  </si>
  <si>
    <t>Seguros</t>
  </si>
  <si>
    <t>032113</t>
  </si>
  <si>
    <t>Vi…ticos y Gastos de Viaje</t>
  </si>
  <si>
    <t>03211301</t>
  </si>
  <si>
    <t>Viaticos y Gastos de Viaje</t>
  </si>
  <si>
    <t>03211302</t>
  </si>
  <si>
    <t>Viaticos y Gastos de Viaje Repres.Profesores</t>
  </si>
  <si>
    <t>03211303</t>
  </si>
  <si>
    <t>03211304</t>
  </si>
  <si>
    <t>Movilizacion</t>
  </si>
  <si>
    <t>032191</t>
  </si>
  <si>
    <t>OTROS GASTOS POR ADQUISICION DE BIENES Y SERVICIOS</t>
  </si>
  <si>
    <t>03219108</t>
  </si>
  <si>
    <t>Servicios de Vigilancia</t>
  </si>
  <si>
    <t>03219111</t>
  </si>
  <si>
    <t>Otros Gastos Generales</t>
  </si>
  <si>
    <t>03219113</t>
  </si>
  <si>
    <t>Gastos Generales Posgrados-Educacion Continuada y Convenios</t>
  </si>
  <si>
    <t>0323</t>
  </si>
  <si>
    <t>TRANSFERENCIAS CORRIENTES</t>
  </si>
  <si>
    <t>032312</t>
  </si>
  <si>
    <t>Transferencia Prevision y Seguridad Social Otras</t>
  </si>
  <si>
    <t>05</t>
  </si>
  <si>
    <t>PRESUPUESTO DE GASTOS DE INVERSION APROBADOS</t>
  </si>
  <si>
    <t>0536</t>
  </si>
  <si>
    <t>053608</t>
  </si>
  <si>
    <t>ADQUISICION DE EQUIPOS, MATERIALES Y SUMINISTROS</t>
  </si>
  <si>
    <t>05360801</t>
  </si>
  <si>
    <t>Dotacion y Recuperaci¢n de Equipos y Bienes Muebles</t>
  </si>
  <si>
    <t>05360802</t>
  </si>
  <si>
    <t>Inversiones Biblioteca</t>
  </si>
  <si>
    <t>05360803</t>
  </si>
  <si>
    <t>ADQUISICION DE BIENES MUEBLES E INMUEBLES</t>
  </si>
  <si>
    <t>05360805</t>
  </si>
  <si>
    <t>Inversi¢n de Infraestructura Posgrados y Educaci¢n Continuada</t>
  </si>
  <si>
    <t>053612</t>
  </si>
  <si>
    <t>INVERSIONES BIENESTAR</t>
  </si>
  <si>
    <t>05361203</t>
  </si>
  <si>
    <t>Apoyos Actividades Estudiantiles</t>
  </si>
  <si>
    <t>053613</t>
  </si>
  <si>
    <t>Fomento a la investigacion</t>
  </si>
  <si>
    <t>05361301</t>
  </si>
  <si>
    <t>05361302</t>
  </si>
  <si>
    <t>Fomento a la Investigaci¢n Posgrados - Educaci¢n Continuada y Convenios</t>
  </si>
  <si>
    <t>053616</t>
  </si>
  <si>
    <t>PROGRAMAS DE SISTEMATIZACION</t>
  </si>
  <si>
    <t>05361601</t>
  </si>
  <si>
    <t>Programas de Sistematizaci½n</t>
  </si>
  <si>
    <t>053617</t>
  </si>
  <si>
    <t>CAPACITACION Y DESARROLLO DOCENTE</t>
  </si>
  <si>
    <t>05361701</t>
  </si>
  <si>
    <t>Capacitacion y Desarrollo Docente</t>
  </si>
  <si>
    <t>05361702</t>
  </si>
  <si>
    <t>Becarios</t>
  </si>
  <si>
    <t>05361703</t>
  </si>
  <si>
    <t>Gastos Generales Doctorado</t>
  </si>
  <si>
    <t>05361704</t>
  </si>
  <si>
    <t>Asistencia Docencia e Investigacion</t>
  </si>
  <si>
    <t>05361705</t>
  </si>
  <si>
    <t>Capacitacion y Desarrollo Docente Posgrados - Educaci¢n Continuada y Convenios</t>
  </si>
  <si>
    <t>053618</t>
  </si>
  <si>
    <t>ADMINISTRACION, ATENCION, CONTROL Y ORGAN.INSTITUC.</t>
  </si>
  <si>
    <t>05361802</t>
  </si>
  <si>
    <t>NTC GP 1000-ISO 9001-ISO 14001-ISO18001-Fondos Comunes</t>
  </si>
  <si>
    <t>05361805</t>
  </si>
  <si>
    <t>Autoevaluacion con fines de Acreditacion</t>
  </si>
  <si>
    <t>05361806</t>
  </si>
  <si>
    <t>Jurados y Pago de Pares Externos</t>
  </si>
  <si>
    <t>053625</t>
  </si>
  <si>
    <t>Personal Supernumerario</t>
  </si>
  <si>
    <t>05362501</t>
  </si>
  <si>
    <t>053690</t>
  </si>
  <si>
    <t>OTROS PROGRAMAS DE INVERSION</t>
  </si>
  <si>
    <t>05369001</t>
  </si>
  <si>
    <t>Gastos Practicas Pregrado</t>
  </si>
  <si>
    <t>05369002</t>
  </si>
  <si>
    <t>Intercambios y convenios</t>
  </si>
  <si>
    <t>05369003</t>
  </si>
  <si>
    <t>Cuotas de Afiliacion y Sostenimiento</t>
  </si>
  <si>
    <t>08</t>
  </si>
  <si>
    <t>RESERVAS PERSUPUESTALES Y CUENTAS POR PAGAR</t>
  </si>
  <si>
    <t>PRESUPUESTO DEFINITIVO</t>
  </si>
  <si>
    <t>TOTAL COMPROMISOS</t>
  </si>
  <si>
    <t>032112</t>
  </si>
  <si>
    <t>Arrendamientos</t>
  </si>
  <si>
    <t>032123</t>
  </si>
  <si>
    <t>CAPACITACION, BIENESTAR SOCIAL Y ESTIMULOS</t>
  </si>
  <si>
    <t>03212311</t>
  </si>
  <si>
    <t>Actualizacion Desarrollo y Capacitacion</t>
  </si>
  <si>
    <t>Oficina de graduados</t>
  </si>
  <si>
    <t>Proyección social</t>
  </si>
  <si>
    <t>Estructura Curricular</t>
  </si>
  <si>
    <t>Catedra Alfonso Palacios Rudas</t>
  </si>
  <si>
    <t>Bonificaciòn profesores</t>
  </si>
  <si>
    <t>Relevo Generacional</t>
  </si>
  <si>
    <t>Aportes del Departamento 2010 y 2011 y diferencia 2013</t>
  </si>
  <si>
    <t>Código: PI-P02-F02</t>
  </si>
  <si>
    <t>Prima Tecnica</t>
  </si>
  <si>
    <t>Remuneracion Servicios Tecnicos</t>
  </si>
  <si>
    <t>Viaticos Sindicales</t>
  </si>
  <si>
    <t>Subsidio de Alimentación</t>
  </si>
  <si>
    <t>03200312</t>
  </si>
  <si>
    <t>03200313</t>
  </si>
  <si>
    <t>03201203</t>
  </si>
  <si>
    <t>05369024</t>
  </si>
  <si>
    <t>05369025</t>
  </si>
  <si>
    <t>05369026</t>
  </si>
  <si>
    <t>05369027</t>
  </si>
  <si>
    <t>PROYECCIÓN VIGENCIA ACTUAL</t>
  </si>
  <si>
    <t>PROYECCIÓN SIGUIENTE VIGENCIA</t>
  </si>
  <si>
    <t xml:space="preserve">VARIACIÓN </t>
  </si>
  <si>
    <t>EJECUCIÓN GASTOS VICERRECTORÍA ACADÈMICA</t>
  </si>
  <si>
    <t>Versión:03</t>
  </si>
  <si>
    <t>Página X de X</t>
  </si>
  <si>
    <t>Fecha Aprobación:
01-06-2017</t>
  </si>
  <si>
    <t>PROCEDIMIENTO PROGRAMACIÓN, PREPARACIÓN Y APROBACIÓN DEL PRESUPUESTO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</si>
</sst>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.00\ _€_-;\-* #,##0.00\ _€_-;_-* &quot;-&quot;??\ _€_-;_-@_-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9"/>
      <color indexed="8"/>
      <name val="Arial Narrow"/>
      <family val="2"/>
    </font>
    <font>
      <b/>
      <sz val="14"/>
      <color indexed="17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164" fontId="2" fillId="0" borderId="0" xfId="1" applyFont="1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4" borderId="1" xfId="0" quotePrefix="1" applyFont="1" applyFill="1" applyBorder="1"/>
    <xf numFmtId="164" fontId="4" fillId="4" borderId="1" xfId="1" applyFont="1" applyFill="1" applyBorder="1"/>
    <xf numFmtId="166" fontId="4" fillId="4" borderId="1" xfId="2" applyNumberFormat="1" applyFont="1" applyFill="1" applyBorder="1"/>
    <xf numFmtId="0" fontId="3" fillId="3" borderId="1" xfId="0" quotePrefix="1" applyFont="1" applyFill="1" applyBorder="1"/>
    <xf numFmtId="164" fontId="3" fillId="3" borderId="1" xfId="1" applyFont="1" applyFill="1" applyBorder="1"/>
    <xf numFmtId="166" fontId="3" fillId="3" borderId="1" xfId="2" applyNumberFormat="1" applyFont="1" applyFill="1" applyBorder="1"/>
    <xf numFmtId="0" fontId="2" fillId="0" borderId="1" xfId="0" quotePrefix="1" applyFont="1" applyFill="1" applyBorder="1"/>
    <xf numFmtId="164" fontId="2" fillId="0" borderId="1" xfId="1" applyFont="1" applyFill="1" applyBorder="1"/>
    <xf numFmtId="3" fontId="2" fillId="0" borderId="1" xfId="0" applyNumberFormat="1" applyFont="1" applyBorder="1"/>
    <xf numFmtId="4" fontId="2" fillId="0" borderId="1" xfId="0" applyNumberFormat="1" applyFont="1" applyBorder="1"/>
    <xf numFmtId="166" fontId="2" fillId="0" borderId="1" xfId="2" applyNumberFormat="1" applyFont="1" applyBorder="1"/>
    <xf numFmtId="0" fontId="3" fillId="5" borderId="1" xfId="0" quotePrefix="1" applyFont="1" applyFill="1" applyBorder="1"/>
    <xf numFmtId="164" fontId="3" fillId="5" borderId="1" xfId="1" applyFont="1" applyFill="1" applyBorder="1"/>
    <xf numFmtId="166" fontId="3" fillId="5" borderId="1" xfId="2" applyNumberFormat="1" applyFont="1" applyFill="1" applyBorder="1"/>
    <xf numFmtId="164" fontId="2" fillId="0" borderId="1" xfId="0" applyNumberFormat="1" applyFont="1" applyBorder="1"/>
    <xf numFmtId="0" fontId="3" fillId="0" borderId="1" xfId="0" quotePrefix="1" applyFont="1" applyFill="1" applyBorder="1"/>
    <xf numFmtId="164" fontId="3" fillId="0" borderId="1" xfId="1" applyFont="1" applyFill="1" applyBorder="1"/>
    <xf numFmtId="3" fontId="3" fillId="0" borderId="1" xfId="0" applyNumberFormat="1" applyFont="1" applyBorder="1"/>
    <xf numFmtId="164" fontId="2" fillId="0" borderId="1" xfId="1" applyFont="1" applyBorder="1"/>
    <xf numFmtId="4" fontId="2" fillId="0" borderId="0" xfId="0" applyNumberFormat="1" applyFont="1"/>
    <xf numFmtId="166" fontId="2" fillId="0" borderId="0" xfId="0" applyNumberFormat="1" applyFont="1"/>
    <xf numFmtId="166" fontId="3" fillId="0" borderId="1" xfId="2" applyNumberFormat="1" applyFont="1" applyBorder="1"/>
    <xf numFmtId="165" fontId="2" fillId="0" borderId="0" xfId="0" applyNumberFormat="1" applyFont="1"/>
    <xf numFmtId="164" fontId="2" fillId="0" borderId="0" xfId="0" applyNumberFormat="1" applyFont="1"/>
    <xf numFmtId="164" fontId="2" fillId="6" borderId="1" xfId="1" applyFont="1" applyFill="1" applyBorder="1"/>
    <xf numFmtId="164" fontId="3" fillId="2" borderId="12" xfId="1" applyFont="1" applyFill="1" applyBorder="1" applyAlignment="1">
      <alignment horizontal="center" vertical="center" wrapText="1"/>
    </xf>
    <xf numFmtId="0" fontId="10" fillId="0" borderId="1" xfId="0" quotePrefix="1" applyFont="1" applyFill="1" applyBorder="1"/>
    <xf numFmtId="164" fontId="10" fillId="0" borderId="1" xfId="1" applyFont="1" applyFill="1" applyBorder="1"/>
    <xf numFmtId="4" fontId="10" fillId="0" borderId="1" xfId="0" applyNumberFormat="1" applyFont="1" applyFill="1" applyBorder="1"/>
    <xf numFmtId="164" fontId="10" fillId="0" borderId="1" xfId="0" applyNumberFormat="1" applyFont="1" applyFill="1" applyBorder="1"/>
    <xf numFmtId="0" fontId="10" fillId="0" borderId="1" xfId="0" applyFont="1" applyFill="1" applyBorder="1"/>
    <xf numFmtId="0" fontId="2" fillId="0" borderId="13" xfId="0" quotePrefix="1" applyFont="1" applyFill="1" applyBorder="1"/>
    <xf numFmtId="4" fontId="5" fillId="0" borderId="1" xfId="0" applyNumberFormat="1" applyFont="1" applyFill="1" applyBorder="1"/>
    <xf numFmtId="164" fontId="3" fillId="2" borderId="14" xfId="1" applyFont="1" applyFill="1" applyBorder="1" applyAlignment="1">
      <alignment horizontal="center" vertical="center" wrapText="1"/>
    </xf>
    <xf numFmtId="164" fontId="3" fillId="2" borderId="15" xfId="1" applyFont="1" applyFill="1" applyBorder="1" applyAlignment="1">
      <alignment horizontal="center" vertical="center" wrapText="1"/>
    </xf>
    <xf numFmtId="164" fontId="3" fillId="2" borderId="12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0</xdr:col>
      <xdr:colOff>790575</xdr:colOff>
      <xdr:row>3</xdr:row>
      <xdr:rowOff>255193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52400"/>
          <a:ext cx="762000" cy="940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showGridLines="0" tabSelected="1" view="pageBreakPreview" topLeftCell="A70" zoomScaleNormal="100" zoomScaleSheetLayoutView="100" workbookViewId="0">
      <selection activeCell="H13" sqref="H13"/>
    </sheetView>
  </sheetViews>
  <sheetFormatPr baseColWidth="10" defaultRowHeight="11.25" x14ac:dyDescent="0.2"/>
  <cols>
    <col min="1" max="1" width="12.28515625" style="1" customWidth="1"/>
    <col min="2" max="2" width="43.140625" style="1" customWidth="1"/>
    <col min="3" max="4" width="14.7109375" style="2" customWidth="1"/>
    <col min="5" max="5" width="15.5703125" style="1" customWidth="1"/>
    <col min="6" max="6" width="16.140625" style="1" customWidth="1"/>
    <col min="7" max="7" width="10.28515625" style="1" customWidth="1"/>
    <col min="8" max="8" width="12.28515625" style="1" customWidth="1"/>
    <col min="9" max="9" width="12.5703125" style="1" bestFit="1" customWidth="1"/>
    <col min="10" max="10" width="15" style="1" bestFit="1" customWidth="1"/>
    <col min="11" max="16384" width="11.42578125" style="1"/>
  </cols>
  <sheetData>
    <row r="1" spans="1:8" ht="23.25" customHeight="1" x14ac:dyDescent="0.2">
      <c r="A1" s="41"/>
      <c r="B1" s="44" t="s">
        <v>195</v>
      </c>
      <c r="C1" s="45"/>
      <c r="D1" s="45"/>
      <c r="E1" s="61"/>
      <c r="F1" s="55" t="s">
        <v>193</v>
      </c>
      <c r="G1" s="56"/>
    </row>
    <row r="2" spans="1:8" ht="22.5" customHeight="1" x14ac:dyDescent="0.2">
      <c r="A2" s="42"/>
      <c r="B2" s="46"/>
      <c r="C2" s="47"/>
      <c r="D2" s="47"/>
      <c r="E2" s="52"/>
      <c r="F2" s="57" t="s">
        <v>176</v>
      </c>
      <c r="G2" s="58"/>
    </row>
    <row r="3" spans="1:8" ht="20.25" customHeight="1" x14ac:dyDescent="0.2">
      <c r="A3" s="42"/>
      <c r="B3" s="48" t="s">
        <v>191</v>
      </c>
      <c r="C3" s="49"/>
      <c r="D3" s="49"/>
      <c r="E3" s="53"/>
      <c r="F3" s="57" t="s">
        <v>192</v>
      </c>
      <c r="G3" s="58"/>
    </row>
    <row r="4" spans="1:8" ht="32.25" customHeight="1" thickBot="1" x14ac:dyDescent="0.25">
      <c r="A4" s="43"/>
      <c r="B4" s="50"/>
      <c r="C4" s="51"/>
      <c r="D4" s="51"/>
      <c r="E4" s="54"/>
      <c r="F4" s="59" t="s">
        <v>194</v>
      </c>
      <c r="G4" s="60"/>
    </row>
    <row r="5" spans="1:8" ht="22.5" x14ac:dyDescent="0.2">
      <c r="A5" s="4" t="s">
        <v>0</v>
      </c>
      <c r="B5" s="4" t="s">
        <v>1</v>
      </c>
      <c r="C5" s="38" t="s">
        <v>161</v>
      </c>
      <c r="D5" s="39" t="s">
        <v>162</v>
      </c>
      <c r="E5" s="40" t="s">
        <v>188</v>
      </c>
      <c r="F5" s="30" t="s">
        <v>189</v>
      </c>
      <c r="G5" s="30" t="s">
        <v>190</v>
      </c>
      <c r="H5" s="25"/>
    </row>
    <row r="6" spans="1:8" s="3" customFormat="1" x14ac:dyDescent="0.2">
      <c r="A6" s="5" t="s">
        <v>2</v>
      </c>
      <c r="B6" s="5" t="s">
        <v>3</v>
      </c>
      <c r="C6" s="6">
        <f>C7+C65+C99+C98</f>
        <v>0</v>
      </c>
      <c r="D6" s="6">
        <f>+D7+D65+D99+D98</f>
        <v>0</v>
      </c>
      <c r="E6" s="6">
        <f>+E7+E65+E99+E98</f>
        <v>0</v>
      </c>
      <c r="F6" s="6">
        <f>+F7+F65+F99+F98</f>
        <v>0</v>
      </c>
      <c r="G6" s="7" t="e">
        <f t="shared" ref="G6:G12" si="0">(F6-E6)/E6</f>
        <v>#DIV/0!</v>
      </c>
    </row>
    <row r="7" spans="1:8" s="3" customFormat="1" x14ac:dyDescent="0.2">
      <c r="A7" s="5" t="s">
        <v>4</v>
      </c>
      <c r="B7" s="5" t="s">
        <v>5</v>
      </c>
      <c r="C7" s="6">
        <f>+C8+C43+C63</f>
        <v>0</v>
      </c>
      <c r="D7" s="6">
        <f>+D8+D43+D63</f>
        <v>0</v>
      </c>
      <c r="E7" s="6">
        <f>+E8+E43+E63</f>
        <v>0</v>
      </c>
      <c r="F7" s="6">
        <f>+F8+F43+F63</f>
        <v>0</v>
      </c>
      <c r="G7" s="7" t="e">
        <f t="shared" si="0"/>
        <v>#DIV/0!</v>
      </c>
    </row>
    <row r="8" spans="1:8" s="3" customFormat="1" x14ac:dyDescent="0.2">
      <c r="A8" s="8" t="s">
        <v>6</v>
      </c>
      <c r="B8" s="8" t="s">
        <v>7</v>
      </c>
      <c r="C8" s="9">
        <f>C9+C10+C11+C25+C28+C29+C30+C32+C35+C41+C42</f>
        <v>0</v>
      </c>
      <c r="D8" s="9">
        <f t="shared" ref="D8:F8" si="1">D9+D10+D11+D25+D28+D29+D30+D32+D35+D41+D42</f>
        <v>0</v>
      </c>
      <c r="E8" s="9">
        <f t="shared" si="1"/>
        <v>0</v>
      </c>
      <c r="F8" s="9">
        <f t="shared" si="1"/>
        <v>0</v>
      </c>
      <c r="G8" s="10" t="e">
        <f t="shared" si="0"/>
        <v>#DIV/0!</v>
      </c>
    </row>
    <row r="9" spans="1:8" x14ac:dyDescent="0.2">
      <c r="A9" s="11" t="s">
        <v>8</v>
      </c>
      <c r="B9" s="11" t="s">
        <v>9</v>
      </c>
      <c r="C9" s="12"/>
      <c r="D9" s="12"/>
      <c r="E9" s="14"/>
      <c r="F9" s="14"/>
      <c r="G9" s="15" t="e">
        <f t="shared" si="0"/>
        <v>#DIV/0!</v>
      </c>
    </row>
    <row r="10" spans="1:8" x14ac:dyDescent="0.2">
      <c r="A10" s="11" t="s">
        <v>10</v>
      </c>
      <c r="B10" s="11" t="s">
        <v>177</v>
      </c>
      <c r="C10" s="12"/>
      <c r="D10" s="12"/>
      <c r="E10" s="14"/>
      <c r="F10" s="14"/>
      <c r="G10" s="15" t="e">
        <f t="shared" si="0"/>
        <v>#DIV/0!</v>
      </c>
    </row>
    <row r="11" spans="1:8" s="3" customFormat="1" x14ac:dyDescent="0.2">
      <c r="A11" s="16" t="s">
        <v>11</v>
      </c>
      <c r="B11" s="16" t="s">
        <v>12</v>
      </c>
      <c r="C11" s="17">
        <f>SUM(C12:C24)</f>
        <v>0</v>
      </c>
      <c r="D11" s="17">
        <f t="shared" ref="D11:F11" si="2">SUM(D12:D24)</f>
        <v>0</v>
      </c>
      <c r="E11" s="17">
        <f t="shared" si="2"/>
        <v>0</v>
      </c>
      <c r="F11" s="17">
        <f t="shared" si="2"/>
        <v>0</v>
      </c>
      <c r="G11" s="18" t="e">
        <f t="shared" si="0"/>
        <v>#DIV/0!</v>
      </c>
    </row>
    <row r="12" spans="1:8" x14ac:dyDescent="0.2">
      <c r="A12" s="11" t="s">
        <v>13</v>
      </c>
      <c r="B12" s="11" t="s">
        <v>14</v>
      </c>
      <c r="C12" s="12"/>
      <c r="D12" s="12"/>
      <c r="E12" s="14"/>
      <c r="F12" s="14"/>
      <c r="G12" s="15" t="e">
        <f t="shared" si="0"/>
        <v>#DIV/0!</v>
      </c>
    </row>
    <row r="13" spans="1:8" x14ac:dyDescent="0.2">
      <c r="A13" s="11" t="s">
        <v>15</v>
      </c>
      <c r="B13" s="11" t="s">
        <v>16</v>
      </c>
      <c r="C13" s="12"/>
      <c r="D13" s="12"/>
      <c r="E13" s="14"/>
      <c r="F13" s="14"/>
      <c r="G13" s="15" t="e">
        <f t="shared" ref="G13:G34" si="3">(F13-E13)/E13</f>
        <v>#DIV/0!</v>
      </c>
    </row>
    <row r="14" spans="1:8" x14ac:dyDescent="0.2">
      <c r="A14" s="11" t="s">
        <v>17</v>
      </c>
      <c r="B14" s="11" t="s">
        <v>18</v>
      </c>
      <c r="C14" s="12"/>
      <c r="D14" s="12"/>
      <c r="E14" s="14"/>
      <c r="F14" s="14"/>
      <c r="G14" s="15" t="e">
        <f t="shared" si="3"/>
        <v>#DIV/0!</v>
      </c>
    </row>
    <row r="15" spans="1:8" x14ac:dyDescent="0.2">
      <c r="A15" s="11" t="s">
        <v>19</v>
      </c>
      <c r="B15" s="11" t="s">
        <v>20</v>
      </c>
      <c r="C15" s="12"/>
      <c r="D15" s="12"/>
      <c r="E15" s="14"/>
      <c r="F15" s="14"/>
      <c r="G15" s="15" t="e">
        <f t="shared" si="3"/>
        <v>#DIV/0!</v>
      </c>
    </row>
    <row r="16" spans="1:8" x14ac:dyDescent="0.2">
      <c r="A16" s="11" t="s">
        <v>21</v>
      </c>
      <c r="B16" s="11" t="s">
        <v>22</v>
      </c>
      <c r="C16" s="12"/>
      <c r="D16" s="12"/>
      <c r="E16" s="14"/>
      <c r="F16" s="14"/>
      <c r="G16" s="15" t="e">
        <f t="shared" si="3"/>
        <v>#DIV/0!</v>
      </c>
    </row>
    <row r="17" spans="1:9" x14ac:dyDescent="0.2">
      <c r="A17" s="11" t="s">
        <v>23</v>
      </c>
      <c r="B17" s="11" t="s">
        <v>24</v>
      </c>
      <c r="C17" s="12"/>
      <c r="D17" s="12"/>
      <c r="E17" s="14"/>
      <c r="F17" s="14"/>
      <c r="G17" s="15" t="e">
        <f t="shared" si="3"/>
        <v>#DIV/0!</v>
      </c>
    </row>
    <row r="18" spans="1:9" x14ac:dyDescent="0.2">
      <c r="A18" s="11" t="s">
        <v>25</v>
      </c>
      <c r="B18" s="11" t="s">
        <v>26</v>
      </c>
      <c r="C18" s="12"/>
      <c r="D18" s="12"/>
      <c r="E18" s="14"/>
      <c r="F18" s="14"/>
      <c r="G18" s="15" t="e">
        <f t="shared" si="3"/>
        <v>#DIV/0!</v>
      </c>
    </row>
    <row r="19" spans="1:9" x14ac:dyDescent="0.2">
      <c r="A19" s="11" t="s">
        <v>27</v>
      </c>
      <c r="B19" s="31" t="s">
        <v>173</v>
      </c>
      <c r="C19" s="32"/>
      <c r="D19" s="32"/>
      <c r="E19" s="33"/>
      <c r="F19" s="33"/>
      <c r="G19" s="15" t="e">
        <f t="shared" si="3"/>
        <v>#DIV/0!</v>
      </c>
    </row>
    <row r="20" spans="1:9" x14ac:dyDescent="0.2">
      <c r="A20" s="11" t="s">
        <v>29</v>
      </c>
      <c r="B20" s="11" t="s">
        <v>180</v>
      </c>
      <c r="C20" s="12"/>
      <c r="D20" s="12"/>
      <c r="E20" s="14"/>
      <c r="F20" s="14"/>
      <c r="G20" s="15" t="e">
        <f t="shared" si="3"/>
        <v>#DIV/0!</v>
      </c>
    </row>
    <row r="21" spans="1:9" x14ac:dyDescent="0.2">
      <c r="A21" s="11" t="s">
        <v>30</v>
      </c>
      <c r="B21" s="11" t="s">
        <v>31</v>
      </c>
      <c r="C21" s="12"/>
      <c r="D21" s="12"/>
      <c r="E21" s="14"/>
      <c r="F21" s="14"/>
      <c r="G21" s="15" t="e">
        <f t="shared" si="3"/>
        <v>#DIV/0!</v>
      </c>
    </row>
    <row r="22" spans="1:9" x14ac:dyDescent="0.2">
      <c r="A22" s="11" t="s">
        <v>32</v>
      </c>
      <c r="B22" s="11" t="s">
        <v>33</v>
      </c>
      <c r="C22" s="12"/>
      <c r="D22" s="12"/>
      <c r="E22" s="14"/>
      <c r="F22" s="14"/>
      <c r="G22" s="15" t="e">
        <f t="shared" si="3"/>
        <v>#DIV/0!</v>
      </c>
    </row>
    <row r="23" spans="1:9" x14ac:dyDescent="0.2">
      <c r="A23" s="11" t="s">
        <v>181</v>
      </c>
      <c r="B23" s="11" t="s">
        <v>28</v>
      </c>
      <c r="C23" s="12"/>
      <c r="D23" s="12"/>
      <c r="E23" s="14"/>
      <c r="F23" s="14"/>
      <c r="G23" s="15" t="e">
        <f>(F23-E23)/E23</f>
        <v>#DIV/0!</v>
      </c>
    </row>
    <row r="24" spans="1:9" x14ac:dyDescent="0.2">
      <c r="A24" s="11" t="s">
        <v>182</v>
      </c>
      <c r="B24" s="31" t="s">
        <v>174</v>
      </c>
      <c r="C24" s="32"/>
      <c r="D24" s="32"/>
      <c r="E24" s="33"/>
      <c r="F24" s="33"/>
      <c r="G24" s="15" t="e">
        <f>(F24-E24)/E24</f>
        <v>#DIV/0!</v>
      </c>
    </row>
    <row r="25" spans="1:9" s="3" customFormat="1" x14ac:dyDescent="0.2">
      <c r="A25" s="16" t="s">
        <v>34</v>
      </c>
      <c r="B25" s="16" t="s">
        <v>35</v>
      </c>
      <c r="C25" s="17">
        <f t="shared" ref="C25:F25" si="4">SUM(C26:C27)</f>
        <v>0</v>
      </c>
      <c r="D25" s="17">
        <f t="shared" si="4"/>
        <v>0</v>
      </c>
      <c r="E25" s="17">
        <f t="shared" si="4"/>
        <v>0</v>
      </c>
      <c r="F25" s="17">
        <f t="shared" si="4"/>
        <v>0</v>
      </c>
      <c r="G25" s="18" t="e">
        <f>(F25-E25)/E25</f>
        <v>#DIV/0!</v>
      </c>
    </row>
    <row r="26" spans="1:9" x14ac:dyDescent="0.2">
      <c r="A26" s="11" t="s">
        <v>36</v>
      </c>
      <c r="B26" s="11" t="s">
        <v>37</v>
      </c>
      <c r="C26" s="12"/>
      <c r="D26" s="12"/>
      <c r="E26" s="19"/>
      <c r="F26" s="14"/>
      <c r="G26" s="15" t="e">
        <f t="shared" si="3"/>
        <v>#DIV/0!</v>
      </c>
    </row>
    <row r="27" spans="1:9" x14ac:dyDescent="0.2">
      <c r="A27" s="11" t="s">
        <v>38</v>
      </c>
      <c r="B27" s="11" t="s">
        <v>39</v>
      </c>
      <c r="C27" s="12"/>
      <c r="D27" s="12"/>
      <c r="E27" s="19"/>
      <c r="F27" s="14"/>
      <c r="G27" s="15" t="e">
        <f t="shared" si="3"/>
        <v>#DIV/0!</v>
      </c>
    </row>
    <row r="28" spans="1:9" x14ac:dyDescent="0.2">
      <c r="A28" s="11" t="s">
        <v>40</v>
      </c>
      <c r="B28" s="11" t="s">
        <v>41</v>
      </c>
      <c r="C28" s="12"/>
      <c r="D28" s="12"/>
      <c r="E28" s="19"/>
      <c r="F28" s="14"/>
      <c r="G28" s="15" t="e">
        <f t="shared" si="3"/>
        <v>#DIV/0!</v>
      </c>
    </row>
    <row r="29" spans="1:9" x14ac:dyDescent="0.2">
      <c r="A29" s="11" t="s">
        <v>42</v>
      </c>
      <c r="B29" s="11" t="s">
        <v>43</v>
      </c>
      <c r="C29" s="12"/>
      <c r="D29" s="12"/>
      <c r="E29" s="19"/>
      <c r="F29" s="14"/>
      <c r="G29" s="15" t="e">
        <f t="shared" si="3"/>
        <v>#DIV/0!</v>
      </c>
      <c r="H29" s="2"/>
      <c r="I29" s="24"/>
    </row>
    <row r="30" spans="1:9" s="3" customFormat="1" x14ac:dyDescent="0.2">
      <c r="A30" s="16" t="s">
        <v>44</v>
      </c>
      <c r="B30" s="16" t="s">
        <v>45</v>
      </c>
      <c r="C30" s="17">
        <f t="shared" ref="C30:F30" si="5">+C31</f>
        <v>0</v>
      </c>
      <c r="D30" s="17">
        <f t="shared" si="5"/>
        <v>0</v>
      </c>
      <c r="E30" s="17">
        <f t="shared" si="5"/>
        <v>0</v>
      </c>
      <c r="F30" s="17">
        <f t="shared" si="5"/>
        <v>0</v>
      </c>
      <c r="G30" s="18" t="e">
        <f>(F30-E30)/E30</f>
        <v>#DIV/0!</v>
      </c>
    </row>
    <row r="31" spans="1:9" x14ac:dyDescent="0.2">
      <c r="A31" s="11" t="s">
        <v>46</v>
      </c>
      <c r="B31" s="11" t="s">
        <v>47</v>
      </c>
      <c r="C31" s="12"/>
      <c r="D31" s="12"/>
      <c r="E31" s="19"/>
      <c r="F31" s="14"/>
      <c r="G31" s="15" t="e">
        <f t="shared" si="3"/>
        <v>#DIV/0!</v>
      </c>
    </row>
    <row r="32" spans="1:9" s="3" customFormat="1" x14ac:dyDescent="0.2">
      <c r="A32" s="16" t="s">
        <v>48</v>
      </c>
      <c r="B32" s="16" t="s">
        <v>49</v>
      </c>
      <c r="C32" s="17">
        <f t="shared" ref="C32:F32" si="6">+C33+C34</f>
        <v>0</v>
      </c>
      <c r="D32" s="17">
        <f t="shared" si="6"/>
        <v>0</v>
      </c>
      <c r="E32" s="17">
        <f t="shared" si="6"/>
        <v>0</v>
      </c>
      <c r="F32" s="17">
        <f t="shared" si="6"/>
        <v>0</v>
      </c>
      <c r="G32" s="18" t="e">
        <f>(F32-E32)/E32</f>
        <v>#DIV/0!</v>
      </c>
    </row>
    <row r="33" spans="1:10" x14ac:dyDescent="0.2">
      <c r="A33" s="11" t="s">
        <v>50</v>
      </c>
      <c r="B33" s="11" t="s">
        <v>51</v>
      </c>
      <c r="C33" s="12"/>
      <c r="D33" s="12"/>
      <c r="E33" s="19"/>
      <c r="F33" s="14"/>
      <c r="G33" s="15" t="e">
        <f t="shared" si="3"/>
        <v>#DIV/0!</v>
      </c>
    </row>
    <row r="34" spans="1:10" x14ac:dyDescent="0.2">
      <c r="A34" s="11" t="s">
        <v>183</v>
      </c>
      <c r="B34" s="31" t="s">
        <v>172</v>
      </c>
      <c r="C34" s="32"/>
      <c r="D34" s="32"/>
      <c r="E34" s="34"/>
      <c r="F34" s="33"/>
      <c r="G34" s="15" t="e">
        <f t="shared" si="3"/>
        <v>#DIV/0!</v>
      </c>
    </row>
    <row r="35" spans="1:10" s="3" customFormat="1" x14ac:dyDescent="0.2">
      <c r="A35" s="16" t="s">
        <v>52</v>
      </c>
      <c r="B35" s="16" t="s">
        <v>53</v>
      </c>
      <c r="C35" s="17">
        <f t="shared" ref="C35:F35" si="7">SUM(C36:C40)</f>
        <v>0</v>
      </c>
      <c r="D35" s="17">
        <f t="shared" si="7"/>
        <v>0</v>
      </c>
      <c r="E35" s="17">
        <f t="shared" si="7"/>
        <v>0</v>
      </c>
      <c r="F35" s="17">
        <f t="shared" si="7"/>
        <v>0</v>
      </c>
      <c r="G35" s="18" t="e">
        <f>(F35-E35)/E35</f>
        <v>#DIV/0!</v>
      </c>
    </row>
    <row r="36" spans="1:10" x14ac:dyDescent="0.2">
      <c r="A36" s="11" t="s">
        <v>54</v>
      </c>
      <c r="B36" s="11" t="s">
        <v>55</v>
      </c>
      <c r="C36" s="12"/>
      <c r="D36" s="12"/>
      <c r="E36" s="19"/>
      <c r="F36" s="23"/>
      <c r="G36" s="15" t="e">
        <f t="shared" ref="G36:G42" si="8">(F36-E36)/E36</f>
        <v>#DIV/0!</v>
      </c>
    </row>
    <row r="37" spans="1:10" x14ac:dyDescent="0.2">
      <c r="A37" s="11" t="s">
        <v>56</v>
      </c>
      <c r="B37" s="11" t="s">
        <v>47</v>
      </c>
      <c r="C37" s="12"/>
      <c r="D37" s="12"/>
      <c r="E37" s="19"/>
      <c r="F37" s="14"/>
      <c r="G37" s="15" t="e">
        <f t="shared" si="8"/>
        <v>#DIV/0!</v>
      </c>
      <c r="I37" s="2"/>
      <c r="J37" s="24"/>
    </row>
    <row r="38" spans="1:10" x14ac:dyDescent="0.2">
      <c r="A38" s="11" t="s">
        <v>57</v>
      </c>
      <c r="B38" s="11" t="s">
        <v>178</v>
      </c>
      <c r="C38" s="12"/>
      <c r="D38" s="12"/>
      <c r="E38" s="19"/>
      <c r="F38" s="23"/>
      <c r="G38" s="15" t="e">
        <f t="shared" si="8"/>
        <v>#DIV/0!</v>
      </c>
      <c r="J38" s="24"/>
    </row>
    <row r="39" spans="1:10" x14ac:dyDescent="0.2">
      <c r="A39" s="11" t="s">
        <v>58</v>
      </c>
      <c r="B39" s="11" t="s">
        <v>51</v>
      </c>
      <c r="C39" s="12"/>
      <c r="D39" s="12"/>
      <c r="E39" s="19"/>
      <c r="F39" s="23"/>
      <c r="G39" s="15" t="e">
        <f t="shared" si="8"/>
        <v>#DIV/0!</v>
      </c>
      <c r="J39" s="24"/>
    </row>
    <row r="40" spans="1:10" x14ac:dyDescent="0.2">
      <c r="A40" s="11" t="s">
        <v>59</v>
      </c>
      <c r="B40" s="11" t="s">
        <v>60</v>
      </c>
      <c r="C40" s="12"/>
      <c r="D40" s="12"/>
      <c r="E40" s="19"/>
      <c r="F40" s="14"/>
      <c r="G40" s="15" t="e">
        <f t="shared" si="8"/>
        <v>#DIV/0!</v>
      </c>
      <c r="J40" s="2"/>
    </row>
    <row r="41" spans="1:10" x14ac:dyDescent="0.2">
      <c r="A41" s="11" t="s">
        <v>61</v>
      </c>
      <c r="B41" s="11" t="s">
        <v>62</v>
      </c>
      <c r="C41" s="12"/>
      <c r="D41" s="12"/>
      <c r="E41" s="13"/>
      <c r="F41" s="13"/>
      <c r="G41" s="15" t="e">
        <f t="shared" si="8"/>
        <v>#DIV/0!</v>
      </c>
      <c r="J41" s="27"/>
    </row>
    <row r="42" spans="1:10" x14ac:dyDescent="0.2">
      <c r="A42" s="11" t="s">
        <v>63</v>
      </c>
      <c r="B42" s="11" t="s">
        <v>64</v>
      </c>
      <c r="C42" s="12"/>
      <c r="D42" s="12"/>
      <c r="E42" s="13"/>
      <c r="F42" s="13"/>
      <c r="G42" s="15" t="e">
        <f t="shared" si="8"/>
        <v>#DIV/0!</v>
      </c>
    </row>
    <row r="43" spans="1:10" s="3" customFormat="1" x14ac:dyDescent="0.2">
      <c r="A43" s="8" t="s">
        <v>65</v>
      </c>
      <c r="B43" s="8" t="s">
        <v>66</v>
      </c>
      <c r="C43" s="9">
        <f t="shared" ref="C43:F43" si="9">+C44+C45+C48+C49+C50+C51+C52+C59+C57</f>
        <v>0</v>
      </c>
      <c r="D43" s="9">
        <f t="shared" si="9"/>
        <v>0</v>
      </c>
      <c r="E43" s="9">
        <f t="shared" si="9"/>
        <v>0</v>
      </c>
      <c r="F43" s="9">
        <f t="shared" si="9"/>
        <v>0</v>
      </c>
      <c r="G43" s="10" t="e">
        <f>(F43-E43)/E43</f>
        <v>#DIV/0!</v>
      </c>
    </row>
    <row r="44" spans="1:10" x14ac:dyDescent="0.2">
      <c r="A44" s="11" t="s">
        <v>67</v>
      </c>
      <c r="B44" s="11" t="s">
        <v>68</v>
      </c>
      <c r="C44" s="12"/>
      <c r="D44" s="12"/>
      <c r="E44" s="19"/>
      <c r="F44" s="14"/>
      <c r="G44" s="15" t="e">
        <f t="shared" ref="G44" si="10">(F44-E44)/E44</f>
        <v>#DIV/0!</v>
      </c>
    </row>
    <row r="45" spans="1:10" s="3" customFormat="1" x14ac:dyDescent="0.2">
      <c r="A45" s="16" t="s">
        <v>69</v>
      </c>
      <c r="B45" s="16" t="s">
        <v>70</v>
      </c>
      <c r="C45" s="17">
        <f t="shared" ref="C45:F45" si="11">SUM(C46:C47)</f>
        <v>0</v>
      </c>
      <c r="D45" s="17">
        <f t="shared" si="11"/>
        <v>0</v>
      </c>
      <c r="E45" s="17">
        <f t="shared" si="11"/>
        <v>0</v>
      </c>
      <c r="F45" s="17">
        <f t="shared" si="11"/>
        <v>0</v>
      </c>
      <c r="G45" s="18" t="e">
        <f>(F45-E45)/E45</f>
        <v>#DIV/0!</v>
      </c>
    </row>
    <row r="46" spans="1:10" x14ac:dyDescent="0.2">
      <c r="A46" s="11" t="s">
        <v>71</v>
      </c>
      <c r="B46" s="11" t="s">
        <v>72</v>
      </c>
      <c r="C46" s="12"/>
      <c r="D46" s="12"/>
      <c r="E46" s="19"/>
      <c r="F46" s="14"/>
      <c r="G46" s="15" t="e">
        <f t="shared" ref="G46:G51" si="12">(F46-E46)/E46</f>
        <v>#DIV/0!</v>
      </c>
    </row>
    <row r="47" spans="1:10" x14ac:dyDescent="0.2">
      <c r="A47" s="11" t="s">
        <v>73</v>
      </c>
      <c r="B47" s="11" t="s">
        <v>74</v>
      </c>
      <c r="C47" s="12"/>
      <c r="D47" s="12"/>
      <c r="E47" s="19"/>
      <c r="F47" s="14"/>
      <c r="G47" s="15" t="e">
        <f t="shared" si="12"/>
        <v>#DIV/0!</v>
      </c>
    </row>
    <row r="48" spans="1:10" x14ac:dyDescent="0.2">
      <c r="A48" s="11" t="s">
        <v>75</v>
      </c>
      <c r="B48" s="11" t="s">
        <v>76</v>
      </c>
      <c r="C48" s="12"/>
      <c r="D48" s="12"/>
      <c r="E48" s="19"/>
      <c r="F48" s="14"/>
      <c r="G48" s="15" t="e">
        <f t="shared" si="12"/>
        <v>#DIV/0!</v>
      </c>
    </row>
    <row r="49" spans="1:7" x14ac:dyDescent="0.2">
      <c r="A49" s="11" t="s">
        <v>77</v>
      </c>
      <c r="B49" s="11" t="s">
        <v>78</v>
      </c>
      <c r="C49" s="12"/>
      <c r="D49" s="12"/>
      <c r="E49" s="19"/>
      <c r="F49" s="14"/>
      <c r="G49" s="15" t="e">
        <f t="shared" si="12"/>
        <v>#DIV/0!</v>
      </c>
    </row>
    <row r="50" spans="1:7" x14ac:dyDescent="0.2">
      <c r="A50" s="11" t="s">
        <v>79</v>
      </c>
      <c r="B50" s="11" t="s">
        <v>80</v>
      </c>
      <c r="C50" s="12"/>
      <c r="D50" s="12"/>
      <c r="E50" s="19"/>
      <c r="F50" s="14"/>
      <c r="G50" s="15" t="e">
        <f t="shared" si="12"/>
        <v>#DIV/0!</v>
      </c>
    </row>
    <row r="51" spans="1:7" x14ac:dyDescent="0.2">
      <c r="A51" s="31" t="s">
        <v>163</v>
      </c>
      <c r="B51" s="31" t="s">
        <v>164</v>
      </c>
      <c r="C51" s="35"/>
      <c r="D51" s="32"/>
      <c r="E51" s="35"/>
      <c r="F51" s="33"/>
      <c r="G51" s="15" t="e">
        <f t="shared" si="12"/>
        <v>#DIV/0!</v>
      </c>
    </row>
    <row r="52" spans="1:7" s="3" customFormat="1" x14ac:dyDescent="0.2">
      <c r="A52" s="16" t="s">
        <v>81</v>
      </c>
      <c r="B52" s="16" t="s">
        <v>82</v>
      </c>
      <c r="C52" s="17">
        <f t="shared" ref="C52:F52" si="13">SUM(C53:C56)</f>
        <v>0</v>
      </c>
      <c r="D52" s="17">
        <f t="shared" si="13"/>
        <v>0</v>
      </c>
      <c r="E52" s="17">
        <f t="shared" si="13"/>
        <v>0</v>
      </c>
      <c r="F52" s="17">
        <f t="shared" si="13"/>
        <v>0</v>
      </c>
      <c r="G52" s="18" t="e">
        <f>(F52-E52)/E52</f>
        <v>#DIV/0!</v>
      </c>
    </row>
    <row r="53" spans="1:7" x14ac:dyDescent="0.2">
      <c r="A53" s="11" t="s">
        <v>83</v>
      </c>
      <c r="B53" s="11" t="s">
        <v>84</v>
      </c>
      <c r="C53" s="12"/>
      <c r="D53" s="12"/>
      <c r="E53" s="19"/>
      <c r="F53" s="14"/>
      <c r="G53" s="15" t="e">
        <f t="shared" ref="G53:G56" si="14">(F53-E53)/E53</f>
        <v>#DIV/0!</v>
      </c>
    </row>
    <row r="54" spans="1:7" x14ac:dyDescent="0.2">
      <c r="A54" s="11" t="s">
        <v>85</v>
      </c>
      <c r="B54" s="11" t="s">
        <v>86</v>
      </c>
      <c r="C54" s="12"/>
      <c r="D54" s="12"/>
      <c r="E54" s="19"/>
      <c r="F54" s="14"/>
      <c r="G54" s="15" t="e">
        <f t="shared" si="14"/>
        <v>#DIV/0!</v>
      </c>
    </row>
    <row r="55" spans="1:7" x14ac:dyDescent="0.2">
      <c r="A55" s="11" t="s">
        <v>87</v>
      </c>
      <c r="B55" s="11" t="s">
        <v>179</v>
      </c>
      <c r="C55" s="12"/>
      <c r="D55" s="12"/>
      <c r="E55" s="19"/>
      <c r="F55" s="14"/>
      <c r="G55" s="15" t="e">
        <f t="shared" si="14"/>
        <v>#DIV/0!</v>
      </c>
    </row>
    <row r="56" spans="1:7" x14ac:dyDescent="0.2">
      <c r="A56" s="11" t="s">
        <v>88</v>
      </c>
      <c r="B56" s="11" t="s">
        <v>89</v>
      </c>
      <c r="C56" s="12"/>
      <c r="D56" s="12"/>
      <c r="E56" s="19"/>
      <c r="F56" s="14"/>
      <c r="G56" s="15" t="e">
        <f t="shared" si="14"/>
        <v>#DIV/0!</v>
      </c>
    </row>
    <row r="57" spans="1:7" s="3" customFormat="1" x14ac:dyDescent="0.2">
      <c r="A57" s="16" t="s">
        <v>165</v>
      </c>
      <c r="B57" s="16" t="s">
        <v>166</v>
      </c>
      <c r="C57" s="17">
        <f t="shared" ref="C57:F57" si="15">+C58</f>
        <v>0</v>
      </c>
      <c r="D57" s="17">
        <f t="shared" si="15"/>
        <v>0</v>
      </c>
      <c r="E57" s="17">
        <f t="shared" si="15"/>
        <v>0</v>
      </c>
      <c r="F57" s="17">
        <f t="shared" si="15"/>
        <v>0</v>
      </c>
      <c r="G57" s="18" t="e">
        <f>(F57-E57)/E57</f>
        <v>#DIV/0!</v>
      </c>
    </row>
    <row r="58" spans="1:7" x14ac:dyDescent="0.2">
      <c r="A58" s="11" t="s">
        <v>167</v>
      </c>
      <c r="B58" s="11" t="s">
        <v>168</v>
      </c>
      <c r="C58" s="12"/>
      <c r="D58" s="12"/>
      <c r="E58" s="13"/>
      <c r="F58" s="14"/>
      <c r="G58" s="15" t="e">
        <f t="shared" ref="G58" si="16">(F58-E58)/E58</f>
        <v>#DIV/0!</v>
      </c>
    </row>
    <row r="59" spans="1:7" s="3" customFormat="1" x14ac:dyDescent="0.2">
      <c r="A59" s="16" t="s">
        <v>90</v>
      </c>
      <c r="B59" s="16" t="s">
        <v>91</v>
      </c>
      <c r="C59" s="17">
        <f t="shared" ref="C59:F59" si="17">SUM(C60:C62)</f>
        <v>0</v>
      </c>
      <c r="D59" s="17">
        <f t="shared" si="17"/>
        <v>0</v>
      </c>
      <c r="E59" s="17">
        <f t="shared" si="17"/>
        <v>0</v>
      </c>
      <c r="F59" s="17">
        <f t="shared" si="17"/>
        <v>0</v>
      </c>
      <c r="G59" s="18" t="e">
        <f>(F59-E59)/E59</f>
        <v>#DIV/0!</v>
      </c>
    </row>
    <row r="60" spans="1:7" x14ac:dyDescent="0.2">
      <c r="A60" s="11" t="s">
        <v>92</v>
      </c>
      <c r="B60" s="11" t="s">
        <v>93</v>
      </c>
      <c r="C60" s="12"/>
      <c r="D60" s="12"/>
      <c r="E60" s="19"/>
      <c r="F60" s="14"/>
      <c r="G60" s="15" t="e">
        <f t="shared" ref="G60:G62" si="18">(F60-E60)/E60</f>
        <v>#DIV/0!</v>
      </c>
    </row>
    <row r="61" spans="1:7" x14ac:dyDescent="0.2">
      <c r="A61" s="11" t="s">
        <v>94</v>
      </c>
      <c r="B61" s="11" t="s">
        <v>95</v>
      </c>
      <c r="C61" s="12"/>
      <c r="D61" s="12"/>
      <c r="E61" s="19"/>
      <c r="F61" s="14"/>
      <c r="G61" s="15" t="e">
        <f t="shared" si="18"/>
        <v>#DIV/0!</v>
      </c>
    </row>
    <row r="62" spans="1:7" x14ac:dyDescent="0.2">
      <c r="A62" s="11" t="s">
        <v>96</v>
      </c>
      <c r="B62" s="11" t="s">
        <v>97</v>
      </c>
      <c r="C62" s="12"/>
      <c r="D62" s="12"/>
      <c r="E62" s="19"/>
      <c r="F62" s="14"/>
      <c r="G62" s="15" t="e">
        <f t="shared" si="18"/>
        <v>#DIV/0!</v>
      </c>
    </row>
    <row r="63" spans="1:7" s="3" customFormat="1" x14ac:dyDescent="0.2">
      <c r="A63" s="8" t="s">
        <v>98</v>
      </c>
      <c r="B63" s="8" t="s">
        <v>99</v>
      </c>
      <c r="C63" s="9">
        <f t="shared" ref="C63:F63" si="19">+C64</f>
        <v>0</v>
      </c>
      <c r="D63" s="9">
        <f t="shared" si="19"/>
        <v>0</v>
      </c>
      <c r="E63" s="9">
        <f t="shared" si="19"/>
        <v>0</v>
      </c>
      <c r="F63" s="9">
        <f t="shared" si="19"/>
        <v>0</v>
      </c>
      <c r="G63" s="10" t="e">
        <f>(F63-E63)/E63</f>
        <v>#DIV/0!</v>
      </c>
    </row>
    <row r="64" spans="1:7" s="3" customFormat="1" x14ac:dyDescent="0.2">
      <c r="A64" s="20" t="s">
        <v>100</v>
      </c>
      <c r="B64" s="20" t="s">
        <v>101</v>
      </c>
      <c r="C64" s="21"/>
      <c r="D64" s="21"/>
      <c r="E64" s="22"/>
      <c r="F64" s="22"/>
      <c r="G64" s="26" t="e">
        <f t="shared" ref="G64" si="20">(F64-E64)/E64</f>
        <v>#DIV/0!</v>
      </c>
    </row>
    <row r="65" spans="1:8" s="3" customFormat="1" x14ac:dyDescent="0.2">
      <c r="A65" s="5" t="s">
        <v>102</v>
      </c>
      <c r="B65" s="5" t="s">
        <v>103</v>
      </c>
      <c r="C65" s="6">
        <f t="shared" ref="C65:F65" si="21">+C66</f>
        <v>0</v>
      </c>
      <c r="D65" s="6">
        <f t="shared" si="21"/>
        <v>0</v>
      </c>
      <c r="E65" s="6">
        <f t="shared" si="21"/>
        <v>0</v>
      </c>
      <c r="F65" s="6">
        <f t="shared" si="21"/>
        <v>0</v>
      </c>
      <c r="G65" s="7" t="e">
        <f>(F65-E65)/E65</f>
        <v>#DIV/0!</v>
      </c>
    </row>
    <row r="66" spans="1:8" s="3" customFormat="1" x14ac:dyDescent="0.2">
      <c r="A66" s="8" t="s">
        <v>104</v>
      </c>
      <c r="B66" s="8" t="s">
        <v>103</v>
      </c>
      <c r="C66" s="9">
        <f t="shared" ref="C66:F66" si="22">+C67+C72+C74+C77+C79+C85+C89+C91</f>
        <v>0</v>
      </c>
      <c r="D66" s="9">
        <f t="shared" si="22"/>
        <v>0</v>
      </c>
      <c r="E66" s="9">
        <f t="shared" si="22"/>
        <v>0</v>
      </c>
      <c r="F66" s="9">
        <f t="shared" si="22"/>
        <v>0</v>
      </c>
      <c r="G66" s="10" t="e">
        <f>(F66-E66)/E66</f>
        <v>#DIV/0!</v>
      </c>
    </row>
    <row r="67" spans="1:8" s="3" customFormat="1" x14ac:dyDescent="0.2">
      <c r="A67" s="16" t="s">
        <v>105</v>
      </c>
      <c r="B67" s="16" t="s">
        <v>106</v>
      </c>
      <c r="C67" s="17">
        <f t="shared" ref="C67:F67" si="23">SUM(C68:C71)</f>
        <v>0</v>
      </c>
      <c r="D67" s="17">
        <f t="shared" si="23"/>
        <v>0</v>
      </c>
      <c r="E67" s="17">
        <f t="shared" si="23"/>
        <v>0</v>
      </c>
      <c r="F67" s="17">
        <f t="shared" si="23"/>
        <v>0</v>
      </c>
      <c r="G67" s="18" t="e">
        <f>(F67-E67)/E67</f>
        <v>#DIV/0!</v>
      </c>
    </row>
    <row r="68" spans="1:8" x14ac:dyDescent="0.2">
      <c r="A68" s="11" t="s">
        <v>107</v>
      </c>
      <c r="B68" s="11" t="s">
        <v>108</v>
      </c>
      <c r="C68" s="12"/>
      <c r="D68" s="12"/>
      <c r="E68" s="14"/>
      <c r="F68" s="14"/>
      <c r="G68" s="15" t="e">
        <f t="shared" ref="G68:G71" si="24">(F68-E68)/E68</f>
        <v>#DIV/0!</v>
      </c>
    </row>
    <row r="69" spans="1:8" x14ac:dyDescent="0.2">
      <c r="A69" s="11" t="s">
        <v>109</v>
      </c>
      <c r="B69" s="11" t="s">
        <v>110</v>
      </c>
      <c r="C69" s="12"/>
      <c r="D69" s="12"/>
      <c r="E69" s="19"/>
      <c r="F69" s="14"/>
      <c r="G69" s="15" t="e">
        <f t="shared" si="24"/>
        <v>#DIV/0!</v>
      </c>
    </row>
    <row r="70" spans="1:8" x14ac:dyDescent="0.2">
      <c r="A70" s="11" t="s">
        <v>111</v>
      </c>
      <c r="B70" s="11" t="s">
        <v>112</v>
      </c>
      <c r="C70" s="12"/>
      <c r="D70" s="12"/>
      <c r="E70" s="19"/>
      <c r="F70" s="14"/>
      <c r="G70" s="15" t="e">
        <f t="shared" si="24"/>
        <v>#DIV/0!</v>
      </c>
    </row>
    <row r="71" spans="1:8" x14ac:dyDescent="0.2">
      <c r="A71" s="11" t="s">
        <v>113</v>
      </c>
      <c r="B71" s="11" t="s">
        <v>114</v>
      </c>
      <c r="C71" s="12"/>
      <c r="D71" s="12"/>
      <c r="E71" s="19"/>
      <c r="F71" s="29"/>
      <c r="G71" s="15" t="e">
        <f t="shared" si="24"/>
        <v>#DIV/0!</v>
      </c>
    </row>
    <row r="72" spans="1:8" s="3" customFormat="1" x14ac:dyDescent="0.2">
      <c r="A72" s="16" t="s">
        <v>115</v>
      </c>
      <c r="B72" s="16" t="s">
        <v>116</v>
      </c>
      <c r="C72" s="17">
        <f t="shared" ref="C72:F72" si="25">SUM(C73)</f>
        <v>0</v>
      </c>
      <c r="D72" s="17">
        <f t="shared" si="25"/>
        <v>0</v>
      </c>
      <c r="E72" s="17">
        <f t="shared" si="25"/>
        <v>0</v>
      </c>
      <c r="F72" s="17">
        <f t="shared" si="25"/>
        <v>0</v>
      </c>
      <c r="G72" s="18" t="e">
        <f>(F72-E72)/E72</f>
        <v>#DIV/0!</v>
      </c>
    </row>
    <row r="73" spans="1:8" x14ac:dyDescent="0.2">
      <c r="A73" s="11" t="s">
        <v>117</v>
      </c>
      <c r="B73" s="11" t="s">
        <v>118</v>
      </c>
      <c r="C73" s="12"/>
      <c r="D73" s="12"/>
      <c r="E73" s="19"/>
      <c r="F73" s="14"/>
      <c r="G73" s="15" t="e">
        <f t="shared" ref="G73" si="26">(F73-E73)/E73</f>
        <v>#DIV/0!</v>
      </c>
    </row>
    <row r="74" spans="1:8" s="3" customFormat="1" x14ac:dyDescent="0.2">
      <c r="A74" s="16" t="s">
        <v>119</v>
      </c>
      <c r="B74" s="16" t="s">
        <v>120</v>
      </c>
      <c r="C74" s="17">
        <f t="shared" ref="C74:F74" si="27">SUM(C75:C76)</f>
        <v>0</v>
      </c>
      <c r="D74" s="17">
        <f t="shared" si="27"/>
        <v>0</v>
      </c>
      <c r="E74" s="17">
        <f t="shared" si="27"/>
        <v>0</v>
      </c>
      <c r="F74" s="17">
        <f t="shared" si="27"/>
        <v>0</v>
      </c>
      <c r="G74" s="18" t="e">
        <f>(F74-E74)/E74</f>
        <v>#DIV/0!</v>
      </c>
    </row>
    <row r="75" spans="1:8" x14ac:dyDescent="0.2">
      <c r="A75" s="11" t="s">
        <v>121</v>
      </c>
      <c r="B75" s="11" t="s">
        <v>120</v>
      </c>
      <c r="C75" s="12"/>
      <c r="D75" s="12"/>
      <c r="E75" s="13"/>
      <c r="F75" s="14"/>
      <c r="G75" s="15" t="e">
        <f t="shared" ref="G75:G78" si="28">(F75-E75)/E75</f>
        <v>#DIV/0!</v>
      </c>
    </row>
    <row r="76" spans="1:8" x14ac:dyDescent="0.2">
      <c r="A76" s="11" t="s">
        <v>122</v>
      </c>
      <c r="B76" s="11" t="s">
        <v>123</v>
      </c>
      <c r="C76" s="12"/>
      <c r="D76" s="12"/>
      <c r="E76" s="19"/>
      <c r="F76" s="29"/>
      <c r="G76" s="15" t="e">
        <f t="shared" si="28"/>
        <v>#DIV/0!</v>
      </c>
      <c r="H76" s="28"/>
    </row>
    <row r="77" spans="1:8" s="3" customFormat="1" x14ac:dyDescent="0.2">
      <c r="A77" s="16" t="s">
        <v>124</v>
      </c>
      <c r="B77" s="16" t="s">
        <v>125</v>
      </c>
      <c r="C77" s="17">
        <f t="shared" ref="C77:F77" si="29">+C78</f>
        <v>0</v>
      </c>
      <c r="D77" s="17">
        <f t="shared" si="29"/>
        <v>0</v>
      </c>
      <c r="E77" s="17">
        <f t="shared" si="29"/>
        <v>0</v>
      </c>
      <c r="F77" s="17">
        <f t="shared" si="29"/>
        <v>0</v>
      </c>
      <c r="G77" s="18" t="e">
        <f>(F77-E77)/E77</f>
        <v>#DIV/0!</v>
      </c>
    </row>
    <row r="78" spans="1:8" x14ac:dyDescent="0.2">
      <c r="A78" s="11" t="s">
        <v>126</v>
      </c>
      <c r="B78" s="11" t="s">
        <v>127</v>
      </c>
      <c r="C78" s="12"/>
      <c r="D78" s="12"/>
      <c r="E78" s="19"/>
      <c r="F78" s="14"/>
      <c r="G78" s="15" t="e">
        <f t="shared" si="28"/>
        <v>#DIV/0!</v>
      </c>
    </row>
    <row r="79" spans="1:8" s="3" customFormat="1" x14ac:dyDescent="0.2">
      <c r="A79" s="16" t="s">
        <v>128</v>
      </c>
      <c r="B79" s="16" t="s">
        <v>129</v>
      </c>
      <c r="C79" s="17">
        <f t="shared" ref="C79:F79" si="30">SUM(C80:C84)</f>
        <v>0</v>
      </c>
      <c r="D79" s="17">
        <f t="shared" si="30"/>
        <v>0</v>
      </c>
      <c r="E79" s="17">
        <f t="shared" si="30"/>
        <v>0</v>
      </c>
      <c r="F79" s="17">
        <f t="shared" si="30"/>
        <v>0</v>
      </c>
      <c r="G79" s="18" t="e">
        <f>(F79-E79)/E79</f>
        <v>#DIV/0!</v>
      </c>
    </row>
    <row r="80" spans="1:8" x14ac:dyDescent="0.2">
      <c r="A80" s="11" t="s">
        <v>130</v>
      </c>
      <c r="B80" s="11" t="s">
        <v>131</v>
      </c>
      <c r="C80" s="12"/>
      <c r="D80" s="12"/>
      <c r="E80" s="19"/>
      <c r="F80" s="14"/>
      <c r="G80" s="15" t="e">
        <f t="shared" ref="G80:G84" si="31">(F80-E80)/E80</f>
        <v>#DIV/0!</v>
      </c>
    </row>
    <row r="81" spans="1:8" x14ac:dyDescent="0.2">
      <c r="A81" s="11" t="s">
        <v>132</v>
      </c>
      <c r="B81" s="11" t="s">
        <v>133</v>
      </c>
      <c r="C81" s="12"/>
      <c r="D81" s="12"/>
      <c r="E81" s="19"/>
      <c r="F81" s="14"/>
      <c r="G81" s="15" t="e">
        <f t="shared" si="31"/>
        <v>#DIV/0!</v>
      </c>
    </row>
    <row r="82" spans="1:8" x14ac:dyDescent="0.2">
      <c r="A82" s="11" t="s">
        <v>134</v>
      </c>
      <c r="B82" s="11" t="s">
        <v>135</v>
      </c>
      <c r="C82" s="12"/>
      <c r="D82" s="12"/>
      <c r="E82" s="19"/>
      <c r="F82" s="14"/>
      <c r="G82" s="15" t="e">
        <f t="shared" si="31"/>
        <v>#DIV/0!</v>
      </c>
    </row>
    <row r="83" spans="1:8" x14ac:dyDescent="0.2">
      <c r="A83" s="11" t="s">
        <v>136</v>
      </c>
      <c r="B83" s="11" t="s">
        <v>137</v>
      </c>
      <c r="C83" s="12"/>
      <c r="D83" s="12"/>
      <c r="E83" s="19"/>
      <c r="F83" s="14"/>
      <c r="G83" s="15" t="e">
        <f t="shared" si="31"/>
        <v>#DIV/0!</v>
      </c>
    </row>
    <row r="84" spans="1:8" x14ac:dyDescent="0.2">
      <c r="A84" s="11" t="s">
        <v>138</v>
      </c>
      <c r="B84" s="11" t="s">
        <v>139</v>
      </c>
      <c r="C84" s="12"/>
      <c r="D84" s="12"/>
      <c r="E84" s="19"/>
      <c r="F84" s="29"/>
      <c r="G84" s="15" t="e">
        <f t="shared" si="31"/>
        <v>#DIV/0!</v>
      </c>
      <c r="H84" s="27"/>
    </row>
    <row r="85" spans="1:8" s="3" customFormat="1" x14ac:dyDescent="0.2">
      <c r="A85" s="16" t="s">
        <v>140</v>
      </c>
      <c r="B85" s="16" t="s">
        <v>141</v>
      </c>
      <c r="C85" s="17">
        <f t="shared" ref="C85:F85" si="32">SUM(C86:C88)</f>
        <v>0</v>
      </c>
      <c r="D85" s="17">
        <f t="shared" si="32"/>
        <v>0</v>
      </c>
      <c r="E85" s="17">
        <f t="shared" si="32"/>
        <v>0</v>
      </c>
      <c r="F85" s="17">
        <f t="shared" si="32"/>
        <v>0</v>
      </c>
      <c r="G85" s="18" t="e">
        <f>(F85-E85)/E85</f>
        <v>#DIV/0!</v>
      </c>
    </row>
    <row r="86" spans="1:8" x14ac:dyDescent="0.2">
      <c r="A86" s="11" t="s">
        <v>142</v>
      </c>
      <c r="B86" s="11" t="s">
        <v>143</v>
      </c>
      <c r="C86" s="12"/>
      <c r="D86" s="12"/>
      <c r="E86" s="19"/>
      <c r="F86" s="14"/>
      <c r="G86" s="15" t="e">
        <f t="shared" ref="G86:G88" si="33">(F86-E86)/E86</f>
        <v>#DIV/0!</v>
      </c>
    </row>
    <row r="87" spans="1:8" x14ac:dyDescent="0.2">
      <c r="A87" s="11" t="s">
        <v>144</v>
      </c>
      <c r="B87" s="11" t="s">
        <v>145</v>
      </c>
      <c r="C87" s="12"/>
      <c r="D87" s="12"/>
      <c r="E87" s="19"/>
      <c r="F87" s="14"/>
      <c r="G87" s="15" t="e">
        <f t="shared" si="33"/>
        <v>#DIV/0!</v>
      </c>
    </row>
    <row r="88" spans="1:8" x14ac:dyDescent="0.2">
      <c r="A88" s="11" t="s">
        <v>146</v>
      </c>
      <c r="B88" s="11" t="s">
        <v>147</v>
      </c>
      <c r="C88" s="12"/>
      <c r="D88" s="12"/>
      <c r="E88" s="14"/>
      <c r="F88" s="14"/>
      <c r="G88" s="15" t="e">
        <f t="shared" si="33"/>
        <v>#DIV/0!</v>
      </c>
    </row>
    <row r="89" spans="1:8" s="3" customFormat="1" x14ac:dyDescent="0.2">
      <c r="A89" s="16" t="s">
        <v>148</v>
      </c>
      <c r="B89" s="16" t="s">
        <v>149</v>
      </c>
      <c r="C89" s="17">
        <f t="shared" ref="C89:F89" si="34">+C90</f>
        <v>0</v>
      </c>
      <c r="D89" s="17">
        <f t="shared" si="34"/>
        <v>0</v>
      </c>
      <c r="E89" s="17">
        <f t="shared" si="34"/>
        <v>0</v>
      </c>
      <c r="F89" s="17">
        <f t="shared" si="34"/>
        <v>0</v>
      </c>
      <c r="G89" s="18" t="e">
        <f>(F89-E89)/E89</f>
        <v>#DIV/0!</v>
      </c>
    </row>
    <row r="90" spans="1:8" x14ac:dyDescent="0.2">
      <c r="A90" s="11" t="s">
        <v>150</v>
      </c>
      <c r="B90" s="11" t="s">
        <v>149</v>
      </c>
      <c r="C90" s="12"/>
      <c r="D90" s="12"/>
      <c r="E90" s="19"/>
      <c r="F90" s="23"/>
      <c r="G90" s="15" t="e">
        <f t="shared" ref="G90" si="35">(F90-E90)/E90</f>
        <v>#DIV/0!</v>
      </c>
    </row>
    <row r="91" spans="1:8" s="3" customFormat="1" x14ac:dyDescent="0.2">
      <c r="A91" s="16" t="s">
        <v>151</v>
      </c>
      <c r="B91" s="16" t="s">
        <v>152</v>
      </c>
      <c r="C91" s="17">
        <f t="shared" ref="C91:E91" si="36">SUM(C92:C97)</f>
        <v>0</v>
      </c>
      <c r="D91" s="17">
        <f t="shared" si="36"/>
        <v>0</v>
      </c>
      <c r="E91" s="17">
        <f t="shared" si="36"/>
        <v>0</v>
      </c>
      <c r="F91" s="17">
        <f>SUM(F92:F97)</f>
        <v>0</v>
      </c>
      <c r="G91" s="18" t="e">
        <f>(F91-E91)/E91</f>
        <v>#DIV/0!</v>
      </c>
    </row>
    <row r="92" spans="1:8" x14ac:dyDescent="0.2">
      <c r="A92" s="11" t="s">
        <v>153</v>
      </c>
      <c r="B92" s="11" t="s">
        <v>154</v>
      </c>
      <c r="C92" s="12"/>
      <c r="D92" s="12"/>
      <c r="E92" s="19"/>
      <c r="F92" s="14"/>
      <c r="G92" s="15" t="e">
        <f t="shared" ref="G92:G98" si="37">(F92-E92)/E92</f>
        <v>#DIV/0!</v>
      </c>
    </row>
    <row r="93" spans="1:8" x14ac:dyDescent="0.2">
      <c r="A93" s="11" t="s">
        <v>155</v>
      </c>
      <c r="B93" s="11" t="s">
        <v>156</v>
      </c>
      <c r="C93" s="12"/>
      <c r="D93" s="12"/>
      <c r="E93" s="14"/>
      <c r="F93" s="14"/>
      <c r="G93" s="15" t="e">
        <f t="shared" si="37"/>
        <v>#DIV/0!</v>
      </c>
    </row>
    <row r="94" spans="1:8" x14ac:dyDescent="0.2">
      <c r="A94" s="11" t="s">
        <v>157</v>
      </c>
      <c r="B94" s="11" t="s">
        <v>158</v>
      </c>
      <c r="C94" s="12"/>
      <c r="D94" s="12"/>
      <c r="E94" s="19"/>
      <c r="F94" s="14"/>
      <c r="G94" s="15" t="e">
        <f t="shared" si="37"/>
        <v>#DIV/0!</v>
      </c>
    </row>
    <row r="95" spans="1:8" x14ac:dyDescent="0.2">
      <c r="A95" s="36" t="s">
        <v>184</v>
      </c>
      <c r="B95" s="31" t="s">
        <v>169</v>
      </c>
      <c r="C95" s="32"/>
      <c r="D95" s="32"/>
      <c r="E95" s="35"/>
      <c r="F95" s="33"/>
      <c r="G95" s="15" t="e">
        <f t="shared" si="37"/>
        <v>#DIV/0!</v>
      </c>
    </row>
    <row r="96" spans="1:8" x14ac:dyDescent="0.2">
      <c r="A96" s="36" t="s">
        <v>185</v>
      </c>
      <c r="B96" s="31" t="s">
        <v>170</v>
      </c>
      <c r="C96" s="32"/>
      <c r="D96" s="32"/>
      <c r="E96" s="35"/>
      <c r="F96" s="33"/>
      <c r="G96" s="15" t="e">
        <f t="shared" si="37"/>
        <v>#DIV/0!</v>
      </c>
    </row>
    <row r="97" spans="1:7" x14ac:dyDescent="0.2">
      <c r="A97" s="36" t="s">
        <v>186</v>
      </c>
      <c r="B97" s="31" t="s">
        <v>171</v>
      </c>
      <c r="C97" s="32"/>
      <c r="D97" s="32"/>
      <c r="E97" s="35"/>
      <c r="F97" s="33"/>
      <c r="G97" s="15" t="e">
        <f t="shared" si="37"/>
        <v>#DIV/0!</v>
      </c>
    </row>
    <row r="98" spans="1:7" x14ac:dyDescent="0.2">
      <c r="A98" s="36" t="s">
        <v>187</v>
      </c>
      <c r="B98" s="31" t="s">
        <v>175</v>
      </c>
      <c r="C98" s="32"/>
      <c r="D98" s="32"/>
      <c r="E98" s="35"/>
      <c r="F98" s="37"/>
      <c r="G98" s="15" t="e">
        <f t="shared" si="37"/>
        <v>#DIV/0!</v>
      </c>
    </row>
    <row r="99" spans="1:7" x14ac:dyDescent="0.2">
      <c r="A99" s="5" t="s">
        <v>159</v>
      </c>
      <c r="B99" s="5" t="s">
        <v>160</v>
      </c>
      <c r="C99" s="6"/>
      <c r="D99" s="6"/>
      <c r="E99" s="6"/>
      <c r="F99" s="6"/>
      <c r="G99" s="7" t="e">
        <f>(F99-E99)/E99</f>
        <v>#DIV/0!</v>
      </c>
    </row>
  </sheetData>
  <mergeCells count="7">
    <mergeCell ref="A1:A4"/>
    <mergeCell ref="F2:G2"/>
    <mergeCell ref="F1:G1"/>
    <mergeCell ref="F3:G3"/>
    <mergeCell ref="F4:G4"/>
    <mergeCell ref="B1:E2"/>
    <mergeCell ref="B3:E4"/>
  </mergeCells>
  <pageMargins left="0.70866141732283472" right="0.70866141732283472" top="0.74803149606299213" bottom="0.74803149606299213" header="0.31496062992125984" footer="0.31496062992125984"/>
  <pageSetup scale="71" orientation="portrait" r:id="rId1"/>
  <headerFooter>
    <oddFooter>&amp;R&amp;P</oddFooter>
  </headerFooter>
  <rowBreaks count="1" manualBreakCount="1">
    <brk id="8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2013-04-16T14:37:04Z</cp:lastPrinted>
  <dcterms:created xsi:type="dcterms:W3CDTF">2012-09-19T20:16:40Z</dcterms:created>
  <dcterms:modified xsi:type="dcterms:W3CDTF">2017-05-17T15:46:34Z</dcterms:modified>
</cp:coreProperties>
</file>