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rec_ogt\Desktop\OGT\web\odi\"/>
    </mc:Choice>
  </mc:AlternateContent>
  <bookViews>
    <workbookView xWindow="0" yWindow="0" windowWidth="28800" windowHeight="12480" firstSheet="1" activeTab="2"/>
  </bookViews>
  <sheets>
    <sheet name="INFORMACION" sheetId="181" state="hidden" r:id="rId1"/>
    <sheet name="RESUMEN OTRAS ACTIVIDADES" sheetId="173" r:id="rId2"/>
    <sheet name="RESUMEN-DPTO" sheetId="1" r:id="rId3"/>
    <sheet name="P1" sheetId="148" r:id="rId4"/>
    <sheet name="P2" sheetId="354" r:id="rId5"/>
    <sheet name="P3" sheetId="355" r:id="rId6"/>
    <sheet name="P4" sheetId="356" r:id="rId7"/>
    <sheet name="P5" sheetId="357" r:id="rId8"/>
    <sheet name="P6" sheetId="361" r:id="rId9"/>
    <sheet name="P7" sheetId="359" r:id="rId10"/>
    <sheet name="P8" sheetId="360" r:id="rId11"/>
    <sheet name="P9" sheetId="358" r:id="rId12"/>
    <sheet name="P10" sheetId="362" r:id="rId13"/>
    <sheet name="P11" sheetId="363" r:id="rId14"/>
    <sheet name="P12" sheetId="364" r:id="rId15"/>
    <sheet name="P13" sheetId="365" r:id="rId16"/>
    <sheet name="P14" sheetId="366" r:id="rId17"/>
    <sheet name="P15" sheetId="367" r:id="rId18"/>
    <sheet name="P16" sheetId="368" r:id="rId19"/>
    <sheet name="P17" sheetId="369" r:id="rId20"/>
    <sheet name="P18" sheetId="370" r:id="rId21"/>
    <sheet name="P19" sheetId="371" r:id="rId22"/>
    <sheet name="P20" sheetId="372" r:id="rId23"/>
    <sheet name="P21" sheetId="373" r:id="rId24"/>
    <sheet name="P22" sheetId="374" r:id="rId25"/>
    <sheet name="P23" sheetId="375" r:id="rId26"/>
    <sheet name="P24" sheetId="376" r:id="rId27"/>
    <sheet name="P25" sheetId="377" r:id="rId28"/>
    <sheet name="P26" sheetId="378" r:id="rId29"/>
    <sheet name="P27" sheetId="379" r:id="rId30"/>
    <sheet name="P28" sheetId="380" r:id="rId31"/>
    <sheet name="P29" sheetId="381" r:id="rId32"/>
    <sheet name="P30" sheetId="382" r:id="rId33"/>
    <sheet name="P31" sheetId="383" r:id="rId34"/>
    <sheet name="P32" sheetId="384" r:id="rId35"/>
    <sheet name="P33" sheetId="385" r:id="rId36"/>
    <sheet name="P34" sheetId="386" r:id="rId37"/>
    <sheet name="P35" sheetId="387" r:id="rId38"/>
    <sheet name="P36" sheetId="388" r:id="rId39"/>
    <sheet name="P37" sheetId="389" r:id="rId40"/>
    <sheet name="P38" sheetId="391" r:id="rId41"/>
    <sheet name="P39" sheetId="390" r:id="rId42"/>
    <sheet name="P40" sheetId="392" r:id="rId43"/>
  </sheets>
  <definedNames>
    <definedName name="CE">INFORMACION!$I$3:$I$1000</definedName>
    <definedName name="CEA">INFORMACION!$H$3:$H$1000</definedName>
    <definedName name="CHA">INFORMACION!$M$3:$M$1000</definedName>
    <definedName name="CIENCIAS">INFORMACION!$K$3:$K$1000</definedName>
    <definedName name="CS">INFORMACION!$L$3:$L$1000</definedName>
    <definedName name="FACULTAD">INFORMACION!$E$2:$HY$2</definedName>
    <definedName name="IA">INFORMACION!$G$3:$G$1000</definedName>
    <definedName name="IDEAD">INFORMACION!$N$3:$N$1000</definedName>
    <definedName name="IF">INFORMACION!$F$3:$F$1000</definedName>
    <definedName name="MVZ">INFORMACION!$E$3:$E$1020</definedName>
    <definedName name="T">INFORMACION!$J$3:$J$1000</definedName>
  </definedNames>
  <calcPr calcId="162913"/>
</workbook>
</file>

<file path=xl/calcChain.xml><?xml version="1.0" encoding="utf-8"?>
<calcChain xmlns="http://schemas.openxmlformats.org/spreadsheetml/2006/main">
  <c r="AE40" i="392" l="1"/>
  <c r="AO39" i="392"/>
  <c r="AO40" i="392" s="1"/>
  <c r="AH23" i="392"/>
  <c r="AG23" i="392"/>
  <c r="AS22" i="392"/>
  <c r="AT22" i="392" s="1"/>
  <c r="AQ22" i="392"/>
  <c r="AJ22" i="392"/>
  <c r="R22" i="392"/>
  <c r="AS21" i="392"/>
  <c r="AQ21" i="392"/>
  <c r="AJ21" i="392"/>
  <c r="AI21" i="392"/>
  <c r="AF21" i="392"/>
  <c r="AD21" i="392"/>
  <c r="AB21" i="392"/>
  <c r="Z21" i="392"/>
  <c r="X21" i="392"/>
  <c r="V21" i="392"/>
  <c r="T21" i="392"/>
  <c r="R21" i="392"/>
  <c r="P21" i="392"/>
  <c r="N21" i="392"/>
  <c r="AS20" i="392"/>
  <c r="AQ20" i="392"/>
  <c r="AJ20" i="392"/>
  <c r="AI20" i="392"/>
  <c r="AF20" i="392"/>
  <c r="AD20" i="392"/>
  <c r="AB20" i="392"/>
  <c r="Z20" i="392"/>
  <c r="X20" i="392"/>
  <c r="V20" i="392"/>
  <c r="T20" i="392"/>
  <c r="R20" i="392"/>
  <c r="P20" i="392"/>
  <c r="N20" i="392"/>
  <c r="AS19" i="392"/>
  <c r="AQ19" i="392"/>
  <c r="AJ19" i="392"/>
  <c r="AK19" i="392" s="1"/>
  <c r="AI19" i="392"/>
  <c r="AF19" i="392"/>
  <c r="AD19" i="392"/>
  <c r="AB19" i="392"/>
  <c r="Z19" i="392"/>
  <c r="X19" i="392"/>
  <c r="V19" i="392"/>
  <c r="T19" i="392"/>
  <c r="R19" i="392"/>
  <c r="P19" i="392"/>
  <c r="N19" i="392"/>
  <c r="AS18" i="392"/>
  <c r="AQ18" i="392"/>
  <c r="AJ18" i="392"/>
  <c r="AI18" i="392"/>
  <c r="AF18" i="392"/>
  <c r="AD18" i="392"/>
  <c r="AB18" i="392"/>
  <c r="Z18" i="392"/>
  <c r="X18" i="392"/>
  <c r="V18" i="392"/>
  <c r="T18" i="392"/>
  <c r="R18" i="392"/>
  <c r="P18" i="392"/>
  <c r="N18" i="392"/>
  <c r="AS17" i="392"/>
  <c r="AQ17" i="392"/>
  <c r="AJ17" i="392"/>
  <c r="AI17" i="392"/>
  <c r="AF17" i="392"/>
  <c r="AD17" i="392"/>
  <c r="AB17" i="392"/>
  <c r="Z17" i="392"/>
  <c r="X17" i="392"/>
  <c r="V17" i="392"/>
  <c r="T17" i="392"/>
  <c r="R17" i="392"/>
  <c r="P17" i="392"/>
  <c r="N17" i="392"/>
  <c r="AJ6" i="392"/>
  <c r="D6" i="392"/>
  <c r="AQ3" i="392"/>
  <c r="AE40" i="391"/>
  <c r="AO39" i="391"/>
  <c r="AO40" i="391" s="1"/>
  <c r="AH23" i="391"/>
  <c r="AG23" i="391"/>
  <c r="AS22" i="391"/>
  <c r="AQ22" i="391"/>
  <c r="AJ22" i="391"/>
  <c r="R22" i="391"/>
  <c r="AS21" i="391"/>
  <c r="AQ21" i="391"/>
  <c r="AJ21" i="391"/>
  <c r="AI21" i="391"/>
  <c r="AF21" i="391"/>
  <c r="AD21" i="391"/>
  <c r="AB21" i="391"/>
  <c r="Z21" i="391"/>
  <c r="X21" i="391"/>
  <c r="V21" i="391"/>
  <c r="T21" i="391"/>
  <c r="R21" i="391"/>
  <c r="P21" i="391"/>
  <c r="N21" i="391"/>
  <c r="AS20" i="391"/>
  <c r="AQ20" i="391"/>
  <c r="AJ20" i="391"/>
  <c r="AK20" i="391" s="1"/>
  <c r="AI20" i="391"/>
  <c r="AF20" i="391"/>
  <c r="AD20" i="391"/>
  <c r="AB20" i="391"/>
  <c r="Z20" i="391"/>
  <c r="X20" i="391"/>
  <c r="V20" i="391"/>
  <c r="T20" i="391"/>
  <c r="R20" i="391"/>
  <c r="P20" i="391"/>
  <c r="N20" i="391"/>
  <c r="AS19" i="391"/>
  <c r="AQ19" i="391"/>
  <c r="AJ19" i="391"/>
  <c r="AI19" i="391"/>
  <c r="AK19" i="391" s="1"/>
  <c r="AF19" i="391"/>
  <c r="AD19" i="391"/>
  <c r="AB19" i="391"/>
  <c r="Z19" i="391"/>
  <c r="X19" i="391"/>
  <c r="V19" i="391"/>
  <c r="T19" i="391"/>
  <c r="R19" i="391"/>
  <c r="P19" i="391"/>
  <c r="N19" i="391"/>
  <c r="AS18" i="391"/>
  <c r="AQ18" i="391"/>
  <c r="AJ18" i="391"/>
  <c r="AI18" i="391"/>
  <c r="AF18" i="391"/>
  <c r="AD18" i="391"/>
  <c r="AB18" i="391"/>
  <c r="Z18" i="391"/>
  <c r="X18" i="391"/>
  <c r="V18" i="391"/>
  <c r="T18" i="391"/>
  <c r="R18" i="391"/>
  <c r="P18" i="391"/>
  <c r="N18" i="391"/>
  <c r="AS17" i="391"/>
  <c r="AQ17" i="391"/>
  <c r="AJ17" i="391"/>
  <c r="AI17" i="391"/>
  <c r="AF17" i="391"/>
  <c r="AD17" i="391"/>
  <c r="AB17" i="391"/>
  <c r="Z17" i="391"/>
  <c r="X17" i="391"/>
  <c r="V17" i="391"/>
  <c r="T17" i="391"/>
  <c r="R17" i="391"/>
  <c r="P17" i="391"/>
  <c r="N17" i="391"/>
  <c r="AJ6" i="391"/>
  <c r="D6" i="391"/>
  <c r="AQ3" i="391"/>
  <c r="AE40" i="390"/>
  <c r="AO39" i="390"/>
  <c r="AO40" i="390" s="1"/>
  <c r="AH23" i="390"/>
  <c r="AG23" i="390"/>
  <c r="AS22" i="390"/>
  <c r="AQ22" i="390"/>
  <c r="AJ22" i="390"/>
  <c r="R22" i="390"/>
  <c r="AS21" i="390"/>
  <c r="AQ21" i="390"/>
  <c r="AJ21" i="390"/>
  <c r="AK21" i="390" s="1"/>
  <c r="AI21" i="390"/>
  <c r="AF21" i="390"/>
  <c r="AD21" i="390"/>
  <c r="AB21" i="390"/>
  <c r="Z21" i="390"/>
  <c r="X21" i="390"/>
  <c r="V21" i="390"/>
  <c r="T21" i="390"/>
  <c r="R21" i="390"/>
  <c r="P21" i="390"/>
  <c r="N21" i="390"/>
  <c r="AS20" i="390"/>
  <c r="AQ20" i="390"/>
  <c r="AJ20" i="390"/>
  <c r="AK20" i="390" s="1"/>
  <c r="AI20" i="390"/>
  <c r="AF20" i="390"/>
  <c r="AD20" i="390"/>
  <c r="AB20" i="390"/>
  <c r="Z20" i="390"/>
  <c r="X20" i="390"/>
  <c r="V20" i="390"/>
  <c r="T20" i="390"/>
  <c r="R20" i="390"/>
  <c r="P20" i="390"/>
  <c r="N20" i="390"/>
  <c r="AS19" i="390"/>
  <c r="AQ19" i="390"/>
  <c r="AJ19" i="390"/>
  <c r="AI19" i="390"/>
  <c r="AK19" i="390" s="1"/>
  <c r="AF19" i="390"/>
  <c r="AD19" i="390"/>
  <c r="AB19" i="390"/>
  <c r="Z19" i="390"/>
  <c r="X19" i="390"/>
  <c r="V19" i="390"/>
  <c r="T19" i="390"/>
  <c r="R19" i="390"/>
  <c r="P19" i="390"/>
  <c r="N19" i="390"/>
  <c r="AS18" i="390"/>
  <c r="AQ18" i="390"/>
  <c r="AJ18" i="390"/>
  <c r="AK18" i="390" s="1"/>
  <c r="AI18" i="390"/>
  <c r="AF18" i="390"/>
  <c r="AD18" i="390"/>
  <c r="AB18" i="390"/>
  <c r="Z18" i="390"/>
  <c r="X18" i="390"/>
  <c r="V18" i="390"/>
  <c r="T18" i="390"/>
  <c r="R18" i="390"/>
  <c r="P18" i="390"/>
  <c r="N18" i="390"/>
  <c r="AS17" i="390"/>
  <c r="AQ17" i="390"/>
  <c r="AJ17" i="390"/>
  <c r="AK17" i="390" s="1"/>
  <c r="AI17" i="390"/>
  <c r="AF17" i="390"/>
  <c r="AD17" i="390"/>
  <c r="AB17" i="390"/>
  <c r="Z17" i="390"/>
  <c r="X17" i="390"/>
  <c r="V17" i="390"/>
  <c r="T17" i="390"/>
  <c r="R17" i="390"/>
  <c r="P17" i="390"/>
  <c r="N17" i="390"/>
  <c r="AJ6" i="390"/>
  <c r="D6" i="390"/>
  <c r="AQ3" i="390"/>
  <c r="AE40" i="389"/>
  <c r="AO39" i="389"/>
  <c r="AO40" i="389" s="1"/>
  <c r="AH23" i="389"/>
  <c r="AG23" i="389"/>
  <c r="AS22" i="389"/>
  <c r="AQ22" i="389"/>
  <c r="AT22" i="389" s="1"/>
  <c r="AJ22" i="389"/>
  <c r="R22" i="389"/>
  <c r="AS21" i="389"/>
  <c r="AQ21" i="389"/>
  <c r="AJ21" i="389"/>
  <c r="AI21" i="389"/>
  <c r="AF21" i="389"/>
  <c r="AD21" i="389"/>
  <c r="AB21" i="389"/>
  <c r="Z21" i="389"/>
  <c r="X21" i="389"/>
  <c r="V21" i="389"/>
  <c r="T21" i="389"/>
  <c r="R21" i="389"/>
  <c r="P21" i="389"/>
  <c r="N21" i="389"/>
  <c r="AS20" i="389"/>
  <c r="AQ20" i="389"/>
  <c r="AJ20" i="389"/>
  <c r="AI20" i="389"/>
  <c r="AF20" i="389"/>
  <c r="AD20" i="389"/>
  <c r="AB20" i="389"/>
  <c r="Z20" i="389"/>
  <c r="X20" i="389"/>
  <c r="V20" i="389"/>
  <c r="T20" i="389"/>
  <c r="R20" i="389"/>
  <c r="P20" i="389"/>
  <c r="N20" i="389"/>
  <c r="AS19" i="389"/>
  <c r="AQ19" i="389"/>
  <c r="AJ19" i="389"/>
  <c r="AI19" i="389"/>
  <c r="AF19" i="389"/>
  <c r="AD19" i="389"/>
  <c r="AB19" i="389"/>
  <c r="Z19" i="389"/>
  <c r="X19" i="389"/>
  <c r="V19" i="389"/>
  <c r="T19" i="389"/>
  <c r="R19" i="389"/>
  <c r="P19" i="389"/>
  <c r="N19" i="389"/>
  <c r="AS18" i="389"/>
  <c r="AQ18" i="389"/>
  <c r="AJ18" i="389"/>
  <c r="AI18" i="389"/>
  <c r="AF18" i="389"/>
  <c r="AD18" i="389"/>
  <c r="AB18" i="389"/>
  <c r="Z18" i="389"/>
  <c r="X18" i="389"/>
  <c r="V18" i="389"/>
  <c r="T18" i="389"/>
  <c r="R18" i="389"/>
  <c r="P18" i="389"/>
  <c r="N18" i="389"/>
  <c r="AS17" i="389"/>
  <c r="AQ17" i="389"/>
  <c r="AJ17" i="389"/>
  <c r="AI17" i="389"/>
  <c r="AF17" i="389"/>
  <c r="AD17" i="389"/>
  <c r="AB17" i="389"/>
  <c r="Z17" i="389"/>
  <c r="X17" i="389"/>
  <c r="V17" i="389"/>
  <c r="T17" i="389"/>
  <c r="R17" i="389"/>
  <c r="P17" i="389"/>
  <c r="N17" i="389"/>
  <c r="AJ6" i="389"/>
  <c r="D6" i="389"/>
  <c r="AQ3" i="389"/>
  <c r="AE40" i="388"/>
  <c r="AO39" i="388"/>
  <c r="AO40" i="388" s="1"/>
  <c r="AH23" i="388"/>
  <c r="AG23" i="388"/>
  <c r="AS22" i="388"/>
  <c r="AQ22" i="388"/>
  <c r="AJ22" i="388"/>
  <c r="R22" i="388"/>
  <c r="AS21" i="388"/>
  <c r="AQ21" i="388"/>
  <c r="AJ21" i="388"/>
  <c r="AI21" i="388"/>
  <c r="AF21" i="388"/>
  <c r="AD21" i="388"/>
  <c r="AB21" i="388"/>
  <c r="Z21" i="388"/>
  <c r="X21" i="388"/>
  <c r="V21" i="388"/>
  <c r="T21" i="388"/>
  <c r="R21" i="388"/>
  <c r="P21" i="388"/>
  <c r="N21" i="388"/>
  <c r="AS20" i="388"/>
  <c r="AQ20" i="388"/>
  <c r="AJ20" i="388"/>
  <c r="AI20" i="388"/>
  <c r="AF20" i="388"/>
  <c r="AD20" i="388"/>
  <c r="AB20" i="388"/>
  <c r="Z20" i="388"/>
  <c r="X20" i="388"/>
  <c r="V20" i="388"/>
  <c r="T20" i="388"/>
  <c r="R20" i="388"/>
  <c r="P20" i="388"/>
  <c r="N20" i="388"/>
  <c r="AS19" i="388"/>
  <c r="AQ19" i="388"/>
  <c r="AJ19" i="388"/>
  <c r="AI19" i="388"/>
  <c r="AF19" i="388"/>
  <c r="AD19" i="388"/>
  <c r="AB19" i="388"/>
  <c r="Z19" i="388"/>
  <c r="X19" i="388"/>
  <c r="V19" i="388"/>
  <c r="T19" i="388"/>
  <c r="R19" i="388"/>
  <c r="P19" i="388"/>
  <c r="N19" i="388"/>
  <c r="AS18" i="388"/>
  <c r="AQ18" i="388"/>
  <c r="AJ18" i="388"/>
  <c r="AK18" i="388" s="1"/>
  <c r="AI18" i="388"/>
  <c r="AF18" i="388"/>
  <c r="AD18" i="388"/>
  <c r="AB18" i="388"/>
  <c r="Z18" i="388"/>
  <c r="X18" i="388"/>
  <c r="V18" i="388"/>
  <c r="T18" i="388"/>
  <c r="R18" i="388"/>
  <c r="P18" i="388"/>
  <c r="N18" i="388"/>
  <c r="AS17" i="388"/>
  <c r="AQ17" i="388"/>
  <c r="AJ17" i="388"/>
  <c r="AI17" i="388"/>
  <c r="AF17" i="388"/>
  <c r="AD17" i="388"/>
  <c r="AB17" i="388"/>
  <c r="Z17" i="388"/>
  <c r="X17" i="388"/>
  <c r="V17" i="388"/>
  <c r="T17" i="388"/>
  <c r="R17" i="388"/>
  <c r="P17" i="388"/>
  <c r="N17" i="388"/>
  <c r="AJ6" i="388"/>
  <c r="D6" i="388"/>
  <c r="AQ3" i="388"/>
  <c r="AE40" i="387"/>
  <c r="AO39" i="387"/>
  <c r="AO40" i="387" s="1"/>
  <c r="AH23" i="387"/>
  <c r="AG23" i="387"/>
  <c r="AS22" i="387"/>
  <c r="AQ22" i="387"/>
  <c r="AJ22" i="387"/>
  <c r="R22" i="387"/>
  <c r="AS21" i="387"/>
  <c r="AQ21" i="387"/>
  <c r="AJ21" i="387"/>
  <c r="AI21" i="387"/>
  <c r="AF21" i="387"/>
  <c r="AD21" i="387"/>
  <c r="AB21" i="387"/>
  <c r="Z21" i="387"/>
  <c r="X21" i="387"/>
  <c r="V21" i="387"/>
  <c r="T21" i="387"/>
  <c r="R21" i="387"/>
  <c r="P21" i="387"/>
  <c r="N21" i="387"/>
  <c r="AS20" i="387"/>
  <c r="AQ20" i="387"/>
  <c r="AJ20" i="387"/>
  <c r="AI20" i="387"/>
  <c r="AF20" i="387"/>
  <c r="AD20" i="387"/>
  <c r="AB20" i="387"/>
  <c r="Z20" i="387"/>
  <c r="X20" i="387"/>
  <c r="V20" i="387"/>
  <c r="T20" i="387"/>
  <c r="R20" i="387"/>
  <c r="P20" i="387"/>
  <c r="N20" i="387"/>
  <c r="AS19" i="387"/>
  <c r="AQ19" i="387"/>
  <c r="AJ19" i="387"/>
  <c r="AI19" i="387"/>
  <c r="AK19" i="387" s="1"/>
  <c r="AF19" i="387"/>
  <c r="AD19" i="387"/>
  <c r="AB19" i="387"/>
  <c r="Z19" i="387"/>
  <c r="X19" i="387"/>
  <c r="V19" i="387"/>
  <c r="T19" i="387"/>
  <c r="R19" i="387"/>
  <c r="P19" i="387"/>
  <c r="N19" i="387"/>
  <c r="AS18" i="387"/>
  <c r="AQ18" i="387"/>
  <c r="AJ18" i="387"/>
  <c r="AI18" i="387"/>
  <c r="AF18" i="387"/>
  <c r="AD18" i="387"/>
  <c r="AB18" i="387"/>
  <c r="Z18" i="387"/>
  <c r="X18" i="387"/>
  <c r="V18" i="387"/>
  <c r="T18" i="387"/>
  <c r="R18" i="387"/>
  <c r="P18" i="387"/>
  <c r="N18" i="387"/>
  <c r="AS17" i="387"/>
  <c r="AQ17" i="387"/>
  <c r="AJ17" i="387"/>
  <c r="AI17" i="387"/>
  <c r="AF17" i="387"/>
  <c r="AD17" i="387"/>
  <c r="AB17" i="387"/>
  <c r="Z17" i="387"/>
  <c r="X17" i="387"/>
  <c r="V17" i="387"/>
  <c r="T17" i="387"/>
  <c r="R17" i="387"/>
  <c r="P17" i="387"/>
  <c r="N17" i="387"/>
  <c r="AJ6" i="387"/>
  <c r="D6" i="387"/>
  <c r="AQ3" i="387"/>
  <c r="AE40" i="386"/>
  <c r="AO39" i="386"/>
  <c r="AO40" i="386" s="1"/>
  <c r="AH23" i="386"/>
  <c r="AG23" i="386"/>
  <c r="AS22" i="386"/>
  <c r="AT22" i="386" s="1"/>
  <c r="AQ22" i="386"/>
  <c r="AJ22" i="386"/>
  <c r="R22" i="386"/>
  <c r="AS21" i="386"/>
  <c r="AQ21" i="386"/>
  <c r="AJ21" i="386"/>
  <c r="AK21" i="386" s="1"/>
  <c r="AI21" i="386"/>
  <c r="AF21" i="386"/>
  <c r="AD21" i="386"/>
  <c r="AB21" i="386"/>
  <c r="Z21" i="386"/>
  <c r="X21" i="386"/>
  <c r="V21" i="386"/>
  <c r="T21" i="386"/>
  <c r="R21" i="386"/>
  <c r="P21" i="386"/>
  <c r="N21" i="386"/>
  <c r="AS20" i="386"/>
  <c r="AQ20" i="386"/>
  <c r="AJ20" i="386"/>
  <c r="AK20" i="386" s="1"/>
  <c r="AI20" i="386"/>
  <c r="AF20" i="386"/>
  <c r="AD20" i="386"/>
  <c r="AB20" i="386"/>
  <c r="Z20" i="386"/>
  <c r="X20" i="386"/>
  <c r="V20" i="386"/>
  <c r="T20" i="386"/>
  <c r="R20" i="386"/>
  <c r="P20" i="386"/>
  <c r="N20" i="386"/>
  <c r="AS19" i="386"/>
  <c r="AQ19" i="386"/>
  <c r="AJ19" i="386"/>
  <c r="AI19" i="386"/>
  <c r="AF19" i="386"/>
  <c r="AD19" i="386"/>
  <c r="AB19" i="386"/>
  <c r="Z19" i="386"/>
  <c r="X19" i="386"/>
  <c r="V19" i="386"/>
  <c r="T19" i="386"/>
  <c r="R19" i="386"/>
  <c r="P19" i="386"/>
  <c r="N19" i="386"/>
  <c r="AS18" i="386"/>
  <c r="AQ18" i="386"/>
  <c r="AJ18" i="386"/>
  <c r="AI18" i="386"/>
  <c r="AF18" i="386"/>
  <c r="AD18" i="386"/>
  <c r="AB18" i="386"/>
  <c r="Z18" i="386"/>
  <c r="X18" i="386"/>
  <c r="V18" i="386"/>
  <c r="T18" i="386"/>
  <c r="R18" i="386"/>
  <c r="P18" i="386"/>
  <c r="N18" i="386"/>
  <c r="AS17" i="386"/>
  <c r="AQ17" i="386"/>
  <c r="AJ17" i="386"/>
  <c r="AK17" i="386" s="1"/>
  <c r="AI17" i="386"/>
  <c r="AF17" i="386"/>
  <c r="AD17" i="386"/>
  <c r="AB17" i="386"/>
  <c r="Z17" i="386"/>
  <c r="X17" i="386"/>
  <c r="V17" i="386"/>
  <c r="T17" i="386"/>
  <c r="R17" i="386"/>
  <c r="P17" i="386"/>
  <c r="N17" i="386"/>
  <c r="AJ6" i="386"/>
  <c r="D6" i="386"/>
  <c r="AQ3" i="386"/>
  <c r="AE40" i="385"/>
  <c r="AO39" i="385"/>
  <c r="AO40" i="385" s="1"/>
  <c r="AH23" i="385"/>
  <c r="AG23" i="385"/>
  <c r="AS22" i="385"/>
  <c r="AQ22" i="385"/>
  <c r="AT22" i="385" s="1"/>
  <c r="AJ22" i="385"/>
  <c r="R22" i="385"/>
  <c r="AS21" i="385"/>
  <c r="AQ21" i="385"/>
  <c r="AJ21" i="385"/>
  <c r="AI21" i="385"/>
  <c r="AF21" i="385"/>
  <c r="AD21" i="385"/>
  <c r="AB21" i="385"/>
  <c r="Z21" i="385"/>
  <c r="X21" i="385"/>
  <c r="V21" i="385"/>
  <c r="T21" i="385"/>
  <c r="R21" i="385"/>
  <c r="P21" i="385"/>
  <c r="N21" i="385"/>
  <c r="AS20" i="385"/>
  <c r="AQ20" i="385"/>
  <c r="AJ20" i="385"/>
  <c r="AI20" i="385"/>
  <c r="AF20" i="385"/>
  <c r="AD20" i="385"/>
  <c r="AB20" i="385"/>
  <c r="Z20" i="385"/>
  <c r="X20" i="385"/>
  <c r="V20" i="385"/>
  <c r="T20" i="385"/>
  <c r="R20" i="385"/>
  <c r="P20" i="385"/>
  <c r="N20" i="385"/>
  <c r="AS19" i="385"/>
  <c r="AQ19" i="385"/>
  <c r="AJ19" i="385"/>
  <c r="AI19" i="385"/>
  <c r="AF19" i="385"/>
  <c r="AD19" i="385"/>
  <c r="AB19" i="385"/>
  <c r="Z19" i="385"/>
  <c r="X19" i="385"/>
  <c r="V19" i="385"/>
  <c r="T19" i="385"/>
  <c r="R19" i="385"/>
  <c r="P19" i="385"/>
  <c r="N19" i="385"/>
  <c r="AS18" i="385"/>
  <c r="AS23" i="385" s="1"/>
  <c r="AQ18" i="385"/>
  <c r="AJ18" i="385"/>
  <c r="AI18" i="385"/>
  <c r="AF18" i="385"/>
  <c r="AD18" i="385"/>
  <c r="AB18" i="385"/>
  <c r="Z18" i="385"/>
  <c r="X18" i="385"/>
  <c r="V18" i="385"/>
  <c r="T18" i="385"/>
  <c r="R18" i="385"/>
  <c r="P18" i="385"/>
  <c r="N18" i="385"/>
  <c r="AS17" i="385"/>
  <c r="AQ17" i="385"/>
  <c r="AJ17" i="385"/>
  <c r="AK17" i="385" s="1"/>
  <c r="AI17" i="385"/>
  <c r="AF17" i="385"/>
  <c r="AD17" i="385"/>
  <c r="AB17" i="385"/>
  <c r="Z17" i="385"/>
  <c r="X17" i="385"/>
  <c r="V17" i="385"/>
  <c r="T17" i="385"/>
  <c r="R17" i="385"/>
  <c r="P17" i="385"/>
  <c r="N17" i="385"/>
  <c r="AJ6" i="385"/>
  <c r="D6" i="385"/>
  <c r="AQ3" i="385"/>
  <c r="AE40" i="384"/>
  <c r="AO39" i="384"/>
  <c r="AO40" i="384" s="1"/>
  <c r="AH23" i="384"/>
  <c r="AG23" i="384"/>
  <c r="AS22" i="384"/>
  <c r="AQ22" i="384"/>
  <c r="AJ22" i="384"/>
  <c r="R22" i="384"/>
  <c r="AS21" i="384"/>
  <c r="AQ21" i="384"/>
  <c r="AJ21" i="384"/>
  <c r="AI21" i="384"/>
  <c r="AF21" i="384"/>
  <c r="AD21" i="384"/>
  <c r="AB21" i="384"/>
  <c r="Z21" i="384"/>
  <c r="X21" i="384"/>
  <c r="V21" i="384"/>
  <c r="T21" i="384"/>
  <c r="R21" i="384"/>
  <c r="P21" i="384"/>
  <c r="N21" i="384"/>
  <c r="AS20" i="384"/>
  <c r="AQ20" i="384"/>
  <c r="AJ20" i="384"/>
  <c r="AK20" i="384" s="1"/>
  <c r="AI20" i="384"/>
  <c r="AF20" i="384"/>
  <c r="AD20" i="384"/>
  <c r="AB20" i="384"/>
  <c r="Z20" i="384"/>
  <c r="X20" i="384"/>
  <c r="V20" i="384"/>
  <c r="T20" i="384"/>
  <c r="R20" i="384"/>
  <c r="P20" i="384"/>
  <c r="N20" i="384"/>
  <c r="AS19" i="384"/>
  <c r="AQ19" i="384"/>
  <c r="AJ19" i="384"/>
  <c r="AK19" i="384" s="1"/>
  <c r="AI19" i="384"/>
  <c r="AF19" i="384"/>
  <c r="AD19" i="384"/>
  <c r="AB19" i="384"/>
  <c r="Z19" i="384"/>
  <c r="X19" i="384"/>
  <c r="V19" i="384"/>
  <c r="T19" i="384"/>
  <c r="R19" i="384"/>
  <c r="P19" i="384"/>
  <c r="N19" i="384"/>
  <c r="AS18" i="384"/>
  <c r="AQ18" i="384"/>
  <c r="AJ18" i="384"/>
  <c r="AI18" i="384"/>
  <c r="AF18" i="384"/>
  <c r="AD18" i="384"/>
  <c r="AB18" i="384"/>
  <c r="Z18" i="384"/>
  <c r="X18" i="384"/>
  <c r="V18" i="384"/>
  <c r="T18" i="384"/>
  <c r="R18" i="384"/>
  <c r="P18" i="384"/>
  <c r="N18" i="384"/>
  <c r="AS17" i="384"/>
  <c r="AS23" i="384" s="1"/>
  <c r="AQ17" i="384"/>
  <c r="AJ17" i="384"/>
  <c r="AI17" i="384"/>
  <c r="AF17" i="384"/>
  <c r="AD17" i="384"/>
  <c r="AB17" i="384"/>
  <c r="Z17" i="384"/>
  <c r="X17" i="384"/>
  <c r="V17" i="384"/>
  <c r="T17" i="384"/>
  <c r="R17" i="384"/>
  <c r="P17" i="384"/>
  <c r="N17" i="384"/>
  <c r="AJ6" i="384"/>
  <c r="D6" i="384"/>
  <c r="AQ3" i="384"/>
  <c r="AE40" i="383"/>
  <c r="AO39" i="383"/>
  <c r="AO40" i="383" s="1"/>
  <c r="AH23" i="383"/>
  <c r="AG23" i="383"/>
  <c r="AS22" i="383"/>
  <c r="AQ22" i="383"/>
  <c r="AJ22" i="383"/>
  <c r="R22" i="383"/>
  <c r="AS21" i="383"/>
  <c r="AQ21" i="383"/>
  <c r="AJ21" i="383"/>
  <c r="AI21" i="383"/>
  <c r="AF21" i="383"/>
  <c r="AD21" i="383"/>
  <c r="AB21" i="383"/>
  <c r="Z21" i="383"/>
  <c r="X21" i="383"/>
  <c r="V21" i="383"/>
  <c r="T21" i="383"/>
  <c r="R21" i="383"/>
  <c r="P21" i="383"/>
  <c r="N21" i="383"/>
  <c r="AS20" i="383"/>
  <c r="AQ20" i="383"/>
  <c r="AJ20" i="383"/>
  <c r="AK20" i="383" s="1"/>
  <c r="AI20" i="383"/>
  <c r="AF20" i="383"/>
  <c r="AD20" i="383"/>
  <c r="AB20" i="383"/>
  <c r="Z20" i="383"/>
  <c r="X20" i="383"/>
  <c r="V20" i="383"/>
  <c r="T20" i="383"/>
  <c r="R20" i="383"/>
  <c r="P20" i="383"/>
  <c r="N20" i="383"/>
  <c r="AS19" i="383"/>
  <c r="AQ19" i="383"/>
  <c r="AJ19" i="383"/>
  <c r="AI19" i="383"/>
  <c r="AF19" i="383"/>
  <c r="AD19" i="383"/>
  <c r="AB19" i="383"/>
  <c r="Z19" i="383"/>
  <c r="X19" i="383"/>
  <c r="V19" i="383"/>
  <c r="T19" i="383"/>
  <c r="R19" i="383"/>
  <c r="P19" i="383"/>
  <c r="N19" i="383"/>
  <c r="AS18" i="383"/>
  <c r="AQ18" i="383"/>
  <c r="AJ18" i="383"/>
  <c r="AI18" i="383"/>
  <c r="AF18" i="383"/>
  <c r="AD18" i="383"/>
  <c r="AB18" i="383"/>
  <c r="Z18" i="383"/>
  <c r="X18" i="383"/>
  <c r="V18" i="383"/>
  <c r="T18" i="383"/>
  <c r="R18" i="383"/>
  <c r="P18" i="383"/>
  <c r="N18" i="383"/>
  <c r="AS17" i="383"/>
  <c r="AQ17" i="383"/>
  <c r="AJ17" i="383"/>
  <c r="AI17" i="383"/>
  <c r="AF17" i="383"/>
  <c r="AD17" i="383"/>
  <c r="AB17" i="383"/>
  <c r="Z17" i="383"/>
  <c r="X17" i="383"/>
  <c r="V17" i="383"/>
  <c r="T17" i="383"/>
  <c r="R17" i="383"/>
  <c r="P17" i="383"/>
  <c r="N17" i="383"/>
  <c r="AJ6" i="383"/>
  <c r="D6" i="383"/>
  <c r="AQ3" i="383"/>
  <c r="AE40" i="382"/>
  <c r="AO39" i="382"/>
  <c r="AO40" i="382" s="1"/>
  <c r="AH23" i="382"/>
  <c r="AG23" i="382"/>
  <c r="AS22" i="382"/>
  <c r="AQ22" i="382"/>
  <c r="AJ22" i="382"/>
  <c r="R22" i="382"/>
  <c r="AS21" i="382"/>
  <c r="AQ21" i="382"/>
  <c r="AJ21" i="382"/>
  <c r="AI21" i="382"/>
  <c r="AF21" i="382"/>
  <c r="AD21" i="382"/>
  <c r="AB21" i="382"/>
  <c r="Z21" i="382"/>
  <c r="X21" i="382"/>
  <c r="V21" i="382"/>
  <c r="T21" i="382"/>
  <c r="R21" i="382"/>
  <c r="P21" i="382"/>
  <c r="N21" i="382"/>
  <c r="AS20" i="382"/>
  <c r="AQ20" i="382"/>
  <c r="AJ20" i="382"/>
  <c r="AI20" i="382"/>
  <c r="AF20" i="382"/>
  <c r="AD20" i="382"/>
  <c r="AB20" i="382"/>
  <c r="Z20" i="382"/>
  <c r="X20" i="382"/>
  <c r="V20" i="382"/>
  <c r="T20" i="382"/>
  <c r="R20" i="382"/>
  <c r="P20" i="382"/>
  <c r="N20" i="382"/>
  <c r="AS19" i="382"/>
  <c r="AQ19" i="382"/>
  <c r="AJ19" i="382"/>
  <c r="AI19" i="382"/>
  <c r="AF19" i="382"/>
  <c r="AD19" i="382"/>
  <c r="AB19" i="382"/>
  <c r="Z19" i="382"/>
  <c r="X19" i="382"/>
  <c r="V19" i="382"/>
  <c r="T19" i="382"/>
  <c r="R19" i="382"/>
  <c r="P19" i="382"/>
  <c r="N19" i="382"/>
  <c r="AS18" i="382"/>
  <c r="AQ18" i="382"/>
  <c r="AJ18" i="382"/>
  <c r="AI18" i="382"/>
  <c r="AF18" i="382"/>
  <c r="AD18" i="382"/>
  <c r="AB18" i="382"/>
  <c r="Z18" i="382"/>
  <c r="X18" i="382"/>
  <c r="V18" i="382"/>
  <c r="T18" i="382"/>
  <c r="R18" i="382"/>
  <c r="P18" i="382"/>
  <c r="N18" i="382"/>
  <c r="AS17" i="382"/>
  <c r="AQ17" i="382"/>
  <c r="AJ17" i="382"/>
  <c r="AI17" i="382"/>
  <c r="AF17" i="382"/>
  <c r="AD17" i="382"/>
  <c r="AB17" i="382"/>
  <c r="Z17" i="382"/>
  <c r="X17" i="382"/>
  <c r="V17" i="382"/>
  <c r="T17" i="382"/>
  <c r="R17" i="382"/>
  <c r="P17" i="382"/>
  <c r="N17" i="382"/>
  <c r="AJ6" i="382"/>
  <c r="D6" i="382"/>
  <c r="AQ3" i="382"/>
  <c r="AE40" i="381"/>
  <c r="AO39" i="381"/>
  <c r="AO40" i="381" s="1"/>
  <c r="AH23" i="381"/>
  <c r="AG23" i="381"/>
  <c r="AS22" i="381"/>
  <c r="AQ22" i="381"/>
  <c r="AJ22" i="381"/>
  <c r="R22" i="381"/>
  <c r="AS21" i="381"/>
  <c r="AQ21" i="381"/>
  <c r="AJ21" i="381"/>
  <c r="AI21" i="381"/>
  <c r="AF21" i="381"/>
  <c r="AD21" i="381"/>
  <c r="AB21" i="381"/>
  <c r="Z21" i="381"/>
  <c r="X21" i="381"/>
  <c r="V21" i="381"/>
  <c r="T21" i="381"/>
  <c r="R21" i="381"/>
  <c r="P21" i="381"/>
  <c r="N21" i="381"/>
  <c r="AS20" i="381"/>
  <c r="AQ20" i="381"/>
  <c r="AJ20" i="381"/>
  <c r="AK20" i="381" s="1"/>
  <c r="AI20" i="381"/>
  <c r="AF20" i="381"/>
  <c r="AD20" i="381"/>
  <c r="AB20" i="381"/>
  <c r="Z20" i="381"/>
  <c r="X20" i="381"/>
  <c r="V20" i="381"/>
  <c r="T20" i="381"/>
  <c r="R20" i="381"/>
  <c r="P20" i="381"/>
  <c r="N20" i="381"/>
  <c r="AS19" i="381"/>
  <c r="AQ19" i="381"/>
  <c r="AJ19" i="381"/>
  <c r="AI19" i="381"/>
  <c r="AF19" i="381"/>
  <c r="AD19" i="381"/>
  <c r="AB19" i="381"/>
  <c r="Z19" i="381"/>
  <c r="X19" i="381"/>
  <c r="V19" i="381"/>
  <c r="T19" i="381"/>
  <c r="R19" i="381"/>
  <c r="P19" i="381"/>
  <c r="N19" i="381"/>
  <c r="AS18" i="381"/>
  <c r="AQ18" i="381"/>
  <c r="AJ18" i="381"/>
  <c r="AI18" i="381"/>
  <c r="AF18" i="381"/>
  <c r="AD18" i="381"/>
  <c r="AB18" i="381"/>
  <c r="Z18" i="381"/>
  <c r="X18" i="381"/>
  <c r="V18" i="381"/>
  <c r="T18" i="381"/>
  <c r="R18" i="381"/>
  <c r="P18" i="381"/>
  <c r="N18" i="381"/>
  <c r="AS17" i="381"/>
  <c r="AQ17" i="381"/>
  <c r="AJ17" i="381"/>
  <c r="AI17" i="381"/>
  <c r="AF17" i="381"/>
  <c r="AD17" i="381"/>
  <c r="AB17" i="381"/>
  <c r="Z17" i="381"/>
  <c r="X17" i="381"/>
  <c r="V17" i="381"/>
  <c r="T17" i="381"/>
  <c r="R17" i="381"/>
  <c r="P17" i="381"/>
  <c r="N17" i="381"/>
  <c r="AJ6" i="381"/>
  <c r="D6" i="381"/>
  <c r="AQ3" i="381"/>
  <c r="AE40" i="380"/>
  <c r="AO39" i="380"/>
  <c r="AO40" i="380" s="1"/>
  <c r="AH23" i="380"/>
  <c r="AG23" i="380"/>
  <c r="AS22" i="380"/>
  <c r="AQ22" i="380"/>
  <c r="AJ22" i="380"/>
  <c r="R22" i="380"/>
  <c r="AS21" i="380"/>
  <c r="AQ21" i="380"/>
  <c r="AJ21" i="380"/>
  <c r="AK21" i="380" s="1"/>
  <c r="AI21" i="380"/>
  <c r="AF21" i="380"/>
  <c r="AD21" i="380"/>
  <c r="AB21" i="380"/>
  <c r="Z21" i="380"/>
  <c r="X21" i="380"/>
  <c r="V21" i="380"/>
  <c r="T21" i="380"/>
  <c r="R21" i="380"/>
  <c r="P21" i="380"/>
  <c r="N21" i="380"/>
  <c r="AS20" i="380"/>
  <c r="AQ20" i="380"/>
  <c r="AJ20" i="380"/>
  <c r="AI20" i="380"/>
  <c r="AF20" i="380"/>
  <c r="AD20" i="380"/>
  <c r="AB20" i="380"/>
  <c r="Z20" i="380"/>
  <c r="X20" i="380"/>
  <c r="V20" i="380"/>
  <c r="T20" i="380"/>
  <c r="R20" i="380"/>
  <c r="P20" i="380"/>
  <c r="N20" i="380"/>
  <c r="AS19" i="380"/>
  <c r="AQ19" i="380"/>
  <c r="AJ19" i="380"/>
  <c r="AK19" i="380" s="1"/>
  <c r="AI19" i="380"/>
  <c r="AF19" i="380"/>
  <c r="AD19" i="380"/>
  <c r="AB19" i="380"/>
  <c r="Z19" i="380"/>
  <c r="X19" i="380"/>
  <c r="V19" i="380"/>
  <c r="T19" i="380"/>
  <c r="R19" i="380"/>
  <c r="P19" i="380"/>
  <c r="N19" i="380"/>
  <c r="AS18" i="380"/>
  <c r="AQ18" i="380"/>
  <c r="AJ18" i="380"/>
  <c r="AK18" i="380" s="1"/>
  <c r="AI18" i="380"/>
  <c r="AF18" i="380"/>
  <c r="AD18" i="380"/>
  <c r="AB18" i="380"/>
  <c r="Z18" i="380"/>
  <c r="X18" i="380"/>
  <c r="V18" i="380"/>
  <c r="T18" i="380"/>
  <c r="R18" i="380"/>
  <c r="P18" i="380"/>
  <c r="N18" i="380"/>
  <c r="AS17" i="380"/>
  <c r="AQ17" i="380"/>
  <c r="AJ17" i="380"/>
  <c r="AI17" i="380"/>
  <c r="AF17" i="380"/>
  <c r="AD17" i="380"/>
  <c r="AB17" i="380"/>
  <c r="Z17" i="380"/>
  <c r="X17" i="380"/>
  <c r="V17" i="380"/>
  <c r="T17" i="380"/>
  <c r="R17" i="380"/>
  <c r="P17" i="380"/>
  <c r="N17" i="380"/>
  <c r="AJ6" i="380"/>
  <c r="D6" i="380"/>
  <c r="AQ3" i="380"/>
  <c r="AE40" i="379"/>
  <c r="AO39" i="379"/>
  <c r="AO40" i="379" s="1"/>
  <c r="AH23" i="379"/>
  <c r="AG23" i="379"/>
  <c r="AS22" i="379"/>
  <c r="AQ22" i="379"/>
  <c r="AJ22" i="379"/>
  <c r="R22" i="379"/>
  <c r="AS21" i="379"/>
  <c r="AQ21" i="379"/>
  <c r="AJ21" i="379"/>
  <c r="AK21" i="379" s="1"/>
  <c r="AI21" i="379"/>
  <c r="AF21" i="379"/>
  <c r="AD21" i="379"/>
  <c r="AB21" i="379"/>
  <c r="Z21" i="379"/>
  <c r="X21" i="379"/>
  <c r="V21" i="379"/>
  <c r="T21" i="379"/>
  <c r="R21" i="379"/>
  <c r="P21" i="379"/>
  <c r="N21" i="379"/>
  <c r="AS20" i="379"/>
  <c r="AQ20" i="379"/>
  <c r="AJ20" i="379"/>
  <c r="AI20" i="379"/>
  <c r="AF20" i="379"/>
  <c r="AD20" i="379"/>
  <c r="AB20" i="379"/>
  <c r="Z20" i="379"/>
  <c r="X20" i="379"/>
  <c r="V20" i="379"/>
  <c r="T20" i="379"/>
  <c r="R20" i="379"/>
  <c r="P20" i="379"/>
  <c r="N20" i="379"/>
  <c r="AS19" i="379"/>
  <c r="AQ19" i="379"/>
  <c r="AJ19" i="379"/>
  <c r="AI19" i="379"/>
  <c r="AF19" i="379"/>
  <c r="AD19" i="379"/>
  <c r="AB19" i="379"/>
  <c r="Z19" i="379"/>
  <c r="X19" i="379"/>
  <c r="V19" i="379"/>
  <c r="T19" i="379"/>
  <c r="R19" i="379"/>
  <c r="P19" i="379"/>
  <c r="N19" i="379"/>
  <c r="AL19" i="379" s="1"/>
  <c r="AS18" i="379"/>
  <c r="AQ18" i="379"/>
  <c r="AJ18" i="379"/>
  <c r="AI18" i="379"/>
  <c r="AF18" i="379"/>
  <c r="AD18" i="379"/>
  <c r="AB18" i="379"/>
  <c r="Z18" i="379"/>
  <c r="X18" i="379"/>
  <c r="V18" i="379"/>
  <c r="T18" i="379"/>
  <c r="R18" i="379"/>
  <c r="P18" i="379"/>
  <c r="N18" i="379"/>
  <c r="AS17" i="379"/>
  <c r="AQ17" i="379"/>
  <c r="AQ23" i="379" s="1"/>
  <c r="AK17" i="379"/>
  <c r="AJ17" i="379"/>
  <c r="AI17" i="379"/>
  <c r="AF17" i="379"/>
  <c r="AD17" i="379"/>
  <c r="AB17" i="379"/>
  <c r="Z17" i="379"/>
  <c r="X17" i="379"/>
  <c r="V17" i="379"/>
  <c r="T17" i="379"/>
  <c r="R17" i="379"/>
  <c r="P17" i="379"/>
  <c r="N17" i="379"/>
  <c r="AJ6" i="379"/>
  <c r="D6" i="379"/>
  <c r="AQ3" i="379"/>
  <c r="AO40" i="378"/>
  <c r="AE40" i="378"/>
  <c r="AO39" i="378"/>
  <c r="AH23" i="378"/>
  <c r="AG23" i="378"/>
  <c r="AS22" i="378"/>
  <c r="AT22" i="378" s="1"/>
  <c r="AQ22" i="378"/>
  <c r="AJ22" i="378"/>
  <c r="R22" i="378"/>
  <c r="AS21" i="378"/>
  <c r="AQ21" i="378"/>
  <c r="AJ21" i="378"/>
  <c r="AI21" i="378"/>
  <c r="AF21" i="378"/>
  <c r="AD21" i="378"/>
  <c r="AB21" i="378"/>
  <c r="Z21" i="378"/>
  <c r="X21" i="378"/>
  <c r="V21" i="378"/>
  <c r="T21" i="378"/>
  <c r="R21" i="378"/>
  <c r="P21" i="378"/>
  <c r="N21" i="378"/>
  <c r="AS20" i="378"/>
  <c r="AQ20" i="378"/>
  <c r="AJ20" i="378"/>
  <c r="AI20" i="378"/>
  <c r="AF20" i="378"/>
  <c r="AD20" i="378"/>
  <c r="AB20" i="378"/>
  <c r="Z20" i="378"/>
  <c r="X20" i="378"/>
  <c r="V20" i="378"/>
  <c r="T20" i="378"/>
  <c r="R20" i="378"/>
  <c r="P20" i="378"/>
  <c r="N20" i="378"/>
  <c r="AS19" i="378"/>
  <c r="AQ19" i="378"/>
  <c r="AJ19" i="378"/>
  <c r="AK19" i="378" s="1"/>
  <c r="AI19" i="378"/>
  <c r="AF19" i="378"/>
  <c r="AD19" i="378"/>
  <c r="AB19" i="378"/>
  <c r="Z19" i="378"/>
  <c r="X19" i="378"/>
  <c r="V19" i="378"/>
  <c r="T19" i="378"/>
  <c r="R19" i="378"/>
  <c r="P19" i="378"/>
  <c r="N19" i="378"/>
  <c r="AS18" i="378"/>
  <c r="AQ18" i="378"/>
  <c r="AJ18" i="378"/>
  <c r="AK18" i="378" s="1"/>
  <c r="AI18" i="378"/>
  <c r="AF18" i="378"/>
  <c r="AD18" i="378"/>
  <c r="AB18" i="378"/>
  <c r="Z18" i="378"/>
  <c r="X18" i="378"/>
  <c r="V18" i="378"/>
  <c r="T18" i="378"/>
  <c r="R18" i="378"/>
  <c r="P18" i="378"/>
  <c r="AL18" i="378" s="1"/>
  <c r="N18" i="378"/>
  <c r="AS17" i="378"/>
  <c r="AQ17" i="378"/>
  <c r="AJ17" i="378"/>
  <c r="AI17" i="378"/>
  <c r="AF17" i="378"/>
  <c r="AD17" i="378"/>
  <c r="AB17" i="378"/>
  <c r="Z17" i="378"/>
  <c r="X17" i="378"/>
  <c r="V17" i="378"/>
  <c r="T17" i="378"/>
  <c r="R17" i="378"/>
  <c r="P17" i="378"/>
  <c r="N17" i="378"/>
  <c r="AJ6" i="378"/>
  <c r="D6" i="378"/>
  <c r="AQ3" i="378"/>
  <c r="AE40" i="377"/>
  <c r="AO39" i="377"/>
  <c r="AO40" i="377" s="1"/>
  <c r="AH23" i="377"/>
  <c r="AG23" i="377"/>
  <c r="AS22" i="377"/>
  <c r="AQ22" i="377"/>
  <c r="AT22" i="377" s="1"/>
  <c r="AJ22" i="377"/>
  <c r="R22" i="377"/>
  <c r="AS21" i="377"/>
  <c r="AQ21" i="377"/>
  <c r="AJ21" i="377"/>
  <c r="AI21" i="377"/>
  <c r="AF21" i="377"/>
  <c r="AD21" i="377"/>
  <c r="AB21" i="377"/>
  <c r="Z21" i="377"/>
  <c r="X21" i="377"/>
  <c r="V21" i="377"/>
  <c r="T21" i="377"/>
  <c r="R21" i="377"/>
  <c r="P21" i="377"/>
  <c r="N21" i="377"/>
  <c r="AS20" i="377"/>
  <c r="AS23" i="377" s="1"/>
  <c r="AQ20" i="377"/>
  <c r="AJ20" i="377"/>
  <c r="AI20" i="377"/>
  <c r="AF20" i="377"/>
  <c r="AD20" i="377"/>
  <c r="AB20" i="377"/>
  <c r="Z20" i="377"/>
  <c r="X20" i="377"/>
  <c r="V20" i="377"/>
  <c r="T20" i="377"/>
  <c r="R20" i="377"/>
  <c r="P20" i="377"/>
  <c r="N20" i="377"/>
  <c r="AS19" i="377"/>
  <c r="AQ19" i="377"/>
  <c r="AJ19" i="377"/>
  <c r="AI19" i="377"/>
  <c r="AF19" i="377"/>
  <c r="AD19" i="377"/>
  <c r="AB19" i="377"/>
  <c r="Z19" i="377"/>
  <c r="X19" i="377"/>
  <c r="V19" i="377"/>
  <c r="T19" i="377"/>
  <c r="R19" i="377"/>
  <c r="P19" i="377"/>
  <c r="N19" i="377"/>
  <c r="AS18" i="377"/>
  <c r="AQ18" i="377"/>
  <c r="AJ18" i="377"/>
  <c r="AI18" i="377"/>
  <c r="AF18" i="377"/>
  <c r="AD18" i="377"/>
  <c r="AB18" i="377"/>
  <c r="Z18" i="377"/>
  <c r="X18" i="377"/>
  <c r="V18" i="377"/>
  <c r="T18" i="377"/>
  <c r="R18" i="377"/>
  <c r="P18" i="377"/>
  <c r="N18" i="377"/>
  <c r="AS17" i="377"/>
  <c r="AQ17" i="377"/>
  <c r="AJ17" i="377"/>
  <c r="AI17" i="377"/>
  <c r="AF17" i="377"/>
  <c r="AD17" i="377"/>
  <c r="AB17" i="377"/>
  <c r="Z17" i="377"/>
  <c r="X17" i="377"/>
  <c r="V17" i="377"/>
  <c r="T17" i="377"/>
  <c r="R17" i="377"/>
  <c r="P17" i="377"/>
  <c r="N17" i="377"/>
  <c r="AJ6" i="377"/>
  <c r="D6" i="377"/>
  <c r="AQ3" i="377"/>
  <c r="AE40" i="376"/>
  <c r="AO39" i="376"/>
  <c r="AO40" i="376" s="1"/>
  <c r="AH23" i="376"/>
  <c r="AG23" i="376"/>
  <c r="AS22" i="376"/>
  <c r="AQ22" i="376"/>
  <c r="AJ22" i="376"/>
  <c r="R22" i="376"/>
  <c r="AS21" i="376"/>
  <c r="AQ21" i="376"/>
  <c r="AJ21" i="376"/>
  <c r="AK21" i="376" s="1"/>
  <c r="AI21" i="376"/>
  <c r="AF21" i="376"/>
  <c r="AD21" i="376"/>
  <c r="AB21" i="376"/>
  <c r="Z21" i="376"/>
  <c r="X21" i="376"/>
  <c r="V21" i="376"/>
  <c r="T21" i="376"/>
  <c r="R21" i="376"/>
  <c r="P21" i="376"/>
  <c r="N21" i="376"/>
  <c r="AS20" i="376"/>
  <c r="AQ20" i="376"/>
  <c r="AJ20" i="376"/>
  <c r="AK20" i="376" s="1"/>
  <c r="AI20" i="376"/>
  <c r="AF20" i="376"/>
  <c r="AD20" i="376"/>
  <c r="AB20" i="376"/>
  <c r="Z20" i="376"/>
  <c r="X20" i="376"/>
  <c r="V20" i="376"/>
  <c r="T20" i="376"/>
  <c r="R20" i="376"/>
  <c r="P20" i="376"/>
  <c r="N20" i="376"/>
  <c r="AS19" i="376"/>
  <c r="AQ19" i="376"/>
  <c r="AJ19" i="376"/>
  <c r="AK19" i="376" s="1"/>
  <c r="AI19" i="376"/>
  <c r="AF19" i="376"/>
  <c r="AD19" i="376"/>
  <c r="AB19" i="376"/>
  <c r="Z19" i="376"/>
  <c r="X19" i="376"/>
  <c r="V19" i="376"/>
  <c r="T19" i="376"/>
  <c r="R19" i="376"/>
  <c r="P19" i="376"/>
  <c r="N19" i="376"/>
  <c r="AS18" i="376"/>
  <c r="AQ18" i="376"/>
  <c r="AJ18" i="376"/>
  <c r="AI18" i="376"/>
  <c r="AF18" i="376"/>
  <c r="AD18" i="376"/>
  <c r="AB18" i="376"/>
  <c r="Z18" i="376"/>
  <c r="X18" i="376"/>
  <c r="V18" i="376"/>
  <c r="T18" i="376"/>
  <c r="R18" i="376"/>
  <c r="P18" i="376"/>
  <c r="N18" i="376"/>
  <c r="AS17" i="376"/>
  <c r="AQ17" i="376"/>
  <c r="AJ17" i="376"/>
  <c r="AK17" i="376" s="1"/>
  <c r="AI17" i="376"/>
  <c r="AF17" i="376"/>
  <c r="AD17" i="376"/>
  <c r="AB17" i="376"/>
  <c r="Z17" i="376"/>
  <c r="X17" i="376"/>
  <c r="V17" i="376"/>
  <c r="T17" i="376"/>
  <c r="R17" i="376"/>
  <c r="P17" i="376"/>
  <c r="N17" i="376"/>
  <c r="AJ6" i="376"/>
  <c r="D6" i="376"/>
  <c r="AQ3" i="376"/>
  <c r="AE40" i="375"/>
  <c r="AO39" i="375"/>
  <c r="AO40" i="375" s="1"/>
  <c r="AH23" i="375"/>
  <c r="AG23" i="375"/>
  <c r="AS22" i="375"/>
  <c r="AQ22" i="375"/>
  <c r="AJ22" i="375"/>
  <c r="R22" i="375"/>
  <c r="AS21" i="375"/>
  <c r="AQ21" i="375"/>
  <c r="AJ21" i="375"/>
  <c r="AI21" i="375"/>
  <c r="AK21" i="375" s="1"/>
  <c r="AF21" i="375"/>
  <c r="AD21" i="375"/>
  <c r="AB21" i="375"/>
  <c r="Z21" i="375"/>
  <c r="X21" i="375"/>
  <c r="V21" i="375"/>
  <c r="T21" i="375"/>
  <c r="R21" i="375"/>
  <c r="P21" i="375"/>
  <c r="N21" i="375"/>
  <c r="AS20" i="375"/>
  <c r="AQ20" i="375"/>
  <c r="AJ20" i="375"/>
  <c r="AI20" i="375"/>
  <c r="AK20" i="375" s="1"/>
  <c r="AF20" i="375"/>
  <c r="AD20" i="375"/>
  <c r="AB20" i="375"/>
  <c r="Z20" i="375"/>
  <c r="X20" i="375"/>
  <c r="V20" i="375"/>
  <c r="T20" i="375"/>
  <c r="R20" i="375"/>
  <c r="P20" i="375"/>
  <c r="N20" i="375"/>
  <c r="AL20" i="375" s="1"/>
  <c r="AS19" i="375"/>
  <c r="AQ19" i="375"/>
  <c r="AJ19" i="375"/>
  <c r="AI19" i="375"/>
  <c r="AF19" i="375"/>
  <c r="AD19" i="375"/>
  <c r="AB19" i="375"/>
  <c r="Z19" i="375"/>
  <c r="X19" i="375"/>
  <c r="V19" i="375"/>
  <c r="T19" i="375"/>
  <c r="R19" i="375"/>
  <c r="P19" i="375"/>
  <c r="N19" i="375"/>
  <c r="AS18" i="375"/>
  <c r="AQ18" i="375"/>
  <c r="AJ18" i="375"/>
  <c r="AI18" i="375"/>
  <c r="AF18" i="375"/>
  <c r="AD18" i="375"/>
  <c r="AB18" i="375"/>
  <c r="Z18" i="375"/>
  <c r="X18" i="375"/>
  <c r="V18" i="375"/>
  <c r="T18" i="375"/>
  <c r="R18" i="375"/>
  <c r="P18" i="375"/>
  <c r="N18" i="375"/>
  <c r="AS17" i="375"/>
  <c r="AQ17" i="375"/>
  <c r="AJ17" i="375"/>
  <c r="AI17" i="375"/>
  <c r="AI23" i="375" s="1"/>
  <c r="AF17" i="375"/>
  <c r="AD17" i="375"/>
  <c r="AB17" i="375"/>
  <c r="Z17" i="375"/>
  <c r="X17" i="375"/>
  <c r="V17" i="375"/>
  <c r="T17" i="375"/>
  <c r="R17" i="375"/>
  <c r="P17" i="375"/>
  <c r="N17" i="375"/>
  <c r="AJ6" i="375"/>
  <c r="D6" i="375"/>
  <c r="AQ3" i="375"/>
  <c r="AE40" i="374"/>
  <c r="AO39" i="374"/>
  <c r="AO40" i="374" s="1"/>
  <c r="AH23" i="374"/>
  <c r="AG23" i="374"/>
  <c r="AS22" i="374"/>
  <c r="AQ22" i="374"/>
  <c r="AJ22" i="374"/>
  <c r="R22" i="374"/>
  <c r="AS21" i="374"/>
  <c r="AQ21" i="374"/>
  <c r="AJ21" i="374"/>
  <c r="AK21" i="374" s="1"/>
  <c r="AI21" i="374"/>
  <c r="AF21" i="374"/>
  <c r="AD21" i="374"/>
  <c r="AB21" i="374"/>
  <c r="Z21" i="374"/>
  <c r="X21" i="374"/>
  <c r="V21" i="374"/>
  <c r="T21" i="374"/>
  <c r="R21" i="374"/>
  <c r="P21" i="374"/>
  <c r="N21" i="374"/>
  <c r="AS20" i="374"/>
  <c r="AQ20" i="374"/>
  <c r="AJ20" i="374"/>
  <c r="AI20" i="374"/>
  <c r="AF20" i="374"/>
  <c r="AD20" i="374"/>
  <c r="AB20" i="374"/>
  <c r="Z20" i="374"/>
  <c r="X20" i="374"/>
  <c r="V20" i="374"/>
  <c r="T20" i="374"/>
  <c r="R20" i="374"/>
  <c r="P20" i="374"/>
  <c r="N20" i="374"/>
  <c r="AS19" i="374"/>
  <c r="AQ19" i="374"/>
  <c r="AJ19" i="374"/>
  <c r="AI19" i="374"/>
  <c r="AF19" i="374"/>
  <c r="AD19" i="374"/>
  <c r="AB19" i="374"/>
  <c r="Z19" i="374"/>
  <c r="X19" i="374"/>
  <c r="V19" i="374"/>
  <c r="T19" i="374"/>
  <c r="R19" i="374"/>
  <c r="P19" i="374"/>
  <c r="N19" i="374"/>
  <c r="AS18" i="374"/>
  <c r="AQ18" i="374"/>
  <c r="AJ18" i="374"/>
  <c r="AI18" i="374"/>
  <c r="AF18" i="374"/>
  <c r="AD18" i="374"/>
  <c r="AB18" i="374"/>
  <c r="Z18" i="374"/>
  <c r="X18" i="374"/>
  <c r="V18" i="374"/>
  <c r="T18" i="374"/>
  <c r="R18" i="374"/>
  <c r="P18" i="374"/>
  <c r="N18" i="374"/>
  <c r="AS17" i="374"/>
  <c r="AQ17" i="374"/>
  <c r="AJ17" i="374"/>
  <c r="AK17" i="374" s="1"/>
  <c r="AI17" i="374"/>
  <c r="AF17" i="374"/>
  <c r="AD17" i="374"/>
  <c r="AB17" i="374"/>
  <c r="Z17" i="374"/>
  <c r="X17" i="374"/>
  <c r="V17" i="374"/>
  <c r="T17" i="374"/>
  <c r="R17" i="374"/>
  <c r="P17" i="374"/>
  <c r="N17" i="374"/>
  <c r="AJ6" i="374"/>
  <c r="D6" i="374"/>
  <c r="AQ3" i="374"/>
  <c r="AE40" i="373"/>
  <c r="AO39" i="373"/>
  <c r="AO40" i="373" s="1"/>
  <c r="AH23" i="373"/>
  <c r="AG23" i="373"/>
  <c r="AS22" i="373"/>
  <c r="AQ22" i="373"/>
  <c r="AJ22" i="373"/>
  <c r="R22" i="373"/>
  <c r="AS21" i="373"/>
  <c r="AQ21" i="373"/>
  <c r="AJ21" i="373"/>
  <c r="AK21" i="373" s="1"/>
  <c r="AI21" i="373"/>
  <c r="AF21" i="373"/>
  <c r="AD21" i="373"/>
  <c r="AB21" i="373"/>
  <c r="Z21" i="373"/>
  <c r="X21" i="373"/>
  <c r="V21" i="373"/>
  <c r="T21" i="373"/>
  <c r="R21" i="373"/>
  <c r="P21" i="373"/>
  <c r="N21" i="373"/>
  <c r="AS20" i="373"/>
  <c r="AQ20" i="373"/>
  <c r="AJ20" i="373"/>
  <c r="AI20" i="373"/>
  <c r="AF20" i="373"/>
  <c r="AD20" i="373"/>
  <c r="AB20" i="373"/>
  <c r="Z20" i="373"/>
  <c r="X20" i="373"/>
  <c r="V20" i="373"/>
  <c r="T20" i="373"/>
  <c r="R20" i="373"/>
  <c r="P20" i="373"/>
  <c r="N20" i="373"/>
  <c r="AS19" i="373"/>
  <c r="AQ19" i="373"/>
  <c r="AJ19" i="373"/>
  <c r="AI19" i="373"/>
  <c r="AF19" i="373"/>
  <c r="AD19" i="373"/>
  <c r="AB19" i="373"/>
  <c r="Z19" i="373"/>
  <c r="X19" i="373"/>
  <c r="V19" i="373"/>
  <c r="T19" i="373"/>
  <c r="R19" i="373"/>
  <c r="P19" i="373"/>
  <c r="N19" i="373"/>
  <c r="AS18" i="373"/>
  <c r="AQ18" i="373"/>
  <c r="AJ18" i="373"/>
  <c r="AI18" i="373"/>
  <c r="AF18" i="373"/>
  <c r="AD18" i="373"/>
  <c r="AB18" i="373"/>
  <c r="Z18" i="373"/>
  <c r="X18" i="373"/>
  <c r="V18" i="373"/>
  <c r="T18" i="373"/>
  <c r="R18" i="373"/>
  <c r="P18" i="373"/>
  <c r="N18" i="373"/>
  <c r="AS17" i="373"/>
  <c r="AQ17" i="373"/>
  <c r="AJ17" i="373"/>
  <c r="AK17" i="373" s="1"/>
  <c r="AI17" i="373"/>
  <c r="AF17" i="373"/>
  <c r="AD17" i="373"/>
  <c r="AB17" i="373"/>
  <c r="Z17" i="373"/>
  <c r="X17" i="373"/>
  <c r="V17" i="373"/>
  <c r="T17" i="373"/>
  <c r="R17" i="373"/>
  <c r="P17" i="373"/>
  <c r="N17" i="373"/>
  <c r="AJ6" i="373"/>
  <c r="D6" i="373"/>
  <c r="AQ3" i="373"/>
  <c r="AE40" i="372"/>
  <c r="AO39" i="372"/>
  <c r="AO40" i="372" s="1"/>
  <c r="AH23" i="372"/>
  <c r="AG23" i="372"/>
  <c r="AS22" i="372"/>
  <c r="AQ22" i="372"/>
  <c r="AJ22" i="372"/>
  <c r="R22" i="372"/>
  <c r="AS21" i="372"/>
  <c r="AQ21" i="372"/>
  <c r="AJ21" i="372"/>
  <c r="AI21" i="372"/>
  <c r="AF21" i="372"/>
  <c r="AD21" i="372"/>
  <c r="AB21" i="372"/>
  <c r="Z21" i="372"/>
  <c r="X21" i="372"/>
  <c r="V21" i="372"/>
  <c r="T21" i="372"/>
  <c r="R21" i="372"/>
  <c r="P21" i="372"/>
  <c r="N21" i="372"/>
  <c r="AS20" i="372"/>
  <c r="AQ20" i="372"/>
  <c r="AJ20" i="372"/>
  <c r="AI20" i="372"/>
  <c r="AF20" i="372"/>
  <c r="AD20" i="372"/>
  <c r="AB20" i="372"/>
  <c r="Z20" i="372"/>
  <c r="X20" i="372"/>
  <c r="V20" i="372"/>
  <c r="T20" i="372"/>
  <c r="R20" i="372"/>
  <c r="P20" i="372"/>
  <c r="N20" i="372"/>
  <c r="AS19" i="372"/>
  <c r="AQ19" i="372"/>
  <c r="AJ19" i="372"/>
  <c r="AI19" i="372"/>
  <c r="AF19" i="372"/>
  <c r="AD19" i="372"/>
  <c r="AB19" i="372"/>
  <c r="Z19" i="372"/>
  <c r="X19" i="372"/>
  <c r="V19" i="372"/>
  <c r="T19" i="372"/>
  <c r="R19" i="372"/>
  <c r="P19" i="372"/>
  <c r="N19" i="372"/>
  <c r="AS18" i="372"/>
  <c r="AQ18" i="372"/>
  <c r="AJ18" i="372"/>
  <c r="AI18" i="372"/>
  <c r="AF18" i="372"/>
  <c r="AD18" i="372"/>
  <c r="AB18" i="372"/>
  <c r="Z18" i="372"/>
  <c r="X18" i="372"/>
  <c r="V18" i="372"/>
  <c r="T18" i="372"/>
  <c r="R18" i="372"/>
  <c r="P18" i="372"/>
  <c r="N18" i="372"/>
  <c r="AS17" i="372"/>
  <c r="AQ17" i="372"/>
  <c r="AJ17" i="372"/>
  <c r="AI17" i="372"/>
  <c r="AF17" i="372"/>
  <c r="AD17" i="372"/>
  <c r="AB17" i="372"/>
  <c r="Z17" i="372"/>
  <c r="X17" i="372"/>
  <c r="V17" i="372"/>
  <c r="T17" i="372"/>
  <c r="R17" i="372"/>
  <c r="P17" i="372"/>
  <c r="N17" i="372"/>
  <c r="AJ6" i="372"/>
  <c r="D6" i="372"/>
  <c r="AQ3" i="372"/>
  <c r="AE40" i="371"/>
  <c r="AO39" i="371"/>
  <c r="AO40" i="371" s="1"/>
  <c r="AH23" i="371"/>
  <c r="AG23" i="371"/>
  <c r="AS22" i="371"/>
  <c r="AQ22" i="371"/>
  <c r="AT22" i="371" s="1"/>
  <c r="AJ22" i="371"/>
  <c r="R22" i="371"/>
  <c r="AS21" i="371"/>
  <c r="AQ21" i="371"/>
  <c r="AJ21" i="371"/>
  <c r="AK21" i="371" s="1"/>
  <c r="AI21" i="371"/>
  <c r="AF21" i="371"/>
  <c r="AD21" i="371"/>
  <c r="AB21" i="371"/>
  <c r="Z21" i="371"/>
  <c r="X21" i="371"/>
  <c r="V21" i="371"/>
  <c r="T21" i="371"/>
  <c r="R21" i="371"/>
  <c r="P21" i="371"/>
  <c r="N21" i="371"/>
  <c r="AS20" i="371"/>
  <c r="AQ20" i="371"/>
  <c r="AJ20" i="371"/>
  <c r="AK20" i="371" s="1"/>
  <c r="AI20" i="371"/>
  <c r="AF20" i="371"/>
  <c r="AD20" i="371"/>
  <c r="AB20" i="371"/>
  <c r="Z20" i="371"/>
  <c r="X20" i="371"/>
  <c r="V20" i="371"/>
  <c r="T20" i="371"/>
  <c r="R20" i="371"/>
  <c r="P20" i="371"/>
  <c r="N20" i="371"/>
  <c r="AS19" i="371"/>
  <c r="AQ19" i="371"/>
  <c r="AJ19" i="371"/>
  <c r="AK19" i="371" s="1"/>
  <c r="AI19" i="371"/>
  <c r="AF19" i="371"/>
  <c r="AD19" i="371"/>
  <c r="AB19" i="371"/>
  <c r="Z19" i="371"/>
  <c r="X19" i="371"/>
  <c r="V19" i="371"/>
  <c r="T19" i="371"/>
  <c r="R19" i="371"/>
  <c r="P19" i="371"/>
  <c r="N19" i="371"/>
  <c r="AS18" i="371"/>
  <c r="AQ18" i="371"/>
  <c r="AJ18" i="371"/>
  <c r="AK18" i="371" s="1"/>
  <c r="AI18" i="371"/>
  <c r="AF18" i="371"/>
  <c r="AD18" i="371"/>
  <c r="AB18" i="371"/>
  <c r="Z18" i="371"/>
  <c r="X18" i="371"/>
  <c r="V18" i="371"/>
  <c r="T18" i="371"/>
  <c r="R18" i="371"/>
  <c r="P18" i="371"/>
  <c r="N18" i="371"/>
  <c r="AS17" i="371"/>
  <c r="AQ17" i="371"/>
  <c r="AJ17" i="371"/>
  <c r="AK17" i="371" s="1"/>
  <c r="AI17" i="371"/>
  <c r="AF17" i="371"/>
  <c r="AD17" i="371"/>
  <c r="AB17" i="371"/>
  <c r="Z17" i="371"/>
  <c r="X17" i="371"/>
  <c r="V17" i="371"/>
  <c r="T17" i="371"/>
  <c r="R17" i="371"/>
  <c r="P17" i="371"/>
  <c r="N17" i="371"/>
  <c r="AJ6" i="371"/>
  <c r="D6" i="371"/>
  <c r="AQ3" i="371"/>
  <c r="AE40" i="370"/>
  <c r="AO39" i="370"/>
  <c r="AO40" i="370" s="1"/>
  <c r="AH23" i="370"/>
  <c r="AG23" i="370"/>
  <c r="AS22" i="370"/>
  <c r="AQ22" i="370"/>
  <c r="AT22" i="370" s="1"/>
  <c r="AJ22" i="370"/>
  <c r="R22" i="370"/>
  <c r="AS21" i="370"/>
  <c r="AQ21" i="370"/>
  <c r="AJ21" i="370"/>
  <c r="AI21" i="370"/>
  <c r="AK21" i="370" s="1"/>
  <c r="AF21" i="370"/>
  <c r="AD21" i="370"/>
  <c r="AB21" i="370"/>
  <c r="Z21" i="370"/>
  <c r="X21" i="370"/>
  <c r="V21" i="370"/>
  <c r="T21" i="370"/>
  <c r="R21" i="370"/>
  <c r="P21" i="370"/>
  <c r="N21" i="370"/>
  <c r="AS20" i="370"/>
  <c r="AQ20" i="370"/>
  <c r="AJ20" i="370"/>
  <c r="AI20" i="370"/>
  <c r="AF20" i="370"/>
  <c r="AD20" i="370"/>
  <c r="AB20" i="370"/>
  <c r="Z20" i="370"/>
  <c r="X20" i="370"/>
  <c r="V20" i="370"/>
  <c r="T20" i="370"/>
  <c r="R20" i="370"/>
  <c r="P20" i="370"/>
  <c r="N20" i="370"/>
  <c r="AS19" i="370"/>
  <c r="AQ19" i="370"/>
  <c r="AJ19" i="370"/>
  <c r="AK19" i="370" s="1"/>
  <c r="AI19" i="370"/>
  <c r="AF19" i="370"/>
  <c r="AD19" i="370"/>
  <c r="AB19" i="370"/>
  <c r="Z19" i="370"/>
  <c r="X19" i="370"/>
  <c r="V19" i="370"/>
  <c r="T19" i="370"/>
  <c r="R19" i="370"/>
  <c r="P19" i="370"/>
  <c r="N19" i="370"/>
  <c r="AS18" i="370"/>
  <c r="AQ18" i="370"/>
  <c r="AJ18" i="370"/>
  <c r="AI18" i="370"/>
  <c r="AF18" i="370"/>
  <c r="AD18" i="370"/>
  <c r="AB18" i="370"/>
  <c r="Z18" i="370"/>
  <c r="X18" i="370"/>
  <c r="V18" i="370"/>
  <c r="T18" i="370"/>
  <c r="R18" i="370"/>
  <c r="P18" i="370"/>
  <c r="N18" i="370"/>
  <c r="AS17" i="370"/>
  <c r="AQ17" i="370"/>
  <c r="AJ17" i="370"/>
  <c r="AI17" i="370"/>
  <c r="AF17" i="370"/>
  <c r="AD17" i="370"/>
  <c r="AB17" i="370"/>
  <c r="Z17" i="370"/>
  <c r="X17" i="370"/>
  <c r="V17" i="370"/>
  <c r="T17" i="370"/>
  <c r="R17" i="370"/>
  <c r="P17" i="370"/>
  <c r="N17" i="370"/>
  <c r="AJ6" i="370"/>
  <c r="D6" i="370"/>
  <c r="AQ3" i="370"/>
  <c r="AE40" i="369"/>
  <c r="AO39" i="369"/>
  <c r="AO40" i="369" s="1"/>
  <c r="AH23" i="369"/>
  <c r="AG23" i="369"/>
  <c r="AS22" i="369"/>
  <c r="AQ22" i="369"/>
  <c r="AJ22" i="369"/>
  <c r="R22" i="369"/>
  <c r="AS21" i="369"/>
  <c r="AQ21" i="369"/>
  <c r="AJ21" i="369"/>
  <c r="AK21" i="369" s="1"/>
  <c r="AI21" i="369"/>
  <c r="AF21" i="369"/>
  <c r="AD21" i="369"/>
  <c r="AB21" i="369"/>
  <c r="Z21" i="369"/>
  <c r="X21" i="369"/>
  <c r="V21" i="369"/>
  <c r="T21" i="369"/>
  <c r="R21" i="369"/>
  <c r="P21" i="369"/>
  <c r="N21" i="369"/>
  <c r="AS20" i="369"/>
  <c r="AQ20" i="369"/>
  <c r="AJ20" i="369"/>
  <c r="AK20" i="369" s="1"/>
  <c r="AI20" i="369"/>
  <c r="AF20" i="369"/>
  <c r="AD20" i="369"/>
  <c r="AB20" i="369"/>
  <c r="Z20" i="369"/>
  <c r="X20" i="369"/>
  <c r="V20" i="369"/>
  <c r="T20" i="369"/>
  <c r="R20" i="369"/>
  <c r="P20" i="369"/>
  <c r="N20" i="369"/>
  <c r="AS19" i="369"/>
  <c r="AQ19" i="369"/>
  <c r="AJ19" i="369"/>
  <c r="AK19" i="369" s="1"/>
  <c r="AI19" i="369"/>
  <c r="AF19" i="369"/>
  <c r="AD19" i="369"/>
  <c r="AB19" i="369"/>
  <c r="Z19" i="369"/>
  <c r="X19" i="369"/>
  <c r="V19" i="369"/>
  <c r="T19" i="369"/>
  <c r="R19" i="369"/>
  <c r="P19" i="369"/>
  <c r="N19" i="369"/>
  <c r="AS18" i="369"/>
  <c r="AQ18" i="369"/>
  <c r="AJ18" i="369"/>
  <c r="AI18" i="369"/>
  <c r="AF18" i="369"/>
  <c r="AD18" i="369"/>
  <c r="AB18" i="369"/>
  <c r="Z18" i="369"/>
  <c r="X18" i="369"/>
  <c r="V18" i="369"/>
  <c r="T18" i="369"/>
  <c r="R18" i="369"/>
  <c r="P18" i="369"/>
  <c r="N18" i="369"/>
  <c r="AS17" i="369"/>
  <c r="AQ17" i="369"/>
  <c r="AJ17" i="369"/>
  <c r="AK17" i="369" s="1"/>
  <c r="AI17" i="369"/>
  <c r="AF17" i="369"/>
  <c r="AD17" i="369"/>
  <c r="AB17" i="369"/>
  <c r="Z17" i="369"/>
  <c r="X17" i="369"/>
  <c r="V17" i="369"/>
  <c r="T17" i="369"/>
  <c r="R17" i="369"/>
  <c r="P17" i="369"/>
  <c r="N17" i="369"/>
  <c r="AJ6" i="369"/>
  <c r="D6" i="369"/>
  <c r="AQ3" i="369"/>
  <c r="AO40" i="368"/>
  <c r="AE40" i="368"/>
  <c r="AO39" i="368"/>
  <c r="AH23" i="368"/>
  <c r="AG23" i="368"/>
  <c r="AS22" i="368"/>
  <c r="AQ22" i="368"/>
  <c r="AJ22" i="368"/>
  <c r="R22" i="368"/>
  <c r="AS21" i="368"/>
  <c r="AQ21" i="368"/>
  <c r="AJ21" i="368"/>
  <c r="AI21" i="368"/>
  <c r="AF21" i="368"/>
  <c r="AD21" i="368"/>
  <c r="AB21" i="368"/>
  <c r="Z21" i="368"/>
  <c r="X21" i="368"/>
  <c r="V21" i="368"/>
  <c r="T21" i="368"/>
  <c r="R21" i="368"/>
  <c r="P21" i="368"/>
  <c r="N21" i="368"/>
  <c r="AS20" i="368"/>
  <c r="AQ20" i="368"/>
  <c r="AJ20" i="368"/>
  <c r="AK20" i="368" s="1"/>
  <c r="AI20" i="368"/>
  <c r="AF20" i="368"/>
  <c r="AD20" i="368"/>
  <c r="AB20" i="368"/>
  <c r="Z20" i="368"/>
  <c r="X20" i="368"/>
  <c r="V20" i="368"/>
  <c r="T20" i="368"/>
  <c r="R20" i="368"/>
  <c r="P20" i="368"/>
  <c r="N20" i="368"/>
  <c r="AS19" i="368"/>
  <c r="AQ19" i="368"/>
  <c r="AJ19" i="368"/>
  <c r="AI19" i="368"/>
  <c r="AF19" i="368"/>
  <c r="AD19" i="368"/>
  <c r="AB19" i="368"/>
  <c r="Z19" i="368"/>
  <c r="X19" i="368"/>
  <c r="V19" i="368"/>
  <c r="T19" i="368"/>
  <c r="R19" i="368"/>
  <c r="P19" i="368"/>
  <c r="N19" i="368"/>
  <c r="AS18" i="368"/>
  <c r="AQ18" i="368"/>
  <c r="AJ18" i="368"/>
  <c r="AI18" i="368"/>
  <c r="AF18" i="368"/>
  <c r="AD18" i="368"/>
  <c r="AB18" i="368"/>
  <c r="Z18" i="368"/>
  <c r="X18" i="368"/>
  <c r="V18" i="368"/>
  <c r="T18" i="368"/>
  <c r="R18" i="368"/>
  <c r="P18" i="368"/>
  <c r="N18" i="368"/>
  <c r="AS17" i="368"/>
  <c r="AQ17" i="368"/>
  <c r="AJ17" i="368"/>
  <c r="AI17" i="368"/>
  <c r="AF17" i="368"/>
  <c r="AD17" i="368"/>
  <c r="AB17" i="368"/>
  <c r="Z17" i="368"/>
  <c r="X17" i="368"/>
  <c r="V17" i="368"/>
  <c r="T17" i="368"/>
  <c r="R17" i="368"/>
  <c r="P17" i="368"/>
  <c r="N17" i="368"/>
  <c r="AJ6" i="368"/>
  <c r="D6" i="368"/>
  <c r="AQ3" i="368"/>
  <c r="AE40" i="367"/>
  <c r="AO39" i="367"/>
  <c r="AO40" i="367" s="1"/>
  <c r="AH23" i="367"/>
  <c r="AG23" i="367"/>
  <c r="AS22" i="367"/>
  <c r="AQ22" i="367"/>
  <c r="AJ22" i="367"/>
  <c r="R22" i="367"/>
  <c r="AS21" i="367"/>
  <c r="AQ21" i="367"/>
  <c r="AJ21" i="367"/>
  <c r="AK21" i="367" s="1"/>
  <c r="AI21" i="367"/>
  <c r="AF21" i="367"/>
  <c r="AD21" i="367"/>
  <c r="AB21" i="367"/>
  <c r="Z21" i="367"/>
  <c r="X21" i="367"/>
  <c r="V21" i="367"/>
  <c r="T21" i="367"/>
  <c r="R21" i="367"/>
  <c r="P21" i="367"/>
  <c r="N21" i="367"/>
  <c r="AS20" i="367"/>
  <c r="AQ20" i="367"/>
  <c r="AJ20" i="367"/>
  <c r="AI20" i="367"/>
  <c r="AF20" i="367"/>
  <c r="AD20" i="367"/>
  <c r="AB20" i="367"/>
  <c r="Z20" i="367"/>
  <c r="X20" i="367"/>
  <c r="V20" i="367"/>
  <c r="T20" i="367"/>
  <c r="R20" i="367"/>
  <c r="P20" i="367"/>
  <c r="N20" i="367"/>
  <c r="AS19" i="367"/>
  <c r="AQ19" i="367"/>
  <c r="AJ19" i="367"/>
  <c r="AI19" i="367"/>
  <c r="AF19" i="367"/>
  <c r="AD19" i="367"/>
  <c r="AB19" i="367"/>
  <c r="Z19" i="367"/>
  <c r="X19" i="367"/>
  <c r="V19" i="367"/>
  <c r="T19" i="367"/>
  <c r="R19" i="367"/>
  <c r="P19" i="367"/>
  <c r="N19" i="367"/>
  <c r="AS18" i="367"/>
  <c r="AQ18" i="367"/>
  <c r="AJ18" i="367"/>
  <c r="AI18" i="367"/>
  <c r="AF18" i="367"/>
  <c r="AD18" i="367"/>
  <c r="AB18" i="367"/>
  <c r="Z18" i="367"/>
  <c r="X18" i="367"/>
  <c r="V18" i="367"/>
  <c r="T18" i="367"/>
  <c r="R18" i="367"/>
  <c r="P18" i="367"/>
  <c r="N18" i="367"/>
  <c r="AS17" i="367"/>
  <c r="AQ17" i="367"/>
  <c r="AJ17" i="367"/>
  <c r="AK17" i="367" s="1"/>
  <c r="AI17" i="367"/>
  <c r="AF17" i="367"/>
  <c r="AD17" i="367"/>
  <c r="AB17" i="367"/>
  <c r="Z17" i="367"/>
  <c r="X17" i="367"/>
  <c r="V17" i="367"/>
  <c r="T17" i="367"/>
  <c r="R17" i="367"/>
  <c r="P17" i="367"/>
  <c r="N17" i="367"/>
  <c r="AJ6" i="367"/>
  <c r="D6" i="367"/>
  <c r="AQ3" i="367"/>
  <c r="AE40" i="366"/>
  <c r="AO39" i="366"/>
  <c r="AO40" i="366" s="1"/>
  <c r="AH23" i="366"/>
  <c r="AG23" i="366"/>
  <c r="AS22" i="366"/>
  <c r="AQ22" i="366"/>
  <c r="AJ22" i="366"/>
  <c r="R22" i="366"/>
  <c r="AS21" i="366"/>
  <c r="AQ21" i="366"/>
  <c r="AJ21" i="366"/>
  <c r="AK21" i="366" s="1"/>
  <c r="AI21" i="366"/>
  <c r="AF21" i="366"/>
  <c r="AD21" i="366"/>
  <c r="AB21" i="366"/>
  <c r="Z21" i="366"/>
  <c r="X21" i="366"/>
  <c r="V21" i="366"/>
  <c r="T21" i="366"/>
  <c r="R21" i="366"/>
  <c r="P21" i="366"/>
  <c r="N21" i="366"/>
  <c r="AS20" i="366"/>
  <c r="AQ20" i="366"/>
  <c r="AJ20" i="366"/>
  <c r="AI20" i="366"/>
  <c r="AF20" i="366"/>
  <c r="AD20" i="366"/>
  <c r="AB20" i="366"/>
  <c r="Z20" i="366"/>
  <c r="X20" i="366"/>
  <c r="V20" i="366"/>
  <c r="T20" i="366"/>
  <c r="R20" i="366"/>
  <c r="P20" i="366"/>
  <c r="N20" i="366"/>
  <c r="AS19" i="366"/>
  <c r="AQ19" i="366"/>
  <c r="AJ19" i="366"/>
  <c r="AI19" i="366"/>
  <c r="AF19" i="366"/>
  <c r="AD19" i="366"/>
  <c r="AB19" i="366"/>
  <c r="Z19" i="366"/>
  <c r="X19" i="366"/>
  <c r="V19" i="366"/>
  <c r="T19" i="366"/>
  <c r="R19" i="366"/>
  <c r="P19" i="366"/>
  <c r="N19" i="366"/>
  <c r="AS18" i="366"/>
  <c r="AQ18" i="366"/>
  <c r="AJ18" i="366"/>
  <c r="AI18" i="366"/>
  <c r="AF18" i="366"/>
  <c r="AD18" i="366"/>
  <c r="AB18" i="366"/>
  <c r="Z18" i="366"/>
  <c r="X18" i="366"/>
  <c r="V18" i="366"/>
  <c r="T18" i="366"/>
  <c r="R18" i="366"/>
  <c r="P18" i="366"/>
  <c r="N18" i="366"/>
  <c r="AS17" i="366"/>
  <c r="AQ17" i="366"/>
  <c r="AJ17" i="366"/>
  <c r="AK17" i="366" s="1"/>
  <c r="AI17" i="366"/>
  <c r="AF17" i="366"/>
  <c r="AD17" i="366"/>
  <c r="AB17" i="366"/>
  <c r="Z17" i="366"/>
  <c r="X17" i="366"/>
  <c r="V17" i="366"/>
  <c r="T17" i="366"/>
  <c r="R17" i="366"/>
  <c r="P17" i="366"/>
  <c r="N17" i="366"/>
  <c r="AJ6" i="366"/>
  <c r="D6" i="366"/>
  <c r="AQ3" i="366"/>
  <c r="AE40" i="365"/>
  <c r="AO39" i="365"/>
  <c r="AO40" i="365" s="1"/>
  <c r="AH23" i="365"/>
  <c r="AG23" i="365"/>
  <c r="AS22" i="365"/>
  <c r="AQ22" i="365"/>
  <c r="AJ22" i="365"/>
  <c r="R22" i="365"/>
  <c r="AS21" i="365"/>
  <c r="AQ21" i="365"/>
  <c r="AJ21" i="365"/>
  <c r="AI21" i="365"/>
  <c r="AK21" i="365" s="1"/>
  <c r="AF21" i="365"/>
  <c r="AD21" i="365"/>
  <c r="AB21" i="365"/>
  <c r="Z21" i="365"/>
  <c r="X21" i="365"/>
  <c r="V21" i="365"/>
  <c r="T21" i="365"/>
  <c r="R21" i="365"/>
  <c r="P21" i="365"/>
  <c r="N21" i="365"/>
  <c r="AS20" i="365"/>
  <c r="AQ20" i="365"/>
  <c r="AJ20" i="365"/>
  <c r="AI20" i="365"/>
  <c r="AF20" i="365"/>
  <c r="AD20" i="365"/>
  <c r="AB20" i="365"/>
  <c r="Z20" i="365"/>
  <c r="X20" i="365"/>
  <c r="V20" i="365"/>
  <c r="T20" i="365"/>
  <c r="R20" i="365"/>
  <c r="P20" i="365"/>
  <c r="N20" i="365"/>
  <c r="AS19" i="365"/>
  <c r="AQ19" i="365"/>
  <c r="AJ19" i="365"/>
  <c r="AI19" i="365"/>
  <c r="AF19" i="365"/>
  <c r="AD19" i="365"/>
  <c r="AB19" i="365"/>
  <c r="Z19" i="365"/>
  <c r="X19" i="365"/>
  <c r="V19" i="365"/>
  <c r="T19" i="365"/>
  <c r="R19" i="365"/>
  <c r="P19" i="365"/>
  <c r="N19" i="365"/>
  <c r="AS18" i="365"/>
  <c r="AQ18" i="365"/>
  <c r="AJ18" i="365"/>
  <c r="AK18" i="365" s="1"/>
  <c r="AI18" i="365"/>
  <c r="AF18" i="365"/>
  <c r="AD18" i="365"/>
  <c r="AB18" i="365"/>
  <c r="Z18" i="365"/>
  <c r="X18" i="365"/>
  <c r="V18" i="365"/>
  <c r="T18" i="365"/>
  <c r="R18" i="365"/>
  <c r="P18" i="365"/>
  <c r="N18" i="365"/>
  <c r="AS17" i="365"/>
  <c r="AQ17" i="365"/>
  <c r="AJ17" i="365"/>
  <c r="AK17" i="365" s="1"/>
  <c r="AI17" i="365"/>
  <c r="AF17" i="365"/>
  <c r="AD17" i="365"/>
  <c r="AB17" i="365"/>
  <c r="Z17" i="365"/>
  <c r="X17" i="365"/>
  <c r="V17" i="365"/>
  <c r="T17" i="365"/>
  <c r="R17" i="365"/>
  <c r="P17" i="365"/>
  <c r="N17" i="365"/>
  <c r="AJ6" i="365"/>
  <c r="D6" i="365"/>
  <c r="AQ3" i="365"/>
  <c r="AE40" i="364"/>
  <c r="AO39" i="364"/>
  <c r="AO40" i="364" s="1"/>
  <c r="AH23" i="364"/>
  <c r="AG23" i="364"/>
  <c r="AS22" i="364"/>
  <c r="AQ22" i="364"/>
  <c r="AT22" i="364" s="1"/>
  <c r="AJ22" i="364"/>
  <c r="R22" i="364"/>
  <c r="AS21" i="364"/>
  <c r="AQ21" i="364"/>
  <c r="AK21" i="364"/>
  <c r="AJ21" i="364"/>
  <c r="AI21" i="364"/>
  <c r="AF21" i="364"/>
  <c r="AD21" i="364"/>
  <c r="AB21" i="364"/>
  <c r="Z21" i="364"/>
  <c r="X21" i="364"/>
  <c r="V21" i="364"/>
  <c r="T21" i="364"/>
  <c r="R21" i="364"/>
  <c r="P21" i="364"/>
  <c r="N21" i="364"/>
  <c r="AS20" i="364"/>
  <c r="AQ20" i="364"/>
  <c r="AJ20" i="364"/>
  <c r="AI20" i="364"/>
  <c r="AF20" i="364"/>
  <c r="AD20" i="364"/>
  <c r="AB20" i="364"/>
  <c r="Z20" i="364"/>
  <c r="X20" i="364"/>
  <c r="V20" i="364"/>
  <c r="T20" i="364"/>
  <c r="R20" i="364"/>
  <c r="P20" i="364"/>
  <c r="N20" i="364"/>
  <c r="AS19" i="364"/>
  <c r="AQ19" i="364"/>
  <c r="AJ19" i="364"/>
  <c r="AI19" i="364"/>
  <c r="AF19" i="364"/>
  <c r="AD19" i="364"/>
  <c r="AB19" i="364"/>
  <c r="Z19" i="364"/>
  <c r="X19" i="364"/>
  <c r="V19" i="364"/>
  <c r="T19" i="364"/>
  <c r="R19" i="364"/>
  <c r="P19" i="364"/>
  <c r="N19" i="364"/>
  <c r="AS18" i="364"/>
  <c r="AQ18" i="364"/>
  <c r="AJ18" i="364"/>
  <c r="AK18" i="364" s="1"/>
  <c r="AI18" i="364"/>
  <c r="AF18" i="364"/>
  <c r="AD18" i="364"/>
  <c r="AB18" i="364"/>
  <c r="Z18" i="364"/>
  <c r="X18" i="364"/>
  <c r="V18" i="364"/>
  <c r="T18" i="364"/>
  <c r="R18" i="364"/>
  <c r="P18" i="364"/>
  <c r="N18" i="364"/>
  <c r="AS17" i="364"/>
  <c r="AQ17" i="364"/>
  <c r="AJ17" i="364"/>
  <c r="AK17" i="364" s="1"/>
  <c r="AI17" i="364"/>
  <c r="AF17" i="364"/>
  <c r="AD17" i="364"/>
  <c r="AB17" i="364"/>
  <c r="Z17" i="364"/>
  <c r="X17" i="364"/>
  <c r="V17" i="364"/>
  <c r="T17" i="364"/>
  <c r="R17" i="364"/>
  <c r="P17" i="364"/>
  <c r="N17" i="364"/>
  <c r="AJ6" i="364"/>
  <c r="D6" i="364"/>
  <c r="AQ3" i="364"/>
  <c r="AE40" i="363"/>
  <c r="AO39" i="363"/>
  <c r="AO40" i="363" s="1"/>
  <c r="AH23" i="363"/>
  <c r="AG23" i="363"/>
  <c r="AS22" i="363"/>
  <c r="AQ22" i="363"/>
  <c r="AJ22" i="363"/>
  <c r="R22" i="363"/>
  <c r="AS21" i="363"/>
  <c r="AQ21" i="363"/>
  <c r="AJ21" i="363"/>
  <c r="AI21" i="363"/>
  <c r="AF21" i="363"/>
  <c r="AD21" i="363"/>
  <c r="AB21" i="363"/>
  <c r="Z21" i="363"/>
  <c r="X21" i="363"/>
  <c r="V21" i="363"/>
  <c r="T21" i="363"/>
  <c r="R21" i="363"/>
  <c r="P21" i="363"/>
  <c r="AL21" i="363" s="1"/>
  <c r="N21" i="363"/>
  <c r="AS20" i="363"/>
  <c r="AQ20" i="363"/>
  <c r="AJ20" i="363"/>
  <c r="AI20" i="363"/>
  <c r="AF20" i="363"/>
  <c r="AD20" i="363"/>
  <c r="AB20" i="363"/>
  <c r="Z20" i="363"/>
  <c r="X20" i="363"/>
  <c r="V20" i="363"/>
  <c r="T20" i="363"/>
  <c r="R20" i="363"/>
  <c r="P20" i="363"/>
  <c r="N20" i="363"/>
  <c r="AS19" i="363"/>
  <c r="AQ19" i="363"/>
  <c r="AJ19" i="363"/>
  <c r="AI19" i="363"/>
  <c r="AF19" i="363"/>
  <c r="AD19" i="363"/>
  <c r="AB19" i="363"/>
  <c r="Z19" i="363"/>
  <c r="X19" i="363"/>
  <c r="V19" i="363"/>
  <c r="T19" i="363"/>
  <c r="R19" i="363"/>
  <c r="P19" i="363"/>
  <c r="N19" i="363"/>
  <c r="AS18" i="363"/>
  <c r="AQ18" i="363"/>
  <c r="AJ18" i="363"/>
  <c r="AK18" i="363" s="1"/>
  <c r="AI18" i="363"/>
  <c r="AF18" i="363"/>
  <c r="AD18" i="363"/>
  <c r="AB18" i="363"/>
  <c r="Z18" i="363"/>
  <c r="X18" i="363"/>
  <c r="V18" i="363"/>
  <c r="T18" i="363"/>
  <c r="R18" i="363"/>
  <c r="P18" i="363"/>
  <c r="N18" i="363"/>
  <c r="AS17" i="363"/>
  <c r="AQ17" i="363"/>
  <c r="AJ17" i="363"/>
  <c r="AI17" i="363"/>
  <c r="AF17" i="363"/>
  <c r="AD17" i="363"/>
  <c r="AB17" i="363"/>
  <c r="Z17" i="363"/>
  <c r="X17" i="363"/>
  <c r="V17" i="363"/>
  <c r="T17" i="363"/>
  <c r="R17" i="363"/>
  <c r="P17" i="363"/>
  <c r="N17" i="363"/>
  <c r="AJ6" i="363"/>
  <c r="D6" i="363"/>
  <c r="AQ3" i="363"/>
  <c r="AE40" i="362"/>
  <c r="AO39" i="362"/>
  <c r="AO40" i="362" s="1"/>
  <c r="AH23" i="362"/>
  <c r="AG23" i="362"/>
  <c r="AS22" i="362"/>
  <c r="AQ22" i="362"/>
  <c r="AJ22" i="362"/>
  <c r="R22" i="362"/>
  <c r="AS21" i="362"/>
  <c r="AQ21" i="362"/>
  <c r="AJ21" i="362"/>
  <c r="AK21" i="362" s="1"/>
  <c r="AI21" i="362"/>
  <c r="AF21" i="362"/>
  <c r="AD21" i="362"/>
  <c r="AB21" i="362"/>
  <c r="Z21" i="362"/>
  <c r="X21" i="362"/>
  <c r="V21" i="362"/>
  <c r="T21" i="362"/>
  <c r="R21" i="362"/>
  <c r="P21" i="362"/>
  <c r="N21" i="362"/>
  <c r="AS20" i="362"/>
  <c r="AQ20" i="362"/>
  <c r="AJ20" i="362"/>
  <c r="AI20" i="362"/>
  <c r="AF20" i="362"/>
  <c r="AD20" i="362"/>
  <c r="AB20" i="362"/>
  <c r="Z20" i="362"/>
  <c r="X20" i="362"/>
  <c r="V20" i="362"/>
  <c r="T20" i="362"/>
  <c r="R20" i="362"/>
  <c r="P20" i="362"/>
  <c r="N20" i="362"/>
  <c r="AS19" i="362"/>
  <c r="AQ19" i="362"/>
  <c r="AJ19" i="362"/>
  <c r="AK19" i="362" s="1"/>
  <c r="AI19" i="362"/>
  <c r="AF19" i="362"/>
  <c r="AD19" i="362"/>
  <c r="AB19" i="362"/>
  <c r="Z19" i="362"/>
  <c r="X19" i="362"/>
  <c r="V19" i="362"/>
  <c r="T19" i="362"/>
  <c r="R19" i="362"/>
  <c r="P19" i="362"/>
  <c r="N19" i="362"/>
  <c r="AS18" i="362"/>
  <c r="AQ18" i="362"/>
  <c r="AJ18" i="362"/>
  <c r="AI18" i="362"/>
  <c r="AF18" i="362"/>
  <c r="AD18" i="362"/>
  <c r="AB18" i="362"/>
  <c r="Z18" i="362"/>
  <c r="X18" i="362"/>
  <c r="V18" i="362"/>
  <c r="T18" i="362"/>
  <c r="R18" i="362"/>
  <c r="P18" i="362"/>
  <c r="N18" i="362"/>
  <c r="AS17" i="362"/>
  <c r="AQ17" i="362"/>
  <c r="AJ17" i="362"/>
  <c r="AI17" i="362"/>
  <c r="AF17" i="362"/>
  <c r="AD17" i="362"/>
  <c r="AB17" i="362"/>
  <c r="Z17" i="362"/>
  <c r="X17" i="362"/>
  <c r="V17" i="362"/>
  <c r="T17" i="362"/>
  <c r="R17" i="362"/>
  <c r="P17" i="362"/>
  <c r="N17" i="362"/>
  <c r="AJ6" i="362"/>
  <c r="D6" i="362"/>
  <c r="AQ3" i="362"/>
  <c r="AE40" i="361"/>
  <c r="AO39" i="361"/>
  <c r="AO40" i="361" s="1"/>
  <c r="AH23" i="361"/>
  <c r="AG23" i="361"/>
  <c r="AS22" i="361"/>
  <c r="AT22" i="361" s="1"/>
  <c r="AQ22" i="361"/>
  <c r="AJ22" i="361"/>
  <c r="R22" i="361"/>
  <c r="AS21" i="361"/>
  <c r="AQ21" i="361"/>
  <c r="AK21" i="361"/>
  <c r="AJ21" i="361"/>
  <c r="AI21" i="361"/>
  <c r="AF21" i="361"/>
  <c r="AD21" i="361"/>
  <c r="AB21" i="361"/>
  <c r="Z21" i="361"/>
  <c r="X21" i="361"/>
  <c r="V21" i="361"/>
  <c r="T21" i="361"/>
  <c r="R21" i="361"/>
  <c r="P21" i="361"/>
  <c r="N21" i="361"/>
  <c r="AS20" i="361"/>
  <c r="AQ20" i="361"/>
  <c r="AJ20" i="361"/>
  <c r="AK20" i="361" s="1"/>
  <c r="AI20" i="361"/>
  <c r="AF20" i="361"/>
  <c r="AD20" i="361"/>
  <c r="AB20" i="361"/>
  <c r="Z20" i="361"/>
  <c r="X20" i="361"/>
  <c r="V20" i="361"/>
  <c r="T20" i="361"/>
  <c r="R20" i="361"/>
  <c r="P20" i="361"/>
  <c r="N20" i="361"/>
  <c r="AS19" i="361"/>
  <c r="AQ19" i="361"/>
  <c r="AJ19" i="361"/>
  <c r="AI19" i="361"/>
  <c r="AF19" i="361"/>
  <c r="AD19" i="361"/>
  <c r="AB19" i="361"/>
  <c r="Z19" i="361"/>
  <c r="X19" i="361"/>
  <c r="V19" i="361"/>
  <c r="T19" i="361"/>
  <c r="R19" i="361"/>
  <c r="P19" i="361"/>
  <c r="N19" i="361"/>
  <c r="AS18" i="361"/>
  <c r="AQ18" i="361"/>
  <c r="AJ18" i="361"/>
  <c r="AI18" i="361"/>
  <c r="AF18" i="361"/>
  <c r="AD18" i="361"/>
  <c r="AB18" i="361"/>
  <c r="Z18" i="361"/>
  <c r="X18" i="361"/>
  <c r="V18" i="361"/>
  <c r="T18" i="361"/>
  <c r="R18" i="361"/>
  <c r="P18" i="361"/>
  <c r="N18" i="361"/>
  <c r="AS17" i="361"/>
  <c r="AQ17" i="361"/>
  <c r="AJ17" i="361"/>
  <c r="AI17" i="361"/>
  <c r="AF17" i="361"/>
  <c r="AD17" i="361"/>
  <c r="AB17" i="361"/>
  <c r="Z17" i="361"/>
  <c r="X17" i="361"/>
  <c r="V17" i="361"/>
  <c r="T17" i="361"/>
  <c r="R17" i="361"/>
  <c r="P17" i="361"/>
  <c r="N17" i="361"/>
  <c r="AJ6" i="361"/>
  <c r="D6" i="361"/>
  <c r="AQ3" i="361"/>
  <c r="AE40" i="360"/>
  <c r="AO39" i="360"/>
  <c r="AO40" i="360" s="1"/>
  <c r="AH23" i="360"/>
  <c r="AG23" i="360"/>
  <c r="AS22" i="360"/>
  <c r="AQ22" i="360"/>
  <c r="AJ22" i="360"/>
  <c r="R22" i="360"/>
  <c r="AS21" i="360"/>
  <c r="AQ21" i="360"/>
  <c r="AJ21" i="360"/>
  <c r="AK21" i="360" s="1"/>
  <c r="AI21" i="360"/>
  <c r="AF21" i="360"/>
  <c r="AD21" i="360"/>
  <c r="AB21" i="360"/>
  <c r="Z21" i="360"/>
  <c r="X21" i="360"/>
  <c r="V21" i="360"/>
  <c r="T21" i="360"/>
  <c r="R21" i="360"/>
  <c r="P21" i="360"/>
  <c r="N21" i="360"/>
  <c r="AS20" i="360"/>
  <c r="AQ20" i="360"/>
  <c r="AJ20" i="360"/>
  <c r="AK20" i="360" s="1"/>
  <c r="AI20" i="360"/>
  <c r="AF20" i="360"/>
  <c r="AD20" i="360"/>
  <c r="AB20" i="360"/>
  <c r="Z20" i="360"/>
  <c r="X20" i="360"/>
  <c r="V20" i="360"/>
  <c r="T20" i="360"/>
  <c r="R20" i="360"/>
  <c r="P20" i="360"/>
  <c r="N20" i="360"/>
  <c r="AS19" i="360"/>
  <c r="AQ19" i="360"/>
  <c r="AJ19" i="360"/>
  <c r="AK19" i="360" s="1"/>
  <c r="AI19" i="360"/>
  <c r="AF19" i="360"/>
  <c r="AD19" i="360"/>
  <c r="AB19" i="360"/>
  <c r="Z19" i="360"/>
  <c r="X19" i="360"/>
  <c r="V19" i="360"/>
  <c r="T19" i="360"/>
  <c r="R19" i="360"/>
  <c r="P19" i="360"/>
  <c r="N19" i="360"/>
  <c r="AS18" i="360"/>
  <c r="AQ18" i="360"/>
  <c r="AJ18" i="360"/>
  <c r="AI18" i="360"/>
  <c r="AF18" i="360"/>
  <c r="AD18" i="360"/>
  <c r="AB18" i="360"/>
  <c r="Z18" i="360"/>
  <c r="X18" i="360"/>
  <c r="V18" i="360"/>
  <c r="T18" i="360"/>
  <c r="R18" i="360"/>
  <c r="P18" i="360"/>
  <c r="N18" i="360"/>
  <c r="AS17" i="360"/>
  <c r="AQ17" i="360"/>
  <c r="AJ17" i="360"/>
  <c r="AK17" i="360" s="1"/>
  <c r="AI17" i="360"/>
  <c r="AF17" i="360"/>
  <c r="AD17" i="360"/>
  <c r="AB17" i="360"/>
  <c r="Z17" i="360"/>
  <c r="X17" i="360"/>
  <c r="V17" i="360"/>
  <c r="T17" i="360"/>
  <c r="R17" i="360"/>
  <c r="P17" i="360"/>
  <c r="N17" i="360"/>
  <c r="AJ6" i="360"/>
  <c r="D6" i="360"/>
  <c r="AQ3" i="360"/>
  <c r="AE40" i="359"/>
  <c r="AO39" i="359"/>
  <c r="AO40" i="359" s="1"/>
  <c r="AH23" i="359"/>
  <c r="AG23" i="359"/>
  <c r="AS22" i="359"/>
  <c r="AQ22" i="359"/>
  <c r="AT22" i="359" s="1"/>
  <c r="AJ22" i="359"/>
  <c r="R22" i="359"/>
  <c r="AS21" i="359"/>
  <c r="AQ21" i="359"/>
  <c r="AJ21" i="359"/>
  <c r="AK21" i="359" s="1"/>
  <c r="AI21" i="359"/>
  <c r="AF21" i="359"/>
  <c r="AD21" i="359"/>
  <c r="AB21" i="359"/>
  <c r="Z21" i="359"/>
  <c r="X21" i="359"/>
  <c r="V21" i="359"/>
  <c r="T21" i="359"/>
  <c r="R21" i="359"/>
  <c r="P21" i="359"/>
  <c r="N21" i="359"/>
  <c r="AS20" i="359"/>
  <c r="AQ20" i="359"/>
  <c r="AJ20" i="359"/>
  <c r="AI20" i="359"/>
  <c r="AF20" i="359"/>
  <c r="AD20" i="359"/>
  <c r="AB20" i="359"/>
  <c r="Z20" i="359"/>
  <c r="X20" i="359"/>
  <c r="V20" i="359"/>
  <c r="T20" i="359"/>
  <c r="R20" i="359"/>
  <c r="P20" i="359"/>
  <c r="N20" i="359"/>
  <c r="AS19" i="359"/>
  <c r="AQ19" i="359"/>
  <c r="AJ19" i="359"/>
  <c r="AI19" i="359"/>
  <c r="AF19" i="359"/>
  <c r="AD19" i="359"/>
  <c r="AB19" i="359"/>
  <c r="Z19" i="359"/>
  <c r="X19" i="359"/>
  <c r="V19" i="359"/>
  <c r="T19" i="359"/>
  <c r="R19" i="359"/>
  <c r="P19" i="359"/>
  <c r="N19" i="359"/>
  <c r="AS18" i="359"/>
  <c r="AQ18" i="359"/>
  <c r="AJ18" i="359"/>
  <c r="AI18" i="359"/>
  <c r="AK18" i="359" s="1"/>
  <c r="AF18" i="359"/>
  <c r="AD18" i="359"/>
  <c r="AB18" i="359"/>
  <c r="Z18" i="359"/>
  <c r="X18" i="359"/>
  <c r="V18" i="359"/>
  <c r="T18" i="359"/>
  <c r="R18" i="359"/>
  <c r="P18" i="359"/>
  <c r="N18" i="359"/>
  <c r="AS17" i="359"/>
  <c r="AQ17" i="359"/>
  <c r="AJ17" i="359"/>
  <c r="AI17" i="359"/>
  <c r="AF17" i="359"/>
  <c r="AD17" i="359"/>
  <c r="AB17" i="359"/>
  <c r="Z17" i="359"/>
  <c r="X17" i="359"/>
  <c r="V17" i="359"/>
  <c r="T17" i="359"/>
  <c r="R17" i="359"/>
  <c r="P17" i="359"/>
  <c r="N17" i="359"/>
  <c r="AJ6" i="359"/>
  <c r="D6" i="359"/>
  <c r="AQ3" i="359"/>
  <c r="AE40" i="358"/>
  <c r="AO39" i="358"/>
  <c r="AO40" i="358" s="1"/>
  <c r="AH23" i="358"/>
  <c r="AG23" i="358"/>
  <c r="AS22" i="358"/>
  <c r="AQ22" i="358"/>
  <c r="AJ22" i="358"/>
  <c r="R22" i="358"/>
  <c r="AS21" i="358"/>
  <c r="AQ21" i="358"/>
  <c r="AJ21" i="358"/>
  <c r="AI21" i="358"/>
  <c r="AF21" i="358"/>
  <c r="AD21" i="358"/>
  <c r="AB21" i="358"/>
  <c r="Z21" i="358"/>
  <c r="X21" i="358"/>
  <c r="V21" i="358"/>
  <c r="T21" i="358"/>
  <c r="R21" i="358"/>
  <c r="P21" i="358"/>
  <c r="N21" i="358"/>
  <c r="AS20" i="358"/>
  <c r="AQ20" i="358"/>
  <c r="AJ20" i="358"/>
  <c r="AI20" i="358"/>
  <c r="AF20" i="358"/>
  <c r="AD20" i="358"/>
  <c r="AB20" i="358"/>
  <c r="Z20" i="358"/>
  <c r="X20" i="358"/>
  <c r="V20" i="358"/>
  <c r="T20" i="358"/>
  <c r="R20" i="358"/>
  <c r="P20" i="358"/>
  <c r="N20" i="358"/>
  <c r="AS19" i="358"/>
  <c r="AQ19" i="358"/>
  <c r="AJ19" i="358"/>
  <c r="AI19" i="358"/>
  <c r="AF19" i="358"/>
  <c r="AD19" i="358"/>
  <c r="AB19" i="358"/>
  <c r="Z19" i="358"/>
  <c r="X19" i="358"/>
  <c r="V19" i="358"/>
  <c r="T19" i="358"/>
  <c r="R19" i="358"/>
  <c r="P19" i="358"/>
  <c r="N19" i="358"/>
  <c r="AS18" i="358"/>
  <c r="AQ18" i="358"/>
  <c r="AJ18" i="358"/>
  <c r="AI18" i="358"/>
  <c r="AF18" i="358"/>
  <c r="AD18" i="358"/>
  <c r="AB18" i="358"/>
  <c r="Z18" i="358"/>
  <c r="X18" i="358"/>
  <c r="V18" i="358"/>
  <c r="T18" i="358"/>
  <c r="R18" i="358"/>
  <c r="P18" i="358"/>
  <c r="N18" i="358"/>
  <c r="AS17" i="358"/>
  <c r="AQ17" i="358"/>
  <c r="AJ17" i="358"/>
  <c r="AI17" i="358"/>
  <c r="AF17" i="358"/>
  <c r="AD17" i="358"/>
  <c r="AB17" i="358"/>
  <c r="Z17" i="358"/>
  <c r="X17" i="358"/>
  <c r="V17" i="358"/>
  <c r="T17" i="358"/>
  <c r="R17" i="358"/>
  <c r="P17" i="358"/>
  <c r="N17" i="358"/>
  <c r="AJ6" i="358"/>
  <c r="D6" i="358"/>
  <c r="AQ3" i="358"/>
  <c r="AE40" i="357"/>
  <c r="AO39" i="357"/>
  <c r="AO40" i="357" s="1"/>
  <c r="AH23" i="357"/>
  <c r="AG23" i="357"/>
  <c r="AS22" i="357"/>
  <c r="AQ22" i="357"/>
  <c r="AJ22" i="357"/>
  <c r="R22" i="357"/>
  <c r="AS21" i="357"/>
  <c r="AQ21" i="357"/>
  <c r="AJ21" i="357"/>
  <c r="AI21" i="357"/>
  <c r="AF21" i="357"/>
  <c r="AD21" i="357"/>
  <c r="AB21" i="357"/>
  <c r="Z21" i="357"/>
  <c r="X21" i="357"/>
  <c r="V21" i="357"/>
  <c r="T21" i="357"/>
  <c r="R21" i="357"/>
  <c r="P21" i="357"/>
  <c r="N21" i="357"/>
  <c r="AS20" i="357"/>
  <c r="AQ20" i="357"/>
  <c r="AJ20" i="357"/>
  <c r="AI20" i="357"/>
  <c r="AF20" i="357"/>
  <c r="AD20" i="357"/>
  <c r="AB20" i="357"/>
  <c r="Z20" i="357"/>
  <c r="X20" i="357"/>
  <c r="V20" i="357"/>
  <c r="T20" i="357"/>
  <c r="R20" i="357"/>
  <c r="P20" i="357"/>
  <c r="N20" i="357"/>
  <c r="AS19" i="357"/>
  <c r="AQ19" i="357"/>
  <c r="AJ19" i="357"/>
  <c r="AI19" i="357"/>
  <c r="AF19" i="357"/>
  <c r="AD19" i="357"/>
  <c r="AB19" i="357"/>
  <c r="Z19" i="357"/>
  <c r="X19" i="357"/>
  <c r="V19" i="357"/>
  <c r="T19" i="357"/>
  <c r="R19" i="357"/>
  <c r="P19" i="357"/>
  <c r="N19" i="357"/>
  <c r="AS18" i="357"/>
  <c r="AQ18" i="357"/>
  <c r="AJ18" i="357"/>
  <c r="AK18" i="357" s="1"/>
  <c r="AI18" i="357"/>
  <c r="AF18" i="357"/>
  <c r="AD18" i="357"/>
  <c r="AB18" i="357"/>
  <c r="Z18" i="357"/>
  <c r="X18" i="357"/>
  <c r="V18" i="357"/>
  <c r="T18" i="357"/>
  <c r="R18" i="357"/>
  <c r="P18" i="357"/>
  <c r="N18" i="357"/>
  <c r="AS17" i="357"/>
  <c r="AQ17" i="357"/>
  <c r="AJ17" i="357"/>
  <c r="AI17" i="357"/>
  <c r="AF17" i="357"/>
  <c r="AD17" i="357"/>
  <c r="AB17" i="357"/>
  <c r="Z17" i="357"/>
  <c r="X17" i="357"/>
  <c r="V17" i="357"/>
  <c r="T17" i="357"/>
  <c r="R17" i="357"/>
  <c r="P17" i="357"/>
  <c r="N17" i="357"/>
  <c r="AJ6" i="357"/>
  <c r="D6" i="357"/>
  <c r="AQ3" i="357"/>
  <c r="AE40" i="356"/>
  <c r="AO39" i="356"/>
  <c r="AO40" i="356" s="1"/>
  <c r="AH23" i="356"/>
  <c r="AG23" i="356"/>
  <c r="AS22" i="356"/>
  <c r="AQ22" i="356"/>
  <c r="AT22" i="356" s="1"/>
  <c r="AJ22" i="356"/>
  <c r="R22" i="356"/>
  <c r="AS21" i="356"/>
  <c r="AQ21" i="356"/>
  <c r="AJ21" i="356"/>
  <c r="AI21" i="356"/>
  <c r="AF21" i="356"/>
  <c r="AD21" i="356"/>
  <c r="AB21" i="356"/>
  <c r="Z21" i="356"/>
  <c r="X21" i="356"/>
  <c r="V21" i="356"/>
  <c r="T21" i="356"/>
  <c r="R21" i="356"/>
  <c r="P21" i="356"/>
  <c r="N21" i="356"/>
  <c r="AS20" i="356"/>
  <c r="AQ20" i="356"/>
  <c r="AJ20" i="356"/>
  <c r="AI20" i="356"/>
  <c r="AF20" i="356"/>
  <c r="AD20" i="356"/>
  <c r="AB20" i="356"/>
  <c r="Z20" i="356"/>
  <c r="X20" i="356"/>
  <c r="V20" i="356"/>
  <c r="T20" i="356"/>
  <c r="R20" i="356"/>
  <c r="P20" i="356"/>
  <c r="N20" i="356"/>
  <c r="AS19" i="356"/>
  <c r="AQ19" i="356"/>
  <c r="AJ19" i="356"/>
  <c r="AK19" i="356" s="1"/>
  <c r="AI19" i="356"/>
  <c r="AF19" i="356"/>
  <c r="AD19" i="356"/>
  <c r="AB19" i="356"/>
  <c r="Z19" i="356"/>
  <c r="X19" i="356"/>
  <c r="V19" i="356"/>
  <c r="T19" i="356"/>
  <c r="R19" i="356"/>
  <c r="P19" i="356"/>
  <c r="N19" i="356"/>
  <c r="AL19" i="356" s="1"/>
  <c r="AS18" i="356"/>
  <c r="AQ18" i="356"/>
  <c r="AJ18" i="356"/>
  <c r="AI18" i="356"/>
  <c r="AF18" i="356"/>
  <c r="AD18" i="356"/>
  <c r="AB18" i="356"/>
  <c r="Z18" i="356"/>
  <c r="X18" i="356"/>
  <c r="V18" i="356"/>
  <c r="T18" i="356"/>
  <c r="R18" i="356"/>
  <c r="P18" i="356"/>
  <c r="N18" i="356"/>
  <c r="AS17" i="356"/>
  <c r="AQ17" i="356"/>
  <c r="AJ17" i="356"/>
  <c r="AI17" i="356"/>
  <c r="AF17" i="356"/>
  <c r="AD17" i="356"/>
  <c r="AB17" i="356"/>
  <c r="Z17" i="356"/>
  <c r="X17" i="356"/>
  <c r="V17" i="356"/>
  <c r="T17" i="356"/>
  <c r="R17" i="356"/>
  <c r="P17" i="356"/>
  <c r="N17" i="356"/>
  <c r="AJ6" i="356"/>
  <c r="D6" i="356"/>
  <c r="AQ3" i="356"/>
  <c r="AE40" i="355"/>
  <c r="AO39" i="355"/>
  <c r="AO40" i="355" s="1"/>
  <c r="AH23" i="355"/>
  <c r="AG23" i="355"/>
  <c r="AS22" i="355"/>
  <c r="AQ22" i="355"/>
  <c r="AJ22" i="355"/>
  <c r="R22" i="355"/>
  <c r="AS21" i="355"/>
  <c r="AQ21" i="355"/>
  <c r="AJ21" i="355"/>
  <c r="AI21" i="355"/>
  <c r="AF21" i="355"/>
  <c r="AD21" i="355"/>
  <c r="AB21" i="355"/>
  <c r="Z21" i="355"/>
  <c r="X21" i="355"/>
  <c r="V21" i="355"/>
  <c r="T21" i="355"/>
  <c r="R21" i="355"/>
  <c r="P21" i="355"/>
  <c r="N21" i="355"/>
  <c r="AS20" i="355"/>
  <c r="AQ20" i="355"/>
  <c r="AJ20" i="355"/>
  <c r="AI20" i="355"/>
  <c r="AF20" i="355"/>
  <c r="AD20" i="355"/>
  <c r="AB20" i="355"/>
  <c r="Z20" i="355"/>
  <c r="X20" i="355"/>
  <c r="V20" i="355"/>
  <c r="T20" i="355"/>
  <c r="R20" i="355"/>
  <c r="P20" i="355"/>
  <c r="N20" i="355"/>
  <c r="AS19" i="355"/>
  <c r="AQ19" i="355"/>
  <c r="AJ19" i="355"/>
  <c r="AI19" i="355"/>
  <c r="AF19" i="355"/>
  <c r="AD19" i="355"/>
  <c r="AB19" i="355"/>
  <c r="Z19" i="355"/>
  <c r="X19" i="355"/>
  <c r="V19" i="355"/>
  <c r="T19" i="355"/>
  <c r="R19" i="355"/>
  <c r="P19" i="355"/>
  <c r="N19" i="355"/>
  <c r="AS18" i="355"/>
  <c r="AQ18" i="355"/>
  <c r="AJ18" i="355"/>
  <c r="AK18" i="355" s="1"/>
  <c r="AI18" i="355"/>
  <c r="AF18" i="355"/>
  <c r="AD18" i="355"/>
  <c r="AB18" i="355"/>
  <c r="Z18" i="355"/>
  <c r="X18" i="355"/>
  <c r="V18" i="355"/>
  <c r="T18" i="355"/>
  <c r="R18" i="355"/>
  <c r="P18" i="355"/>
  <c r="N18" i="355"/>
  <c r="AS17" i="355"/>
  <c r="AQ17" i="355"/>
  <c r="AJ17" i="355"/>
  <c r="AK17" i="355" s="1"/>
  <c r="AI17" i="355"/>
  <c r="AF17" i="355"/>
  <c r="AD17" i="355"/>
  <c r="AB17" i="355"/>
  <c r="Z17" i="355"/>
  <c r="X17" i="355"/>
  <c r="V17" i="355"/>
  <c r="T17" i="355"/>
  <c r="R17" i="355"/>
  <c r="P17" i="355"/>
  <c r="N17" i="355"/>
  <c r="AJ6" i="355"/>
  <c r="D6" i="355"/>
  <c r="AQ3" i="355"/>
  <c r="AE40" i="354"/>
  <c r="AO39" i="354"/>
  <c r="AO40" i="354" s="1"/>
  <c r="AH23" i="354"/>
  <c r="AG23" i="354"/>
  <c r="AS22" i="354"/>
  <c r="AQ22" i="354"/>
  <c r="AJ22" i="354"/>
  <c r="R22" i="354"/>
  <c r="AS21" i="354"/>
  <c r="AQ21" i="354"/>
  <c r="AJ21" i="354"/>
  <c r="AI21" i="354"/>
  <c r="AF21" i="354"/>
  <c r="AD21" i="354"/>
  <c r="AB21" i="354"/>
  <c r="Z21" i="354"/>
  <c r="X21" i="354"/>
  <c r="V21" i="354"/>
  <c r="T21" i="354"/>
  <c r="R21" i="354"/>
  <c r="P21" i="354"/>
  <c r="N21" i="354"/>
  <c r="AS20" i="354"/>
  <c r="AQ20" i="354"/>
  <c r="AJ20" i="354"/>
  <c r="AK20" i="354" s="1"/>
  <c r="AI20" i="354"/>
  <c r="AF20" i="354"/>
  <c r="AD20" i="354"/>
  <c r="AB20" i="354"/>
  <c r="Z20" i="354"/>
  <c r="X20" i="354"/>
  <c r="V20" i="354"/>
  <c r="T20" i="354"/>
  <c r="R20" i="354"/>
  <c r="P20" i="354"/>
  <c r="N20" i="354"/>
  <c r="AS19" i="354"/>
  <c r="AQ19" i="354"/>
  <c r="AJ19" i="354"/>
  <c r="AI19" i="354"/>
  <c r="AF19" i="354"/>
  <c r="AD19" i="354"/>
  <c r="AB19" i="354"/>
  <c r="Z19" i="354"/>
  <c r="X19" i="354"/>
  <c r="V19" i="354"/>
  <c r="T19" i="354"/>
  <c r="R19" i="354"/>
  <c r="P19" i="354"/>
  <c r="N19" i="354"/>
  <c r="AS18" i="354"/>
  <c r="AQ18" i="354"/>
  <c r="AJ18" i="354"/>
  <c r="AI18" i="354"/>
  <c r="AF18" i="354"/>
  <c r="AD18" i="354"/>
  <c r="AB18" i="354"/>
  <c r="Z18" i="354"/>
  <c r="X18" i="354"/>
  <c r="V18" i="354"/>
  <c r="T18" i="354"/>
  <c r="R18" i="354"/>
  <c r="P18" i="354"/>
  <c r="N18" i="354"/>
  <c r="AS17" i="354"/>
  <c r="AQ17" i="354"/>
  <c r="AJ17" i="354"/>
  <c r="AI17" i="354"/>
  <c r="AF17" i="354"/>
  <c r="AD17" i="354"/>
  <c r="AB17" i="354"/>
  <c r="Z17" i="354"/>
  <c r="X17" i="354"/>
  <c r="V17" i="354"/>
  <c r="T17" i="354"/>
  <c r="R17" i="354"/>
  <c r="P17" i="354"/>
  <c r="N17" i="354"/>
  <c r="AJ6" i="354"/>
  <c r="D6" i="354"/>
  <c r="AQ3" i="354"/>
  <c r="AJ17" i="148"/>
  <c r="L47" i="1"/>
  <c r="L36" i="1"/>
  <c r="L29" i="1"/>
  <c r="L16" i="1"/>
  <c r="L26" i="1"/>
  <c r="L18" i="1"/>
  <c r="L17" i="1"/>
  <c r="L52" i="1"/>
  <c r="L28" i="1"/>
  <c r="L27" i="1"/>
  <c r="L15" i="1"/>
  <c r="L19" i="1"/>
  <c r="L22" i="1"/>
  <c r="L33" i="1"/>
  <c r="L39" i="1"/>
  <c r="L21" i="1"/>
  <c r="L31" i="1"/>
  <c r="L49" i="1"/>
  <c r="L37" i="1"/>
  <c r="L46" i="1"/>
  <c r="L43" i="1"/>
  <c r="L51" i="1"/>
  <c r="L14" i="1"/>
  <c r="L24" i="1"/>
  <c r="L44" i="1"/>
  <c r="L41" i="1"/>
  <c r="L34" i="1"/>
  <c r="L35" i="1"/>
  <c r="L48" i="1"/>
  <c r="L25" i="1"/>
  <c r="L13" i="1"/>
  <c r="L42" i="1"/>
  <c r="L32" i="1"/>
  <c r="L30" i="1"/>
  <c r="L45" i="1"/>
  <c r="L20" i="1"/>
  <c r="L40" i="1"/>
  <c r="L38" i="1"/>
  <c r="L50" i="1"/>
  <c r="L23" i="1"/>
  <c r="AL20" i="360" l="1"/>
  <c r="AL21" i="361"/>
  <c r="AL19" i="375"/>
  <c r="AL17" i="383"/>
  <c r="AK17" i="388"/>
  <c r="AK21" i="388"/>
  <c r="AI23" i="389"/>
  <c r="AL20" i="389"/>
  <c r="AK21" i="389"/>
  <c r="AL17" i="355"/>
  <c r="AK20" i="358"/>
  <c r="AK20" i="363"/>
  <c r="AL21" i="366"/>
  <c r="AS23" i="367"/>
  <c r="AL18" i="373"/>
  <c r="AK19" i="373"/>
  <c r="AK17" i="377"/>
  <c r="AK21" i="377"/>
  <c r="AK21" i="378"/>
  <c r="AL18" i="379"/>
  <c r="AK21" i="382"/>
  <c r="AK18" i="383"/>
  <c r="AT22" i="383"/>
  <c r="AL18" i="385"/>
  <c r="AI23" i="386"/>
  <c r="AK21" i="355"/>
  <c r="AT21" i="355" s="1"/>
  <c r="AV21" i="355" s="1"/>
  <c r="AW21" i="355" s="1"/>
  <c r="AL19" i="359"/>
  <c r="AK20" i="359"/>
  <c r="AL19" i="360"/>
  <c r="AI23" i="361"/>
  <c r="AL17" i="362"/>
  <c r="AK18" i="362"/>
  <c r="AK19" i="368"/>
  <c r="AL19" i="370"/>
  <c r="AL17" i="373"/>
  <c r="AL19" i="376"/>
  <c r="AT19" i="376" s="1"/>
  <c r="AV19" i="376" s="1"/>
  <c r="AW19" i="376" s="1"/>
  <c r="AS23" i="388"/>
  <c r="AL19" i="389"/>
  <c r="AK18" i="391"/>
  <c r="AT22" i="391"/>
  <c r="AL17" i="392"/>
  <c r="AL17" i="356"/>
  <c r="AL20" i="356"/>
  <c r="AT22" i="362"/>
  <c r="AK21" i="372"/>
  <c r="AL17" i="374"/>
  <c r="AK18" i="374"/>
  <c r="AT22" i="374"/>
  <c r="AK18" i="379"/>
  <c r="AL18" i="381"/>
  <c r="AK17" i="383"/>
  <c r="AK21" i="383"/>
  <c r="AK18" i="385"/>
  <c r="AL21" i="386"/>
  <c r="AS23" i="387"/>
  <c r="AK20" i="389"/>
  <c r="AL20" i="390"/>
  <c r="AK20" i="355"/>
  <c r="AL20" i="357"/>
  <c r="AT22" i="358"/>
  <c r="AQ23" i="361"/>
  <c r="AL19" i="361"/>
  <c r="AL20" i="362"/>
  <c r="AT22" i="363"/>
  <c r="AS23" i="364"/>
  <c r="AS23" i="372"/>
  <c r="AI23" i="385"/>
  <c r="AK21" i="385"/>
  <c r="AT22" i="387"/>
  <c r="AL18" i="388"/>
  <c r="AK17" i="391"/>
  <c r="AK21" i="391"/>
  <c r="AK21" i="392"/>
  <c r="AL18" i="364"/>
  <c r="AL17" i="369"/>
  <c r="AL21" i="375"/>
  <c r="AK18" i="376"/>
  <c r="AT22" i="376"/>
  <c r="AL20" i="379"/>
  <c r="AK19" i="382"/>
  <c r="AL17" i="388"/>
  <c r="AT22" i="388"/>
  <c r="AK20" i="356"/>
  <c r="AL19" i="357"/>
  <c r="AL20" i="358"/>
  <c r="AL18" i="356"/>
  <c r="AK20" i="357"/>
  <c r="AK18" i="360"/>
  <c r="AK20" i="362"/>
  <c r="AK21" i="363"/>
  <c r="AL18" i="365"/>
  <c r="AK19" i="366"/>
  <c r="AL21" i="371"/>
  <c r="AK19" i="372"/>
  <c r="AK20" i="373"/>
  <c r="AQ23" i="374"/>
  <c r="AI23" i="376"/>
  <c r="AK18" i="377"/>
  <c r="AL17" i="378"/>
  <c r="AL20" i="381"/>
  <c r="AT22" i="382"/>
  <c r="AL18" i="383"/>
  <c r="AL18" i="384"/>
  <c r="AK20" i="385"/>
  <c r="AK17" i="387"/>
  <c r="AK21" i="387"/>
  <c r="AK18" i="389"/>
  <c r="AT18" i="364"/>
  <c r="AK23" i="391"/>
  <c r="AV22" i="371"/>
  <c r="AW22" i="371" s="1"/>
  <c r="AV22" i="388"/>
  <c r="AW22" i="388" s="1"/>
  <c r="AV22" i="377"/>
  <c r="AW22" i="377" s="1"/>
  <c r="AT20" i="356"/>
  <c r="AV20" i="356" s="1"/>
  <c r="AW20" i="356" s="1"/>
  <c r="AK20" i="377"/>
  <c r="AK20" i="387"/>
  <c r="AK17" i="389"/>
  <c r="AS23" i="356"/>
  <c r="AL17" i="360"/>
  <c r="AL21" i="362"/>
  <c r="AT21" i="362" s="1"/>
  <c r="AK19" i="363"/>
  <c r="AL19" i="365"/>
  <c r="AI23" i="366"/>
  <c r="AT22" i="366"/>
  <c r="AV22" i="366" s="1"/>
  <c r="AW22" i="366" s="1"/>
  <c r="AK21" i="368"/>
  <c r="AL20" i="371"/>
  <c r="AT20" i="371" s="1"/>
  <c r="AK20" i="372"/>
  <c r="AL18" i="374"/>
  <c r="AL20" i="376"/>
  <c r="AL19" i="380"/>
  <c r="AT19" i="380" s="1"/>
  <c r="AT22" i="381"/>
  <c r="AK20" i="382"/>
  <c r="AL19" i="385"/>
  <c r="AQ23" i="389"/>
  <c r="AL21" i="390"/>
  <c r="AL20" i="366"/>
  <c r="AL21" i="367"/>
  <c r="AL17" i="370"/>
  <c r="AL21" i="377"/>
  <c r="AL20" i="386"/>
  <c r="AL21" i="387"/>
  <c r="AT21" i="387" s="1"/>
  <c r="AV21" i="387" s="1"/>
  <c r="AW21" i="387" s="1"/>
  <c r="AL18" i="389"/>
  <c r="AI23" i="363"/>
  <c r="AL20" i="363"/>
  <c r="AL20" i="364"/>
  <c r="AL17" i="365"/>
  <c r="AQ23" i="366"/>
  <c r="AK18" i="367"/>
  <c r="AK18" i="372"/>
  <c r="AL21" i="372"/>
  <c r="AT21" i="372" s="1"/>
  <c r="AS23" i="376"/>
  <c r="AQ23" i="381"/>
  <c r="AK18" i="382"/>
  <c r="AL21" i="382"/>
  <c r="AL17" i="385"/>
  <c r="AQ23" i="386"/>
  <c r="AK18" i="387"/>
  <c r="AK23" i="387" s="1"/>
  <c r="AS23" i="390"/>
  <c r="AK20" i="392"/>
  <c r="AT20" i="392" s="1"/>
  <c r="AV20" i="392" s="1"/>
  <c r="AW20" i="392" s="1"/>
  <c r="AK17" i="363"/>
  <c r="AK20" i="364"/>
  <c r="AT20" i="364" s="1"/>
  <c r="AL18" i="371"/>
  <c r="AT18" i="371" s="1"/>
  <c r="AV18" i="371" s="1"/>
  <c r="AW18" i="371" s="1"/>
  <c r="AL19" i="373"/>
  <c r="AL17" i="375"/>
  <c r="AL18" i="376"/>
  <c r="AS23" i="381"/>
  <c r="AI23" i="383"/>
  <c r="AL19" i="390"/>
  <c r="AI23" i="391"/>
  <c r="AQ23" i="371"/>
  <c r="AL19" i="388"/>
  <c r="AL18" i="366"/>
  <c r="AL19" i="367"/>
  <c r="AI23" i="368"/>
  <c r="AT22" i="368"/>
  <c r="AL19" i="372"/>
  <c r="AT19" i="372" s="1"/>
  <c r="AK20" i="374"/>
  <c r="AL19" i="382"/>
  <c r="AL18" i="386"/>
  <c r="AL19" i="387"/>
  <c r="AT19" i="387" s="1"/>
  <c r="AL20" i="391"/>
  <c r="AT20" i="391" s="1"/>
  <c r="AK18" i="392"/>
  <c r="AL21" i="392"/>
  <c r="AT21" i="392" s="1"/>
  <c r="AK17" i="358"/>
  <c r="AS23" i="363"/>
  <c r="AL21" i="354"/>
  <c r="AK19" i="355"/>
  <c r="AK23" i="355" s="1"/>
  <c r="AQ23" i="358"/>
  <c r="AI23" i="360"/>
  <c r="AL18" i="363"/>
  <c r="AL21" i="364"/>
  <c r="AT21" i="364" s="1"/>
  <c r="AK17" i="368"/>
  <c r="AS23" i="369"/>
  <c r="AT22" i="373"/>
  <c r="AV22" i="373" s="1"/>
  <c r="AW22" i="373" s="1"/>
  <c r="AK20" i="379"/>
  <c r="AT20" i="379" s="1"/>
  <c r="AL21" i="380"/>
  <c r="AL17" i="390"/>
  <c r="AT17" i="390" s="1"/>
  <c r="AQ23" i="391"/>
  <c r="AL18" i="361"/>
  <c r="AS23" i="358"/>
  <c r="AL21" i="359"/>
  <c r="AT19" i="360"/>
  <c r="AQ23" i="368"/>
  <c r="AL20" i="368"/>
  <c r="AT20" i="368" s="1"/>
  <c r="AV20" i="368" s="1"/>
  <c r="AW20" i="368" s="1"/>
  <c r="AL21" i="369"/>
  <c r="AT21" i="369" s="1"/>
  <c r="AL20" i="373"/>
  <c r="AT20" i="373" s="1"/>
  <c r="AS23" i="374"/>
  <c r="AL17" i="377"/>
  <c r="AI23" i="378"/>
  <c r="AS23" i="392"/>
  <c r="AT19" i="391"/>
  <c r="AV19" i="391" s="1"/>
  <c r="AW19" i="391" s="1"/>
  <c r="AL17" i="357"/>
  <c r="AL18" i="358"/>
  <c r="AL17" i="367"/>
  <c r="AS23" i="368"/>
  <c r="AK18" i="369"/>
  <c r="AL21" i="374"/>
  <c r="AT21" i="374" s="1"/>
  <c r="AL20" i="383"/>
  <c r="AT20" i="383" s="1"/>
  <c r="AK18" i="384"/>
  <c r="AT18" i="384" s="1"/>
  <c r="AL17" i="387"/>
  <c r="AL19" i="392"/>
  <c r="AI23" i="355"/>
  <c r="AL20" i="355"/>
  <c r="AT20" i="355" s="1"/>
  <c r="AT22" i="355"/>
  <c r="AV22" i="355" s="1"/>
  <c r="AW22" i="355" s="1"/>
  <c r="AT22" i="360"/>
  <c r="AV22" i="360" s="1"/>
  <c r="AW22" i="360" s="1"/>
  <c r="AK19" i="365"/>
  <c r="AL18" i="368"/>
  <c r="AL17" i="372"/>
  <c r="AK19" i="375"/>
  <c r="AT19" i="375" s="1"/>
  <c r="AQ23" i="378"/>
  <c r="AL20" i="378"/>
  <c r="AL21" i="379"/>
  <c r="AL17" i="382"/>
  <c r="AQ23" i="383"/>
  <c r="AL21" i="384"/>
  <c r="AK19" i="385"/>
  <c r="AK23" i="385" s="1"/>
  <c r="AQ23" i="388"/>
  <c r="AL18" i="391"/>
  <c r="AT18" i="391" s="1"/>
  <c r="AK20" i="367"/>
  <c r="AL21" i="357"/>
  <c r="AT18" i="379"/>
  <c r="AV18" i="379" s="1"/>
  <c r="AW18" i="379" s="1"/>
  <c r="AK18" i="354"/>
  <c r="AK21" i="357"/>
  <c r="AK18" i="361"/>
  <c r="AT18" i="361" s="1"/>
  <c r="AL19" i="362"/>
  <c r="AL17" i="364"/>
  <c r="AK20" i="366"/>
  <c r="AI23" i="370"/>
  <c r="AT22" i="375"/>
  <c r="AV22" i="375" s="1"/>
  <c r="AL19" i="384"/>
  <c r="AT19" i="384" s="1"/>
  <c r="AT20" i="386"/>
  <c r="AV20" i="386" s="1"/>
  <c r="AW20" i="386" s="1"/>
  <c r="AT18" i="389"/>
  <c r="AV18" i="389" s="1"/>
  <c r="AW18" i="389" s="1"/>
  <c r="AL19" i="354"/>
  <c r="AL20" i="370"/>
  <c r="AK17" i="375"/>
  <c r="AL17" i="380"/>
  <c r="AT22" i="380"/>
  <c r="AS23" i="386"/>
  <c r="AL21" i="389"/>
  <c r="AT21" i="389" s="1"/>
  <c r="AV21" i="389" s="1"/>
  <c r="AW21" i="389" s="1"/>
  <c r="AI23" i="358"/>
  <c r="AK17" i="380"/>
  <c r="AL20" i="385"/>
  <c r="AK18" i="386"/>
  <c r="AK21" i="358"/>
  <c r="AL18" i="369"/>
  <c r="AS23" i="361"/>
  <c r="AI23" i="362"/>
  <c r="AK17" i="362"/>
  <c r="AK18" i="366"/>
  <c r="AK23" i="366" s="1"/>
  <c r="AI23" i="367"/>
  <c r="AQ23" i="376"/>
  <c r="AL19" i="377"/>
  <c r="AK18" i="381"/>
  <c r="AQ23" i="385"/>
  <c r="AK21" i="354"/>
  <c r="AT22" i="357"/>
  <c r="AL18" i="370"/>
  <c r="AL18" i="375"/>
  <c r="AK19" i="377"/>
  <c r="AK23" i="377" s="1"/>
  <c r="AL17" i="379"/>
  <c r="AT17" i="379" s="1"/>
  <c r="AS23" i="380"/>
  <c r="AL21" i="381"/>
  <c r="AL17" i="384"/>
  <c r="AI23" i="390"/>
  <c r="AL17" i="359"/>
  <c r="AQ23" i="362"/>
  <c r="AT18" i="363"/>
  <c r="AV18" i="363" s="1"/>
  <c r="AW18" i="363" s="1"/>
  <c r="AS23" i="366"/>
  <c r="AL18" i="380"/>
  <c r="AT22" i="390"/>
  <c r="AL20" i="361"/>
  <c r="AT20" i="361" s="1"/>
  <c r="AV20" i="361" s="1"/>
  <c r="AW20" i="361" s="1"/>
  <c r="AK19" i="358"/>
  <c r="AL19" i="381"/>
  <c r="AL19" i="386"/>
  <c r="AL20" i="388"/>
  <c r="AK23" i="390"/>
  <c r="AL21" i="391"/>
  <c r="AS23" i="371"/>
  <c r="AQ23" i="370"/>
  <c r="AS23" i="375"/>
  <c r="AT22" i="372"/>
  <c r="AV22" i="372" s="1"/>
  <c r="AW22" i="372" s="1"/>
  <c r="AK20" i="378"/>
  <c r="AT20" i="378" s="1"/>
  <c r="AI23" i="382"/>
  <c r="AK21" i="384"/>
  <c r="AK20" i="388"/>
  <c r="AT20" i="388" s="1"/>
  <c r="AQ23" i="390"/>
  <c r="AK17" i="356"/>
  <c r="AK19" i="381"/>
  <c r="AQ23" i="356"/>
  <c r="AT18" i="357"/>
  <c r="AV18" i="357" s="1"/>
  <c r="AW18" i="357" s="1"/>
  <c r="AS23" i="355"/>
  <c r="AT22" i="365"/>
  <c r="AV22" i="365" s="1"/>
  <c r="AS23" i="370"/>
  <c r="AQ23" i="380"/>
  <c r="AK17" i="357"/>
  <c r="AL19" i="366"/>
  <c r="AT19" i="366" s="1"/>
  <c r="AK18" i="358"/>
  <c r="AT18" i="358" s="1"/>
  <c r="AI23" i="372"/>
  <c r="AL20" i="377"/>
  <c r="AT20" i="377" s="1"/>
  <c r="AS23" i="357"/>
  <c r="AL21" i="358"/>
  <c r="AK19" i="359"/>
  <c r="AL19" i="363"/>
  <c r="AL19" i="364"/>
  <c r="AL20" i="367"/>
  <c r="AK18" i="368"/>
  <c r="AT18" i="368" s="1"/>
  <c r="AV18" i="368" s="1"/>
  <c r="AW18" i="368" s="1"/>
  <c r="AL21" i="368"/>
  <c r="AS23" i="373"/>
  <c r="AQ23" i="377"/>
  <c r="AK17" i="382"/>
  <c r="AS23" i="383"/>
  <c r="AL20" i="387"/>
  <c r="AL17" i="389"/>
  <c r="AL23" i="389" s="1"/>
  <c r="AL17" i="354"/>
  <c r="AL20" i="380"/>
  <c r="AL17" i="371"/>
  <c r="AT17" i="371" s="1"/>
  <c r="AT22" i="354"/>
  <c r="AL18" i="357"/>
  <c r="AL17" i="366"/>
  <c r="AQ23" i="367"/>
  <c r="AL19" i="369"/>
  <c r="AQ23" i="372"/>
  <c r="AL20" i="372"/>
  <c r="AK18" i="373"/>
  <c r="AT18" i="373" s="1"/>
  <c r="AL21" i="373"/>
  <c r="AQ23" i="382"/>
  <c r="AL20" i="382"/>
  <c r="AL21" i="383"/>
  <c r="AT21" i="383" s="1"/>
  <c r="AL17" i="386"/>
  <c r="AL23" i="386" s="1"/>
  <c r="AQ23" i="387"/>
  <c r="AS23" i="391"/>
  <c r="AS23" i="389"/>
  <c r="AK19" i="357"/>
  <c r="AT19" i="357" s="1"/>
  <c r="AL19" i="374"/>
  <c r="AL17" i="376"/>
  <c r="AT18" i="378"/>
  <c r="AL21" i="378"/>
  <c r="AS23" i="382"/>
  <c r="AL21" i="388"/>
  <c r="AT21" i="388" s="1"/>
  <c r="AL18" i="390"/>
  <c r="AL19" i="391"/>
  <c r="AI23" i="392"/>
  <c r="AI23" i="381"/>
  <c r="AK18" i="356"/>
  <c r="AT18" i="356" s="1"/>
  <c r="AS23" i="379"/>
  <c r="AL20" i="365"/>
  <c r="AS23" i="362"/>
  <c r="AL20" i="354"/>
  <c r="AK17" i="354"/>
  <c r="AL18" i="355"/>
  <c r="AL21" i="356"/>
  <c r="AL23" i="356" s="1"/>
  <c r="AI23" i="359"/>
  <c r="AL20" i="359"/>
  <c r="AT20" i="359" s="1"/>
  <c r="AS23" i="360"/>
  <c r="AL19" i="368"/>
  <c r="AT19" i="368" s="1"/>
  <c r="AK20" i="370"/>
  <c r="AQ23" i="373"/>
  <c r="AK19" i="374"/>
  <c r="AT19" i="374" s="1"/>
  <c r="AV19" i="374" s="1"/>
  <c r="AW19" i="374" s="1"/>
  <c r="AL18" i="377"/>
  <c r="AT18" i="377" s="1"/>
  <c r="AK19" i="379"/>
  <c r="AK23" i="379" s="1"/>
  <c r="AL18" i="382"/>
  <c r="AQ23" i="375"/>
  <c r="AK19" i="354"/>
  <c r="AT22" i="367"/>
  <c r="AV22" i="367" s="1"/>
  <c r="AW22" i="367" s="1"/>
  <c r="AI23" i="354"/>
  <c r="AL19" i="358"/>
  <c r="AQ23" i="354"/>
  <c r="AK17" i="359"/>
  <c r="AL21" i="360"/>
  <c r="AT21" i="360" s="1"/>
  <c r="AK19" i="361"/>
  <c r="AT19" i="361" s="1"/>
  <c r="AQ23" i="364"/>
  <c r="AK20" i="365"/>
  <c r="AK23" i="365" s="1"/>
  <c r="AL18" i="367"/>
  <c r="AT22" i="369"/>
  <c r="AV22" i="369" s="1"/>
  <c r="AW22" i="369" s="1"/>
  <c r="AL18" i="372"/>
  <c r="AL23" i="372" s="1"/>
  <c r="AS23" i="378"/>
  <c r="AK20" i="380"/>
  <c r="AT20" i="380" s="1"/>
  <c r="AT22" i="384"/>
  <c r="AV22" i="384" s="1"/>
  <c r="AL18" i="387"/>
  <c r="AQ23" i="392"/>
  <c r="AL20" i="392"/>
  <c r="AQ23" i="360"/>
  <c r="AL18" i="360"/>
  <c r="AT18" i="360" s="1"/>
  <c r="AL17" i="363"/>
  <c r="AW22" i="364"/>
  <c r="AL20" i="369"/>
  <c r="AT20" i="369" s="1"/>
  <c r="AL19" i="378"/>
  <c r="AT19" i="378" s="1"/>
  <c r="AL19" i="383"/>
  <c r="AL23" i="383" s="1"/>
  <c r="AI23" i="384"/>
  <c r="AL20" i="384"/>
  <c r="AL17" i="391"/>
  <c r="AQ23" i="363"/>
  <c r="AQ23" i="365"/>
  <c r="AL21" i="376"/>
  <c r="AL21" i="355"/>
  <c r="AQ23" i="359"/>
  <c r="AS23" i="359"/>
  <c r="AV22" i="364"/>
  <c r="AS23" i="365"/>
  <c r="AK18" i="370"/>
  <c r="AL21" i="370"/>
  <c r="AT21" i="370" s="1"/>
  <c r="AL20" i="374"/>
  <c r="AT20" i="374" s="1"/>
  <c r="AI23" i="379"/>
  <c r="AK21" i="381"/>
  <c r="AK17" i="384"/>
  <c r="AK19" i="389"/>
  <c r="AT19" i="389" s="1"/>
  <c r="AQ23" i="355"/>
  <c r="AI23" i="357"/>
  <c r="AQ23" i="357"/>
  <c r="AS23" i="354"/>
  <c r="AL18" i="354"/>
  <c r="AL19" i="355"/>
  <c r="AL17" i="358"/>
  <c r="AL18" i="359"/>
  <c r="AT18" i="359" s="1"/>
  <c r="AL21" i="365"/>
  <c r="AL17" i="368"/>
  <c r="AL23" i="368" s="1"/>
  <c r="AQ23" i="369"/>
  <c r="AL19" i="371"/>
  <c r="AT19" i="371" s="1"/>
  <c r="AK18" i="375"/>
  <c r="AT18" i="375" s="1"/>
  <c r="AT22" i="379"/>
  <c r="AV22" i="379" s="1"/>
  <c r="AW22" i="379" s="1"/>
  <c r="AQ23" i="384"/>
  <c r="AL21" i="385"/>
  <c r="AL18" i="392"/>
  <c r="AK17" i="361"/>
  <c r="AL17" i="361"/>
  <c r="AL23" i="361" s="1"/>
  <c r="AV22" i="392"/>
  <c r="AW22" i="392" s="1"/>
  <c r="AK17" i="392"/>
  <c r="AT21" i="391"/>
  <c r="AV22" i="391"/>
  <c r="AW22" i="391" s="1"/>
  <c r="AT17" i="391"/>
  <c r="AT21" i="390"/>
  <c r="AT18" i="390"/>
  <c r="AT20" i="390"/>
  <c r="AT19" i="390"/>
  <c r="AV22" i="390"/>
  <c r="AW22" i="390" s="1"/>
  <c r="AT20" i="389"/>
  <c r="AV22" i="389"/>
  <c r="AW22" i="389" s="1"/>
  <c r="AK23" i="389"/>
  <c r="AT17" i="389"/>
  <c r="AV19" i="389"/>
  <c r="AW19" i="389" s="1"/>
  <c r="AL23" i="388"/>
  <c r="AT18" i="388"/>
  <c r="AT17" i="388"/>
  <c r="AK19" i="388"/>
  <c r="AI23" i="388"/>
  <c r="AV22" i="387"/>
  <c r="AW22" i="387" s="1"/>
  <c r="AI23" i="387"/>
  <c r="AT21" i="386"/>
  <c r="AV22" i="386"/>
  <c r="AW22" i="386"/>
  <c r="AK19" i="386"/>
  <c r="AT19" i="386" s="1"/>
  <c r="AT21" i="385"/>
  <c r="AT18" i="385"/>
  <c r="AT20" i="385"/>
  <c r="AV22" i="385"/>
  <c r="AW22" i="385" s="1"/>
  <c r="AT19" i="385"/>
  <c r="AT17" i="385"/>
  <c r="AV18" i="384"/>
  <c r="AW18" i="384" s="1"/>
  <c r="AT21" i="384"/>
  <c r="AT20" i="384"/>
  <c r="AT17" i="383"/>
  <c r="AT18" i="383"/>
  <c r="AV22" i="383"/>
  <c r="AW22" i="383"/>
  <c r="AK19" i="383"/>
  <c r="AT19" i="382"/>
  <c r="AV22" i="382"/>
  <c r="AW22" i="382" s="1"/>
  <c r="AK23" i="382"/>
  <c r="AT17" i="382"/>
  <c r="AT21" i="382"/>
  <c r="AL17" i="381"/>
  <c r="AL23" i="381" s="1"/>
  <c r="AK17" i="381"/>
  <c r="AT18" i="381"/>
  <c r="AV22" i="381"/>
  <c r="AW22" i="381" s="1"/>
  <c r="AT20" i="381"/>
  <c r="AT21" i="380"/>
  <c r="AT18" i="380"/>
  <c r="AV22" i="380"/>
  <c r="AW22" i="380" s="1"/>
  <c r="AI23" i="380"/>
  <c r="AT21" i="379"/>
  <c r="AV20" i="379"/>
  <c r="AW20" i="379" s="1"/>
  <c r="AV20" i="378"/>
  <c r="AW20" i="378" s="1"/>
  <c r="AV22" i="378"/>
  <c r="AW22" i="378" s="1"/>
  <c r="AV18" i="378"/>
  <c r="AW18" i="378" s="1"/>
  <c r="AT21" i="378"/>
  <c r="AK17" i="378"/>
  <c r="AT17" i="377"/>
  <c r="AT19" i="377"/>
  <c r="AT21" i="377"/>
  <c r="AI23" i="377"/>
  <c r="AK23" i="376"/>
  <c r="AT17" i="376"/>
  <c r="AT18" i="376"/>
  <c r="AT21" i="376"/>
  <c r="AV22" i="376"/>
  <c r="AW22" i="376" s="1"/>
  <c r="AT20" i="375"/>
  <c r="AV19" i="375"/>
  <c r="AW19" i="375"/>
  <c r="AT21" i="375"/>
  <c r="AV22" i="374"/>
  <c r="AW22" i="374" s="1"/>
  <c r="AT17" i="374"/>
  <c r="AI23" i="374"/>
  <c r="AL23" i="373"/>
  <c r="AK23" i="373"/>
  <c r="AT19" i="373"/>
  <c r="AV18" i="373"/>
  <c r="AW18" i="373" s="1"/>
  <c r="AT21" i="373"/>
  <c r="AT17" i="373"/>
  <c r="AI23" i="373"/>
  <c r="AK17" i="372"/>
  <c r="AT21" i="371"/>
  <c r="AK23" i="371"/>
  <c r="AI23" i="371"/>
  <c r="AV22" i="370"/>
  <c r="AW22" i="370" s="1"/>
  <c r="AT19" i="370"/>
  <c r="AK17" i="370"/>
  <c r="AL23" i="369"/>
  <c r="AT17" i="369"/>
  <c r="AT19" i="369"/>
  <c r="AI23" i="369"/>
  <c r="AV22" i="368"/>
  <c r="AW22" i="368" s="1"/>
  <c r="AT21" i="367"/>
  <c r="AK19" i="367"/>
  <c r="AT19" i="367" s="1"/>
  <c r="AT21" i="366"/>
  <c r="AT18" i="366"/>
  <c r="AT20" i="366"/>
  <c r="AT17" i="366"/>
  <c r="AT17" i="365"/>
  <c r="AT21" i="365"/>
  <c r="AT18" i="365"/>
  <c r="AT20" i="365"/>
  <c r="AI23" i="365"/>
  <c r="AV18" i="364"/>
  <c r="AW18" i="364" s="1"/>
  <c r="AI23" i="364"/>
  <c r="AK19" i="364"/>
  <c r="AT19" i="364" s="1"/>
  <c r="AT21" i="363"/>
  <c r="AT20" i="363"/>
  <c r="AV22" i="363"/>
  <c r="AW22" i="363" s="1"/>
  <c r="AT17" i="362"/>
  <c r="AK23" i="362"/>
  <c r="AT20" i="362"/>
  <c r="AV22" i="362"/>
  <c r="AW22" i="362" s="1"/>
  <c r="AT19" i="362"/>
  <c r="AL18" i="362"/>
  <c r="AT18" i="362" s="1"/>
  <c r="AV18" i="361"/>
  <c r="AW18" i="361" s="1"/>
  <c r="AT21" i="361"/>
  <c r="AV19" i="361"/>
  <c r="AV22" i="361"/>
  <c r="AW22" i="361" s="1"/>
  <c r="AT20" i="360"/>
  <c r="AV19" i="360"/>
  <c r="AW19" i="360" s="1"/>
  <c r="AK23" i="360"/>
  <c r="AV22" i="359"/>
  <c r="AW22" i="359" s="1"/>
  <c r="AK23" i="359"/>
  <c r="AT19" i="359"/>
  <c r="AT21" i="359"/>
  <c r="AV22" i="358"/>
  <c r="AW22" i="358" s="1"/>
  <c r="AT20" i="358"/>
  <c r="AT19" i="358"/>
  <c r="AV22" i="357"/>
  <c r="AW22" i="357" s="1"/>
  <c r="AT20" i="357"/>
  <c r="AV19" i="357"/>
  <c r="AW19" i="357" s="1"/>
  <c r="AT21" i="357"/>
  <c r="AT19" i="356"/>
  <c r="AV22" i="356"/>
  <c r="AW22" i="356" s="1"/>
  <c r="AK21" i="356"/>
  <c r="AI23" i="356"/>
  <c r="AT17" i="355"/>
  <c r="AV22" i="354"/>
  <c r="AW22" i="354" s="1"/>
  <c r="AT20" i="354"/>
  <c r="AK23" i="354"/>
  <c r="AT21" i="354"/>
  <c r="AL23" i="359" l="1"/>
  <c r="AL23" i="392"/>
  <c r="AT18" i="392"/>
  <c r="AV18" i="392" s="1"/>
  <c r="AW18" i="392" s="1"/>
  <c r="AT19" i="381"/>
  <c r="AL23" i="387"/>
  <c r="AT21" i="368"/>
  <c r="AL23" i="355"/>
  <c r="AL23" i="382"/>
  <c r="AK23" i="357"/>
  <c r="AL23" i="384"/>
  <c r="AT20" i="387"/>
  <c r="AK23" i="356"/>
  <c r="AL23" i="358"/>
  <c r="AT17" i="384"/>
  <c r="AL23" i="385"/>
  <c r="AT21" i="358"/>
  <c r="AV21" i="358" s="1"/>
  <c r="AW21" i="358" s="1"/>
  <c r="AL23" i="380"/>
  <c r="AT18" i="369"/>
  <c r="AT18" i="382"/>
  <c r="AL23" i="376"/>
  <c r="AT19" i="363"/>
  <c r="AV19" i="363" s="1"/>
  <c r="AW19" i="361"/>
  <c r="AK23" i="375"/>
  <c r="AT20" i="367"/>
  <c r="AV20" i="367" s="1"/>
  <c r="AW20" i="367" s="1"/>
  <c r="AK23" i="368"/>
  <c r="AT17" i="363"/>
  <c r="AL23" i="374"/>
  <c r="AL23" i="370"/>
  <c r="AL23" i="364"/>
  <c r="AL23" i="367"/>
  <c r="AT20" i="372"/>
  <c r="AV20" i="372" s="1"/>
  <c r="AW20" i="372" s="1"/>
  <c r="AT17" i="358"/>
  <c r="AT17" i="357"/>
  <c r="AT23" i="357" s="1"/>
  <c r="AT17" i="354"/>
  <c r="AV17" i="354" s="1"/>
  <c r="AV19" i="384"/>
  <c r="AW19" i="384" s="1"/>
  <c r="AV20" i="371"/>
  <c r="AW20" i="371" s="1"/>
  <c r="AL23" i="366"/>
  <c r="AL23" i="378"/>
  <c r="AT18" i="372"/>
  <c r="AT18" i="367"/>
  <c r="AV18" i="367" s="1"/>
  <c r="AW18" i="367" s="1"/>
  <c r="AL23" i="354"/>
  <c r="AL23" i="365"/>
  <c r="AT17" i="375"/>
  <c r="AV17" i="375" s="1"/>
  <c r="AL23" i="371"/>
  <c r="AL23" i="377"/>
  <c r="AK23" i="363"/>
  <c r="AT17" i="367"/>
  <c r="AV17" i="367" s="1"/>
  <c r="AT17" i="386"/>
  <c r="AV17" i="386" s="1"/>
  <c r="AT19" i="383"/>
  <c r="AT23" i="383" s="1"/>
  <c r="AT17" i="368"/>
  <c r="AT23" i="368" s="1"/>
  <c r="AV18" i="375"/>
  <c r="AW18" i="375" s="1"/>
  <c r="AK23" i="383"/>
  <c r="AL23" i="357"/>
  <c r="AK23" i="358"/>
  <c r="AV18" i="382"/>
  <c r="AW18" i="382" s="1"/>
  <c r="AT19" i="355"/>
  <c r="AT19" i="379"/>
  <c r="AV19" i="379" s="1"/>
  <c r="AL23" i="379"/>
  <c r="AT18" i="370"/>
  <c r="AV18" i="370" s="1"/>
  <c r="AW18" i="370" s="1"/>
  <c r="AW22" i="375"/>
  <c r="AK23" i="364"/>
  <c r="AT20" i="376"/>
  <c r="AT21" i="356"/>
  <c r="AV21" i="356" s="1"/>
  <c r="AW21" i="356" s="1"/>
  <c r="AT17" i="380"/>
  <c r="AT18" i="387"/>
  <c r="AV18" i="387" s="1"/>
  <c r="AW18" i="387" s="1"/>
  <c r="AT19" i="392"/>
  <c r="AT18" i="386"/>
  <c r="AL23" i="360"/>
  <c r="AT17" i="387"/>
  <c r="AT23" i="387" s="1"/>
  <c r="AK23" i="380"/>
  <c r="AT20" i="370"/>
  <c r="AV20" i="370" s="1"/>
  <c r="AW20" i="370" s="1"/>
  <c r="AT18" i="354"/>
  <c r="AT17" i="359"/>
  <c r="AT18" i="355"/>
  <c r="AV18" i="355" s="1"/>
  <c r="AW18" i="355" s="1"/>
  <c r="AK23" i="384"/>
  <c r="AT19" i="388"/>
  <c r="AT23" i="388" s="1"/>
  <c r="AT19" i="354"/>
  <c r="AT21" i="381"/>
  <c r="AT17" i="356"/>
  <c r="AK23" i="374"/>
  <c r="AT18" i="374"/>
  <c r="AT23" i="374" s="1"/>
  <c r="AT17" i="364"/>
  <c r="AT23" i="364" s="1"/>
  <c r="AV18" i="356"/>
  <c r="AW18" i="356" s="1"/>
  <c r="AT17" i="360"/>
  <c r="AT23" i="360" s="1"/>
  <c r="AW22" i="365"/>
  <c r="AW22" i="384"/>
  <c r="AL23" i="390"/>
  <c r="AL23" i="363"/>
  <c r="AL23" i="391"/>
  <c r="AL23" i="375"/>
  <c r="AT20" i="382"/>
  <c r="AT23" i="382" s="1"/>
  <c r="AK23" i="369"/>
  <c r="AT19" i="365"/>
  <c r="AT17" i="381"/>
  <c r="AT17" i="361"/>
  <c r="AT23" i="361" s="1"/>
  <c r="AK23" i="361"/>
  <c r="AV19" i="392"/>
  <c r="AW19" i="392" s="1"/>
  <c r="AK23" i="392"/>
  <c r="AT17" i="392"/>
  <c r="AV21" i="392"/>
  <c r="AW21" i="392" s="1"/>
  <c r="AT23" i="391"/>
  <c r="AV17" i="391"/>
  <c r="AV18" i="391"/>
  <c r="AW18" i="391" s="1"/>
  <c r="AV20" i="391"/>
  <c r="AW20" i="391" s="1"/>
  <c r="AV21" i="391"/>
  <c r="AW21" i="391" s="1"/>
  <c r="AV21" i="390"/>
  <c r="AW21" i="390" s="1"/>
  <c r="AV19" i="390"/>
  <c r="AW19" i="390" s="1"/>
  <c r="AT23" i="390"/>
  <c r="AV17" i="390"/>
  <c r="AV20" i="390"/>
  <c r="AW20" i="390" s="1"/>
  <c r="AV18" i="390"/>
  <c r="AW18" i="390" s="1"/>
  <c r="AT23" i="389"/>
  <c r="AV17" i="389"/>
  <c r="AW17" i="389" s="1"/>
  <c r="AV20" i="389"/>
  <c r="AW20" i="389" s="1"/>
  <c r="AV19" i="388"/>
  <c r="AW19" i="388" s="1"/>
  <c r="AV21" i="388"/>
  <c r="AW21" i="388" s="1"/>
  <c r="AV17" i="388"/>
  <c r="AW17" i="388" s="1"/>
  <c r="AK23" i="388"/>
  <c r="AW20" i="388"/>
  <c r="AV20" i="388"/>
  <c r="AV18" i="388"/>
  <c r="AW18" i="388" s="1"/>
  <c r="AV20" i="387"/>
  <c r="AW20" i="387" s="1"/>
  <c r="AV19" i="387"/>
  <c r="AW19" i="387" s="1"/>
  <c r="AV21" i="386"/>
  <c r="AW21" i="386" s="1"/>
  <c r="AV19" i="386"/>
  <c r="AW19" i="386" s="1"/>
  <c r="AK23" i="386"/>
  <c r="AT23" i="385"/>
  <c r="AV17" i="385"/>
  <c r="AV20" i="385"/>
  <c r="AW20" i="385" s="1"/>
  <c r="AV19" i="385"/>
  <c r="AW19" i="385" s="1"/>
  <c r="AV18" i="385"/>
  <c r="AW18" i="385" s="1"/>
  <c r="AV21" i="385"/>
  <c r="AW21" i="385" s="1"/>
  <c r="AT23" i="384"/>
  <c r="AV17" i="384"/>
  <c r="AW17" i="384"/>
  <c r="AV20" i="384"/>
  <c r="AW20" i="384" s="1"/>
  <c r="AV21" i="384"/>
  <c r="AW21" i="384" s="1"/>
  <c r="AV18" i="383"/>
  <c r="AW18" i="383" s="1"/>
  <c r="AV21" i="383"/>
  <c r="AW21" i="383" s="1"/>
  <c r="AV17" i="383"/>
  <c r="AV20" i="383"/>
  <c r="AW20" i="383" s="1"/>
  <c r="AV21" i="382"/>
  <c r="AW21" i="382"/>
  <c r="AV17" i="382"/>
  <c r="AV19" i="382"/>
  <c r="AW19" i="382" s="1"/>
  <c r="AK23" i="381"/>
  <c r="AV18" i="381"/>
  <c r="AW18" i="381" s="1"/>
  <c r="AV19" i="381"/>
  <c r="AW19" i="381"/>
  <c r="AV17" i="381"/>
  <c r="AW17" i="381" s="1"/>
  <c r="AV20" i="381"/>
  <c r="AW20" i="381" s="1"/>
  <c r="AV21" i="380"/>
  <c r="AW21" i="380" s="1"/>
  <c r="AV19" i="380"/>
  <c r="AW19" i="380"/>
  <c r="AT23" i="380"/>
  <c r="AV17" i="380"/>
  <c r="AW17" i="380" s="1"/>
  <c r="AV20" i="380"/>
  <c r="AW20" i="380" s="1"/>
  <c r="AV18" i="380"/>
  <c r="AW18" i="380" s="1"/>
  <c r="AT23" i="379"/>
  <c r="AV17" i="379"/>
  <c r="AV21" i="379"/>
  <c r="AW21" i="379" s="1"/>
  <c r="AK23" i="378"/>
  <c r="AT17" i="378"/>
  <c r="AV19" i="378"/>
  <c r="AW19" i="378" s="1"/>
  <c r="AV21" i="378"/>
  <c r="AW21" i="378" s="1"/>
  <c r="AV18" i="377"/>
  <c r="AW18" i="377" s="1"/>
  <c r="AV21" i="377"/>
  <c r="AW21" i="377" s="1"/>
  <c r="AT23" i="377"/>
  <c r="AV17" i="377"/>
  <c r="AW17" i="377" s="1"/>
  <c r="AV19" i="377"/>
  <c r="AW19" i="377"/>
  <c r="AV20" i="377"/>
  <c r="AW20" i="377" s="1"/>
  <c r="AV21" i="376"/>
  <c r="AW21" i="376" s="1"/>
  <c r="AV18" i="376"/>
  <c r="AW18" i="376" s="1"/>
  <c r="AV20" i="376"/>
  <c r="AW20" i="376" s="1"/>
  <c r="AV17" i="376"/>
  <c r="AW17" i="376" s="1"/>
  <c r="AT23" i="376"/>
  <c r="AV20" i="375"/>
  <c r="AW20" i="375" s="1"/>
  <c r="AV21" i="375"/>
  <c r="AW21" i="375" s="1"/>
  <c r="AT23" i="375"/>
  <c r="AV17" i="374"/>
  <c r="AW17" i="374" s="1"/>
  <c r="AV21" i="374"/>
  <c r="AW21" i="374" s="1"/>
  <c r="AV20" i="374"/>
  <c r="AW20" i="374" s="1"/>
  <c r="AV20" i="373"/>
  <c r="AW20" i="373" s="1"/>
  <c r="AV19" i="373"/>
  <c r="AW19" i="373" s="1"/>
  <c r="AT23" i="373"/>
  <c r="AV17" i="373"/>
  <c r="AW17" i="373" s="1"/>
  <c r="AV21" i="373"/>
  <c r="AW21" i="373" s="1"/>
  <c r="AK23" i="372"/>
  <c r="AT17" i="372"/>
  <c r="AV19" i="372"/>
  <c r="AW19" i="372"/>
  <c r="AV21" i="372"/>
  <c r="AW21" i="372" s="1"/>
  <c r="AV19" i="371"/>
  <c r="AW19" i="371" s="1"/>
  <c r="AV21" i="371"/>
  <c r="AW21" i="371" s="1"/>
  <c r="AT23" i="371"/>
  <c r="AV17" i="371"/>
  <c r="AW17" i="371" s="1"/>
  <c r="AV21" i="370"/>
  <c r="AW21" i="370" s="1"/>
  <c r="AK23" i="370"/>
  <c r="AT17" i="370"/>
  <c r="AV19" i="370"/>
  <c r="AW19" i="370" s="1"/>
  <c r="AV18" i="369"/>
  <c r="AW18" i="369"/>
  <c r="AV21" i="369"/>
  <c r="AW21" i="369" s="1"/>
  <c r="AV19" i="369"/>
  <c r="AW19" i="369"/>
  <c r="AV20" i="369"/>
  <c r="AW20" i="369" s="1"/>
  <c r="AT23" i="369"/>
  <c r="AV17" i="369"/>
  <c r="AV19" i="368"/>
  <c r="AW19" i="368" s="1"/>
  <c r="AV21" i="368"/>
  <c r="AW21" i="368" s="1"/>
  <c r="AV19" i="367"/>
  <c r="AW19" i="367"/>
  <c r="AV21" i="367"/>
  <c r="AW21" i="367" s="1"/>
  <c r="AK23" i="367"/>
  <c r="AV21" i="366"/>
  <c r="AW21" i="366" s="1"/>
  <c r="AT23" i="366"/>
  <c r="AV17" i="366"/>
  <c r="AV20" i="366"/>
  <c r="AW20" i="366" s="1"/>
  <c r="AV19" i="366"/>
  <c r="AW19" i="366"/>
  <c r="AV18" i="366"/>
  <c r="AW18" i="366" s="1"/>
  <c r="AV20" i="365"/>
  <c r="AW20" i="365" s="1"/>
  <c r="AV18" i="365"/>
  <c r="AW18" i="365" s="1"/>
  <c r="AV21" i="365"/>
  <c r="AW21" i="365" s="1"/>
  <c r="AT23" i="365"/>
  <c r="AV17" i="365"/>
  <c r="AW17" i="365" s="1"/>
  <c r="AV20" i="364"/>
  <c r="AW20" i="364" s="1"/>
  <c r="AV21" i="364"/>
  <c r="AW21" i="364" s="1"/>
  <c r="AV19" i="364"/>
  <c r="AW19" i="364" s="1"/>
  <c r="AV17" i="363"/>
  <c r="AV20" i="363"/>
  <c r="AW20" i="363" s="1"/>
  <c r="AV21" i="363"/>
  <c r="AW21" i="363"/>
  <c r="AV18" i="362"/>
  <c r="AW18" i="362" s="1"/>
  <c r="AL23" i="362"/>
  <c r="AT23" i="362"/>
  <c r="AV17" i="362"/>
  <c r="AV21" i="362"/>
  <c r="AW21" i="362" s="1"/>
  <c r="AV19" i="362"/>
  <c r="AW19" i="362" s="1"/>
  <c r="AV20" i="362"/>
  <c r="AW20" i="362" s="1"/>
  <c r="AV21" i="361"/>
  <c r="AW21" i="361" s="1"/>
  <c r="AV17" i="361"/>
  <c r="AW17" i="361" s="1"/>
  <c r="AW23" i="361" s="1"/>
  <c r="AV20" i="360"/>
  <c r="AW20" i="360" s="1"/>
  <c r="AV18" i="360"/>
  <c r="AW18" i="360" s="1"/>
  <c r="AV21" i="360"/>
  <c r="AW21" i="360" s="1"/>
  <c r="AV18" i="359"/>
  <c r="AW18" i="359" s="1"/>
  <c r="AV20" i="359"/>
  <c r="AW20" i="359" s="1"/>
  <c r="AV21" i="359"/>
  <c r="AW21" i="359" s="1"/>
  <c r="AT23" i="359"/>
  <c r="AV17" i="359"/>
  <c r="AW17" i="359" s="1"/>
  <c r="AV19" i="359"/>
  <c r="AW19" i="359" s="1"/>
  <c r="AV18" i="358"/>
  <c r="AW18" i="358" s="1"/>
  <c r="AV20" i="358"/>
  <c r="AW20" i="358" s="1"/>
  <c r="AV19" i="358"/>
  <c r="AW19" i="358"/>
  <c r="AV17" i="358"/>
  <c r="AT23" i="358"/>
  <c r="AV21" i="357"/>
  <c r="AW21" i="357" s="1"/>
  <c r="AV20" i="357"/>
  <c r="AW20" i="357" s="1"/>
  <c r="AV19" i="356"/>
  <c r="AW19" i="356"/>
  <c r="AV20" i="355"/>
  <c r="AW20" i="355" s="1"/>
  <c r="AV17" i="355"/>
  <c r="AV21" i="354"/>
  <c r="AW21" i="354" s="1"/>
  <c r="AV20" i="354"/>
  <c r="AW20" i="354" s="1"/>
  <c r="N18" i="1"/>
  <c r="AV18" i="374" l="1"/>
  <c r="AW18" i="374" s="1"/>
  <c r="AW23" i="374" s="1"/>
  <c r="AT23" i="356"/>
  <c r="AT23" i="363"/>
  <c r="AW19" i="363"/>
  <c r="AT23" i="355"/>
  <c r="AV17" i="357"/>
  <c r="AW17" i="357" s="1"/>
  <c r="AW23" i="357" s="1"/>
  <c r="AT23" i="354"/>
  <c r="AV21" i="381"/>
  <c r="AW21" i="381" s="1"/>
  <c r="AW23" i="381" s="1"/>
  <c r="AT23" i="367"/>
  <c r="AV17" i="356"/>
  <c r="AV23" i="356" s="1"/>
  <c r="AW17" i="367"/>
  <c r="AV17" i="360"/>
  <c r="AW17" i="360" s="1"/>
  <c r="AW23" i="360" s="1"/>
  <c r="AV19" i="355"/>
  <c r="AW19" i="355" s="1"/>
  <c r="AV23" i="379"/>
  <c r="AV23" i="384"/>
  <c r="AV18" i="354"/>
  <c r="AW18" i="354"/>
  <c r="AV17" i="387"/>
  <c r="AW17" i="387" s="1"/>
  <c r="AW23" i="387" s="1"/>
  <c r="AV23" i="363"/>
  <c r="AW17" i="386"/>
  <c r="AT23" i="381"/>
  <c r="AV23" i="366"/>
  <c r="AV23" i="391"/>
  <c r="AT23" i="386"/>
  <c r="AV18" i="372"/>
  <c r="AW18" i="372"/>
  <c r="AV19" i="383"/>
  <c r="AW19" i="383" s="1"/>
  <c r="AV17" i="368"/>
  <c r="AW17" i="368" s="1"/>
  <c r="AW23" i="368" s="1"/>
  <c r="AV17" i="364"/>
  <c r="AV23" i="364" s="1"/>
  <c r="AV19" i="365"/>
  <c r="AW19" i="365" s="1"/>
  <c r="AW23" i="365" s="1"/>
  <c r="AW19" i="379"/>
  <c r="AV19" i="354"/>
  <c r="AW19" i="354" s="1"/>
  <c r="AV18" i="386"/>
  <c r="AV23" i="386" s="1"/>
  <c r="AV23" i="358"/>
  <c r="AV23" i="369"/>
  <c r="AV20" i="382"/>
  <c r="AW20" i="382" s="1"/>
  <c r="AT23" i="392"/>
  <c r="AV17" i="392"/>
  <c r="AV23" i="392" s="1"/>
  <c r="AW17" i="391"/>
  <c r="AW23" i="391" s="1"/>
  <c r="AV23" i="390"/>
  <c r="AW17" i="390"/>
  <c r="AW23" i="390" s="1"/>
  <c r="AW23" i="389"/>
  <c r="AV23" i="389"/>
  <c r="AV23" i="388"/>
  <c r="AW23" i="388"/>
  <c r="AV23" i="385"/>
  <c r="AW17" i="385"/>
  <c r="AW23" i="385" s="1"/>
  <c r="AW23" i="384"/>
  <c r="AW17" i="383"/>
  <c r="AW17" i="382"/>
  <c r="AV23" i="381"/>
  <c r="AV23" i="380"/>
  <c r="AW23" i="380"/>
  <c r="AW17" i="379"/>
  <c r="AW23" i="379" s="1"/>
  <c r="AT23" i="378"/>
  <c r="AV17" i="378"/>
  <c r="AV23" i="378" s="1"/>
  <c r="AW23" i="377"/>
  <c r="AV23" i="377"/>
  <c r="AV23" i="376"/>
  <c r="AW23" i="376"/>
  <c r="AV23" i="375"/>
  <c r="AW17" i="375"/>
  <c r="AW23" i="375" s="1"/>
  <c r="AV23" i="374"/>
  <c r="AW23" i="373"/>
  <c r="AV23" i="373"/>
  <c r="AT23" i="372"/>
  <c r="AV17" i="372"/>
  <c r="AW23" i="371"/>
  <c r="AV23" i="371"/>
  <c r="AT23" i="370"/>
  <c r="AV17" i="370"/>
  <c r="AV23" i="370" s="1"/>
  <c r="AW17" i="369"/>
  <c r="AW23" i="369" s="1"/>
  <c r="AW23" i="367"/>
  <c r="AV23" i="367"/>
  <c r="AW17" i="366"/>
  <c r="AW23" i="366" s="1"/>
  <c r="AW17" i="363"/>
  <c r="AW23" i="363" s="1"/>
  <c r="AV23" i="362"/>
  <c r="AW17" i="362"/>
  <c r="AW23" i="362" s="1"/>
  <c r="AV23" i="361"/>
  <c r="AV23" i="360"/>
  <c r="AW23" i="359"/>
  <c r="AV23" i="359"/>
  <c r="AW17" i="358"/>
  <c r="AW23" i="358" s="1"/>
  <c r="AW17" i="356"/>
  <c r="AW23" i="356" s="1"/>
  <c r="AW17" i="355"/>
  <c r="AW17" i="354"/>
  <c r="M40" i="1"/>
  <c r="M21" i="1"/>
  <c r="N51" i="1"/>
  <c r="N28" i="1"/>
  <c r="M24" i="1"/>
  <c r="N25" i="1"/>
  <c r="M44" i="1"/>
  <c r="M46" i="1"/>
  <c r="N36" i="1"/>
  <c r="N45" i="1"/>
  <c r="M49" i="1"/>
  <c r="M48" i="1"/>
  <c r="N48" i="1"/>
  <c r="M50" i="1"/>
  <c r="M35" i="1"/>
  <c r="N26" i="1"/>
  <c r="M31" i="1"/>
  <c r="M38" i="1"/>
  <c r="N37" i="1"/>
  <c r="M37" i="1"/>
  <c r="M52" i="1"/>
  <c r="N23" i="1"/>
  <c r="M19" i="1"/>
  <c r="N47" i="1"/>
  <c r="M23" i="1"/>
  <c r="N33" i="1"/>
  <c r="M33" i="1"/>
  <c r="M41" i="1"/>
  <c r="N20" i="1"/>
  <c r="N39" i="1"/>
  <c r="M51" i="1"/>
  <c r="M34" i="1"/>
  <c r="M29" i="1"/>
  <c r="M30" i="1"/>
  <c r="N29" i="1"/>
  <c r="N27" i="1"/>
  <c r="M36" i="1"/>
  <c r="M22" i="1"/>
  <c r="M45" i="1"/>
  <c r="N34" i="1"/>
  <c r="N49" i="1"/>
  <c r="M18" i="1"/>
  <c r="N21" i="1"/>
  <c r="N17" i="1"/>
  <c r="M27" i="1"/>
  <c r="N41" i="1"/>
  <c r="N40" i="1"/>
  <c r="N44" i="1"/>
  <c r="M20" i="1"/>
  <c r="M39" i="1"/>
  <c r="N35" i="1"/>
  <c r="N19" i="1"/>
  <c r="N50" i="1"/>
  <c r="N31" i="1"/>
  <c r="N22" i="1"/>
  <c r="M26" i="1"/>
  <c r="N16" i="1"/>
  <c r="M16" i="1"/>
  <c r="AT41" i="371" l="1"/>
  <c r="AT41" i="356"/>
  <c r="AT41" i="385"/>
  <c r="AT41" i="390"/>
  <c r="AT41" i="359"/>
  <c r="AT41" i="380"/>
  <c r="AV23" i="387"/>
  <c r="AV23" i="354"/>
  <c r="AT41" i="362"/>
  <c r="AT41" i="375"/>
  <c r="AT41" i="386"/>
  <c r="AT41" i="367"/>
  <c r="AT41" i="376"/>
  <c r="AT41" i="381"/>
  <c r="AT41" i="392"/>
  <c r="AT41" i="391"/>
  <c r="AT41" i="384"/>
  <c r="AT41" i="373"/>
  <c r="AT41" i="377"/>
  <c r="AW23" i="382"/>
  <c r="AT41" i="366"/>
  <c r="AT41" i="379"/>
  <c r="AV23" i="382"/>
  <c r="AT41" i="388"/>
  <c r="AT41" i="364"/>
  <c r="AT41" i="360"/>
  <c r="AT41" i="361"/>
  <c r="AT41" i="370"/>
  <c r="AT41" i="374"/>
  <c r="AT41" i="378"/>
  <c r="AT41" i="389"/>
  <c r="AT41" i="369"/>
  <c r="AT41" i="363"/>
  <c r="AT41" i="358"/>
  <c r="AV23" i="357"/>
  <c r="AT41" i="357"/>
  <c r="AW18" i="386"/>
  <c r="AW23" i="386" s="1"/>
  <c r="AW17" i="364"/>
  <c r="AW23" i="364" s="1"/>
  <c r="AV23" i="368"/>
  <c r="AV23" i="365"/>
  <c r="AW23" i="383"/>
  <c r="AV23" i="383"/>
  <c r="AV23" i="372"/>
  <c r="AW23" i="354"/>
  <c r="AV23" i="355"/>
  <c r="AW23" i="355"/>
  <c r="AW17" i="392"/>
  <c r="AW23" i="392" s="1"/>
  <c r="AW17" i="378"/>
  <c r="AW23" i="378" s="1"/>
  <c r="AW17" i="372"/>
  <c r="AW23" i="372" s="1"/>
  <c r="AW17" i="370"/>
  <c r="AW23" i="370" s="1"/>
  <c r="N30" i="1"/>
  <c r="N43" i="1"/>
  <c r="N38" i="1"/>
  <c r="N42" i="1"/>
  <c r="M47" i="1"/>
  <c r="N32" i="1"/>
  <c r="M32" i="1"/>
  <c r="M42" i="1"/>
  <c r="M17" i="1"/>
  <c r="N24" i="1"/>
  <c r="N14" i="1"/>
  <c r="N15" i="1"/>
  <c r="N46" i="1"/>
  <c r="M14" i="1"/>
  <c r="M15" i="1"/>
  <c r="M28" i="1"/>
  <c r="M43" i="1"/>
  <c r="M25" i="1"/>
  <c r="N52" i="1"/>
  <c r="AT41" i="368" l="1"/>
  <c r="AT41" i="382"/>
  <c r="AT41" i="387"/>
  <c r="AT41" i="365"/>
  <c r="AT41" i="355"/>
  <c r="AT41" i="354"/>
  <c r="AT41" i="372"/>
  <c r="AT41" i="383"/>
  <c r="AQ20" i="148"/>
  <c r="AQ17" i="148"/>
  <c r="R22" i="148"/>
  <c r="AJ22" i="148"/>
  <c r="B5" i="173" l="1"/>
  <c r="B17" i="1"/>
  <c r="AN31" i="1"/>
  <c r="AO13" i="1"/>
  <c r="AN43" i="1"/>
  <c r="B21" i="1"/>
  <c r="AN16" i="1"/>
  <c r="B29" i="1"/>
  <c r="B46" i="1"/>
  <c r="AN13" i="1"/>
  <c r="AN42" i="1"/>
  <c r="AN24" i="1"/>
  <c r="B45" i="1"/>
  <c r="AN52" i="1"/>
  <c r="B13" i="1"/>
  <c r="B19" i="1"/>
  <c r="B30" i="1"/>
  <c r="AN23" i="1"/>
  <c r="AN22" i="1"/>
  <c r="B47" i="1"/>
  <c r="AN25" i="1"/>
  <c r="B38" i="1"/>
  <c r="AN50" i="1"/>
  <c r="AN20" i="1"/>
  <c r="B27" i="1"/>
  <c r="B43" i="1"/>
  <c r="B52" i="1"/>
  <c r="B18" i="1"/>
  <c r="B25" i="1"/>
  <c r="B39" i="1"/>
  <c r="AN19" i="1"/>
  <c r="AN28" i="1"/>
  <c r="AN15" i="1"/>
  <c r="AN14" i="1"/>
  <c r="B50" i="1"/>
  <c r="AN35" i="1"/>
  <c r="B16" i="1"/>
  <c r="AN38" i="1"/>
  <c r="B51" i="1"/>
  <c r="B33" i="1"/>
  <c r="B37" i="1"/>
  <c r="AN46" i="1"/>
  <c r="AN45" i="1"/>
  <c r="AN51" i="1"/>
  <c r="B15" i="1"/>
  <c r="B26" i="1"/>
  <c r="AN32" i="1"/>
  <c r="B22" i="1"/>
  <c r="B20" i="1"/>
  <c r="AN34" i="1"/>
  <c r="AN41" i="1"/>
  <c r="AN47" i="1"/>
  <c r="B41" i="1"/>
  <c r="AN49" i="1"/>
  <c r="AN44" i="1"/>
  <c r="B34" i="1"/>
  <c r="B42" i="1"/>
  <c r="B14" i="1"/>
  <c r="B32" i="1"/>
  <c r="AN18" i="1"/>
  <c r="B40" i="1"/>
  <c r="B31" i="1"/>
  <c r="B23" i="1"/>
  <c r="AN39" i="1"/>
  <c r="AN27" i="1"/>
  <c r="AN21" i="1"/>
  <c r="B44" i="1"/>
  <c r="B35" i="1"/>
  <c r="AN36" i="1"/>
  <c r="B48" i="1"/>
  <c r="AN40" i="1"/>
  <c r="AN30" i="1"/>
  <c r="AN29" i="1"/>
  <c r="AN48" i="1"/>
  <c r="B24" i="1"/>
  <c r="AN33" i="1"/>
  <c r="AN37" i="1"/>
  <c r="AN26" i="1"/>
  <c r="AN17" i="1"/>
  <c r="B49" i="1"/>
  <c r="B28" i="1"/>
  <c r="B36" i="1"/>
  <c r="AQ3" i="148" l="1"/>
  <c r="AO39" i="148"/>
  <c r="AO40" i="148" s="1"/>
  <c r="AJ18" i="148"/>
  <c r="AJ19" i="148"/>
  <c r="AJ20" i="148"/>
  <c r="AJ21" i="148"/>
  <c r="AJ6" i="148"/>
  <c r="AE40" i="148"/>
  <c r="A14" i="173"/>
  <c r="A13" i="173"/>
  <c r="A12" i="173"/>
  <c r="A11" i="173"/>
  <c r="A10" i="173"/>
  <c r="A9" i="173"/>
  <c r="A8" i="173"/>
  <c r="E5" i="173"/>
  <c r="D6" i="148"/>
  <c r="AS17" i="148"/>
  <c r="AQ22" i="148"/>
  <c r="N18" i="148"/>
  <c r="P18" i="148"/>
  <c r="R18" i="148"/>
  <c r="T18" i="148"/>
  <c r="V18" i="148"/>
  <c r="X18" i="148"/>
  <c r="Z18" i="148"/>
  <c r="AB18" i="148"/>
  <c r="AD18" i="148"/>
  <c r="AF18" i="148"/>
  <c r="AI18" i="148"/>
  <c r="AQ18" i="148"/>
  <c r="AS18" i="148"/>
  <c r="N19" i="148"/>
  <c r="P19" i="148"/>
  <c r="R19" i="148"/>
  <c r="T19" i="148"/>
  <c r="V19" i="148"/>
  <c r="X19" i="148"/>
  <c r="Z19" i="148"/>
  <c r="AB19" i="148"/>
  <c r="AD19" i="148"/>
  <c r="AF19" i="148"/>
  <c r="AI19" i="148"/>
  <c r="AQ19" i="148"/>
  <c r="AS19" i="148"/>
  <c r="N20" i="148"/>
  <c r="P20" i="148"/>
  <c r="R20" i="148"/>
  <c r="T20" i="148"/>
  <c r="V20" i="148"/>
  <c r="X20" i="148"/>
  <c r="Z20" i="148"/>
  <c r="AB20" i="148"/>
  <c r="AD20" i="148"/>
  <c r="AF20" i="148"/>
  <c r="AI20" i="148"/>
  <c r="AS20" i="148"/>
  <c r="N21" i="148"/>
  <c r="P21" i="148"/>
  <c r="R21" i="148"/>
  <c r="T21" i="148"/>
  <c r="V21" i="148"/>
  <c r="X21" i="148"/>
  <c r="Z21" i="148"/>
  <c r="AB21" i="148"/>
  <c r="AD21" i="148"/>
  <c r="AF21" i="148"/>
  <c r="AI21" i="148"/>
  <c r="AQ21" i="148"/>
  <c r="AS21" i="148"/>
  <c r="AH23" i="148"/>
  <c r="AG23" i="148"/>
  <c r="AS22" i="148"/>
  <c r="AI17" i="148"/>
  <c r="AF17" i="148"/>
  <c r="AD17" i="148"/>
  <c r="AB17" i="148"/>
  <c r="Z17" i="148"/>
  <c r="X17" i="148"/>
  <c r="V17" i="148"/>
  <c r="T17" i="148"/>
  <c r="R17" i="148"/>
  <c r="P17" i="148"/>
  <c r="N17" i="148"/>
  <c r="AT22" i="148" l="1"/>
  <c r="AV22" i="148" s="1"/>
  <c r="AW22" i="148" s="1"/>
  <c r="AL19" i="148"/>
  <c r="AS23" i="148"/>
  <c r="AK19" i="148"/>
  <c r="AK20" i="148"/>
  <c r="AL20" i="148"/>
  <c r="AL18" i="148"/>
  <c r="AI23" i="148"/>
  <c r="AQ23" i="148"/>
  <c r="AK18" i="148"/>
  <c r="AL17" i="148"/>
  <c r="AL21" i="148"/>
  <c r="AK21" i="148"/>
  <c r="AK17" i="148"/>
  <c r="AT18" i="148" l="1"/>
  <c r="AV18" i="148" s="1"/>
  <c r="AW18" i="148" s="1"/>
  <c r="AT19" i="148"/>
  <c r="AV19" i="148" s="1"/>
  <c r="AW19" i="148" s="1"/>
  <c r="AL23" i="148"/>
  <c r="AT20" i="148"/>
  <c r="AV20" i="148" s="1"/>
  <c r="AW20" i="148" s="1"/>
  <c r="AK23" i="148"/>
  <c r="AT17" i="148"/>
  <c r="AV17" i="148" s="1"/>
  <c r="AT21" i="148"/>
  <c r="AV21" i="148" l="1"/>
  <c r="AV23" i="148" s="1"/>
  <c r="AW21" i="148"/>
  <c r="AW17" i="148"/>
  <c r="AT23" i="148"/>
  <c r="AT41" i="148" l="1"/>
  <c r="AW23" i="148"/>
  <c r="F15" i="173" l="1"/>
  <c r="AO34" i="1"/>
  <c r="G42" i="1"/>
  <c r="AF21" i="1"/>
  <c r="Z51" i="1"/>
  <c r="O16" i="1"/>
  <c r="AH37" i="1"/>
  <c r="AD46" i="1"/>
  <c r="H44" i="1"/>
  <c r="P21" i="1"/>
  <c r="C45" i="1"/>
  <c r="H37" i="1"/>
  <c r="AF15" i="1"/>
  <c r="AE39" i="1"/>
  <c r="X17" i="1"/>
  <c r="U32" i="1"/>
  <c r="F32" i="1"/>
  <c r="I48" i="1"/>
  <c r="AA30" i="1"/>
  <c r="AB19" i="1"/>
  <c r="AO20" i="1"/>
  <c r="O45" i="1"/>
  <c r="AA48" i="1"/>
  <c r="AB22" i="1"/>
  <c r="P35" i="1"/>
  <c r="AB14" i="1"/>
  <c r="O36" i="1"/>
  <c r="H19" i="1"/>
  <c r="AD43" i="1"/>
  <c r="C21" i="1"/>
  <c r="AH42" i="1"/>
  <c r="R29" i="1"/>
  <c r="AG34" i="1"/>
  <c r="AH44" i="1"/>
  <c r="P38" i="1"/>
  <c r="T36" i="1"/>
  <c r="C32" i="1"/>
  <c r="R19" i="1"/>
  <c r="P15" i="1"/>
  <c r="F37" i="1"/>
  <c r="AB18" i="1"/>
  <c r="X28" i="1"/>
  <c r="I43" i="1"/>
  <c r="H29" i="1"/>
  <c r="AH20" i="1"/>
  <c r="P14" i="1"/>
  <c r="U44" i="1"/>
  <c r="AA24" i="1"/>
  <c r="AF24" i="1"/>
  <c r="U33" i="1"/>
  <c r="X46" i="1"/>
  <c r="X27" i="1"/>
  <c r="X21" i="1"/>
  <c r="AJ41" i="1"/>
  <c r="AM15" i="1"/>
  <c r="Q14" i="1"/>
  <c r="AG16" i="1"/>
  <c r="X25" i="1"/>
  <c r="X35" i="1"/>
  <c r="U41" i="1"/>
  <c r="T33" i="1"/>
  <c r="AM48" i="1"/>
  <c r="J24" i="1"/>
  <c r="AH43" i="1"/>
  <c r="O46" i="1"/>
  <c r="AF18" i="1"/>
  <c r="T18" i="1"/>
  <c r="D25" i="1"/>
  <c r="J44" i="1"/>
  <c r="W37" i="1"/>
  <c r="AO37" i="1"/>
  <c r="AF28" i="1"/>
  <c r="AA50" i="1"/>
  <c r="J40" i="1"/>
  <c r="Z36" i="1"/>
  <c r="AE33" i="1"/>
  <c r="U46" i="1"/>
  <c r="H20" i="1"/>
  <c r="D14" i="1"/>
  <c r="C52" i="1"/>
  <c r="AM20" i="1"/>
  <c r="AJ36" i="1"/>
  <c r="O25" i="1"/>
  <c r="AJ37" i="1"/>
  <c r="J42" i="1"/>
  <c r="O33" i="1"/>
  <c r="F52" i="1"/>
  <c r="Q37" i="1"/>
  <c r="E23" i="1"/>
  <c r="J25" i="1"/>
  <c r="E15" i="1"/>
  <c r="H35" i="1"/>
  <c r="X26" i="1"/>
  <c r="W21" i="1"/>
  <c r="F17" i="1"/>
  <c r="R31" i="1"/>
  <c r="Q15" i="1"/>
  <c r="AH36" i="1"/>
  <c r="E38" i="1"/>
  <c r="AO43" i="1"/>
  <c r="Q29" i="1"/>
  <c r="AH30" i="1"/>
  <c r="AM39" i="1"/>
  <c r="G22" i="1"/>
  <c r="D26" i="1"/>
  <c r="F44" i="1"/>
  <c r="I42" i="1"/>
  <c r="H14" i="1"/>
  <c r="AB49" i="1"/>
  <c r="F48" i="1"/>
  <c r="AH22" i="1"/>
  <c r="D41" i="1"/>
  <c r="Z41" i="1"/>
  <c r="G13" i="1"/>
  <c r="AE16" i="1"/>
  <c r="T26" i="1"/>
  <c r="R43" i="1"/>
  <c r="J39" i="1"/>
  <c r="AM21" i="1"/>
  <c r="P37" i="1"/>
  <c r="Q47" i="1"/>
  <c r="P22" i="1"/>
  <c r="AD16" i="1"/>
  <c r="Q45" i="1"/>
  <c r="U37" i="1"/>
  <c r="AA32" i="1"/>
  <c r="G40" i="1"/>
  <c r="J27" i="1"/>
  <c r="F13" i="1"/>
  <c r="G49" i="1"/>
  <c r="AD41" i="1"/>
  <c r="R28" i="1"/>
  <c r="I36" i="1"/>
  <c r="E36" i="1"/>
  <c r="AJ52" i="1"/>
  <c r="AB30" i="1"/>
  <c r="AG43" i="1"/>
  <c r="T41" i="1"/>
  <c r="U48" i="1"/>
  <c r="P29" i="1"/>
  <c r="AB36" i="1"/>
  <c r="Q23" i="1"/>
  <c r="G37" i="1"/>
  <c r="O51" i="1"/>
  <c r="Z30" i="1"/>
  <c r="AD17" i="1"/>
  <c r="R48" i="1"/>
  <c r="AF46" i="1"/>
  <c r="J51" i="1"/>
  <c r="W52" i="1"/>
  <c r="C35" i="1"/>
  <c r="O30" i="1"/>
  <c r="Z44" i="1"/>
  <c r="U26" i="1"/>
  <c r="P28" i="1"/>
  <c r="E39" i="1"/>
  <c r="I30" i="1"/>
  <c r="AD30" i="1"/>
  <c r="D17" i="1"/>
  <c r="AF32" i="1"/>
  <c r="X49" i="1"/>
  <c r="F22" i="1"/>
  <c r="Q16" i="1"/>
  <c r="I35" i="1"/>
  <c r="AB16" i="1"/>
  <c r="F25" i="1"/>
  <c r="R52" i="1"/>
  <c r="E22" i="1"/>
  <c r="AI26" i="1"/>
  <c r="AO49" i="1"/>
  <c r="AM34" i="1"/>
  <c r="AI19" i="1"/>
  <c r="C39" i="1"/>
  <c r="AJ44" i="1"/>
  <c r="AE36" i="1"/>
  <c r="Q48" i="1"/>
  <c r="AJ45" i="1"/>
  <c r="AD45" i="1"/>
  <c r="G34" i="1"/>
  <c r="X43" i="1"/>
  <c r="AJ40" i="1"/>
  <c r="U25" i="1"/>
  <c r="G31" i="1"/>
  <c r="Z39" i="1"/>
  <c r="G35" i="1"/>
  <c r="W45" i="1"/>
  <c r="AM47" i="1"/>
  <c r="I44" i="1"/>
  <c r="O52" i="1"/>
  <c r="Z19" i="1"/>
  <c r="T13" i="1"/>
  <c r="Z23" i="1"/>
  <c r="AB29" i="1"/>
  <c r="F15" i="1"/>
  <c r="O35" i="1"/>
  <c r="T35" i="1"/>
  <c r="Q38" i="1"/>
  <c r="I34" i="1"/>
  <c r="AG23" i="1"/>
  <c r="AB50" i="1"/>
  <c r="P32" i="1"/>
  <c r="C13" i="1"/>
  <c r="AO41" i="1"/>
  <c r="G46" i="1"/>
  <c r="I22" i="1"/>
  <c r="AB20" i="1"/>
  <c r="C42" i="1"/>
  <c r="E13" i="1"/>
  <c r="AF38" i="1"/>
  <c r="AI44" i="1"/>
  <c r="G23" i="1"/>
  <c r="AF35" i="1"/>
  <c r="I52" i="1"/>
  <c r="F28" i="1"/>
  <c r="R34" i="1"/>
  <c r="Q41" i="1"/>
  <c r="Z28" i="1"/>
  <c r="P26" i="1"/>
  <c r="I26" i="1"/>
  <c r="O19" i="1"/>
  <c r="N13" i="1"/>
  <c r="O15" i="1"/>
  <c r="T50" i="1"/>
  <c r="AG21" i="1"/>
  <c r="X42" i="1"/>
  <c r="AD33" i="1"/>
  <c r="G17" i="1"/>
  <c r="P50" i="1"/>
  <c r="AJ46" i="1"/>
  <c r="J49" i="1"/>
  <c r="G38" i="1"/>
  <c r="H25" i="1"/>
  <c r="E52" i="1"/>
  <c r="Z16" i="1"/>
  <c r="I17" i="1"/>
  <c r="Q50" i="1"/>
  <c r="Z21" i="1"/>
  <c r="AO25" i="1"/>
  <c r="G41" i="1"/>
  <c r="AM52" i="1"/>
  <c r="AE29" i="1"/>
  <c r="O48" i="1"/>
  <c r="F41" i="1"/>
  <c r="H51" i="1"/>
  <c r="H47" i="1"/>
  <c r="U19" i="1"/>
  <c r="W20" i="1"/>
  <c r="W24" i="1"/>
  <c r="AI38" i="1"/>
  <c r="AF42" i="1"/>
  <c r="AH14" i="1"/>
  <c r="W44" i="1"/>
  <c r="C33" i="1"/>
  <c r="W47" i="1"/>
  <c r="AI31" i="1"/>
  <c r="U51" i="1"/>
  <c r="AE47" i="1"/>
  <c r="AO39" i="1"/>
  <c r="AE50" i="1"/>
  <c r="G20" i="1"/>
  <c r="AO22" i="1"/>
  <c r="Q32" i="1"/>
  <c r="AG49" i="1"/>
  <c r="F18" i="1"/>
  <c r="X19" i="1"/>
  <c r="AI30" i="1"/>
  <c r="U23" i="1"/>
  <c r="Q35" i="1"/>
  <c r="AG42" i="1"/>
  <c r="G24" i="1"/>
  <c r="Z50" i="1"/>
  <c r="X29" i="1"/>
  <c r="AM18" i="1"/>
  <c r="AB43" i="1"/>
  <c r="AA36" i="1"/>
  <c r="AJ27" i="1"/>
  <c r="Q51" i="1"/>
  <c r="AG30" i="1"/>
  <c r="AG52" i="1"/>
  <c r="Q28" i="1"/>
  <c r="J50" i="1"/>
  <c r="X23" i="1"/>
  <c r="H40" i="1"/>
  <c r="P36" i="1"/>
  <c r="T39" i="1"/>
  <c r="AG15" i="1"/>
  <c r="AF23" i="1"/>
  <c r="I16" i="1"/>
  <c r="D20" i="1"/>
  <c r="J18" i="1"/>
  <c r="U47" i="1"/>
  <c r="Z43" i="1"/>
  <c r="F27" i="1"/>
  <c r="Q13" i="1"/>
  <c r="E33" i="1"/>
  <c r="O49" i="1"/>
  <c r="Q20" i="1"/>
  <c r="AM32" i="1"/>
  <c r="T44" i="1"/>
  <c r="E27" i="1"/>
  <c r="AJ31" i="1"/>
  <c r="C23" i="1"/>
  <c r="Z18" i="1"/>
  <c r="AB32" i="1"/>
  <c r="G44" i="1"/>
  <c r="R37" i="1"/>
  <c r="AE20" i="1"/>
  <c r="AE30" i="1"/>
  <c r="AH52" i="1"/>
  <c r="J23" i="1"/>
  <c r="AH18" i="1"/>
  <c r="G15" i="1"/>
  <c r="T14" i="1"/>
  <c r="U31" i="1"/>
  <c r="AM36" i="1"/>
  <c r="P40" i="1"/>
  <c r="T27" i="1"/>
  <c r="D47" i="1"/>
  <c r="X38" i="1"/>
  <c r="AJ42" i="1"/>
  <c r="C24" i="1"/>
  <c r="D50" i="1"/>
  <c r="C44" i="1"/>
  <c r="X16" i="1"/>
  <c r="X22" i="1"/>
  <c r="G25" i="1"/>
  <c r="X34" i="1"/>
  <c r="AD35" i="1"/>
  <c r="U36" i="1"/>
  <c r="Z15" i="1"/>
  <c r="C31" i="1"/>
  <c r="X14" i="1"/>
  <c r="P49" i="1"/>
  <c r="D38" i="1"/>
  <c r="AM41" i="1"/>
  <c r="AE44" i="1"/>
  <c r="AM42" i="1"/>
  <c r="D51" i="1"/>
  <c r="R24" i="1"/>
  <c r="D42" i="1"/>
  <c r="AH50" i="1"/>
  <c r="U50" i="1"/>
  <c r="AJ28" i="1"/>
  <c r="AO23" i="1"/>
  <c r="U52" i="1"/>
  <c r="AO47" i="1"/>
  <c r="AB15" i="1"/>
  <c r="AH48" i="1"/>
  <c r="C28" i="1"/>
  <c r="J13" i="1"/>
  <c r="R22" i="1"/>
  <c r="F50" i="1"/>
  <c r="AH35" i="1"/>
  <c r="AO16" i="1"/>
  <c r="W19" i="1"/>
  <c r="AG32" i="1"/>
  <c r="C48" i="1"/>
  <c r="O39" i="1"/>
  <c r="I29" i="1"/>
  <c r="Z24" i="1"/>
  <c r="F36" i="1"/>
  <c r="AG17" i="1"/>
  <c r="AD40" i="1"/>
  <c r="AG29" i="1"/>
  <c r="G39" i="1"/>
  <c r="W36" i="1"/>
  <c r="AO30" i="1"/>
  <c r="Q26" i="1"/>
  <c r="U28" i="1"/>
  <c r="W33" i="1"/>
  <c r="P30" i="1"/>
  <c r="J46" i="1"/>
  <c r="T22" i="1"/>
  <c r="AI21" i="1"/>
  <c r="AJ32" i="1"/>
  <c r="T23" i="1"/>
  <c r="AD27" i="1"/>
  <c r="C29" i="1"/>
  <c r="AJ16" i="1"/>
  <c r="T30" i="1"/>
  <c r="P20" i="1"/>
  <c r="AB33" i="1"/>
  <c r="H36" i="1"/>
  <c r="E40" i="1"/>
  <c r="AA46" i="1"/>
  <c r="H23" i="1"/>
  <c r="D35" i="1"/>
  <c r="J31" i="1"/>
  <c r="AH41" i="1"/>
  <c r="AD14" i="1"/>
  <c r="R51" i="1"/>
  <c r="AH32" i="1"/>
  <c r="O13" i="1"/>
  <c r="AM44" i="1"/>
  <c r="AB42" i="1"/>
  <c r="G19" i="1"/>
  <c r="AF37" i="1"/>
  <c r="AO46" i="1"/>
  <c r="AH31" i="1"/>
  <c r="AG27" i="1"/>
  <c r="Q43" i="1"/>
  <c r="AH15" i="1"/>
  <c r="AF17" i="1"/>
  <c r="E17" i="1"/>
  <c r="AE25" i="1"/>
  <c r="R27" i="1"/>
  <c r="AA22" i="1"/>
  <c r="Q24" i="1"/>
  <c r="AD24" i="1"/>
  <c r="D45" i="1"/>
  <c r="W23" i="1"/>
  <c r="T19" i="1"/>
  <c r="E31" i="1"/>
  <c r="AI16" i="1"/>
  <c r="AF49" i="1"/>
  <c r="H24" i="1"/>
  <c r="U35" i="1"/>
  <c r="Q52" i="1"/>
  <c r="AM13" i="1"/>
  <c r="U27" i="1"/>
  <c r="AH27" i="1"/>
  <c r="AJ43" i="1"/>
  <c r="H43" i="1"/>
  <c r="J52" i="1"/>
  <c r="X32" i="1"/>
  <c r="T20" i="1"/>
  <c r="AE46" i="1"/>
  <c r="T29" i="1"/>
  <c r="W26" i="1"/>
  <c r="D30" i="1"/>
  <c r="AM25" i="1"/>
  <c r="AH17" i="1"/>
  <c r="G26" i="1"/>
  <c r="P51" i="1"/>
  <c r="G51" i="1"/>
  <c r="Z52" i="1"/>
  <c r="P13" i="1"/>
  <c r="Z26" i="1"/>
  <c r="AE49" i="1"/>
  <c r="G27" i="1"/>
  <c r="AI49" i="1"/>
  <c r="AO42" i="1"/>
  <c r="AO24" i="1"/>
  <c r="J48" i="1"/>
  <c r="AA39" i="1"/>
  <c r="AF31" i="1"/>
  <c r="C30" i="1"/>
  <c r="J38" i="1"/>
  <c r="AD47" i="1"/>
  <c r="W38" i="1"/>
  <c r="U42" i="1"/>
  <c r="I40" i="1"/>
  <c r="Z48" i="1"/>
  <c r="H50" i="1"/>
  <c r="I31" i="1"/>
  <c r="E43" i="1"/>
  <c r="AA42" i="1"/>
  <c r="T24" i="1"/>
  <c r="P19" i="1"/>
  <c r="F33" i="1"/>
  <c r="C19" i="1"/>
  <c r="AO17" i="1"/>
  <c r="AA35" i="1"/>
  <c r="AG22" i="1"/>
  <c r="F51" i="1"/>
  <c r="AG36" i="1"/>
  <c r="W27" i="1"/>
  <c r="AB31" i="1"/>
  <c r="I46" i="1"/>
  <c r="AI47" i="1"/>
  <c r="E51" i="1"/>
  <c r="R20" i="1"/>
  <c r="W28" i="1"/>
  <c r="E29" i="1"/>
  <c r="W51" i="1"/>
  <c r="AA37" i="1"/>
  <c r="AM46" i="1"/>
  <c r="D33" i="1"/>
  <c r="R33" i="1"/>
  <c r="Z27" i="1"/>
  <c r="D39" i="1"/>
  <c r="Q34" i="1"/>
  <c r="AM35" i="1"/>
  <c r="AE27" i="1"/>
  <c r="AB24" i="1"/>
  <c r="Z42" i="1"/>
  <c r="AI41" i="1"/>
  <c r="AJ39" i="1"/>
  <c r="AO31" i="1"/>
  <c r="AG40" i="1"/>
  <c r="I27" i="1"/>
  <c r="I51" i="1"/>
  <c r="AM37" i="1"/>
  <c r="AE45" i="1"/>
  <c r="AO29" i="1"/>
  <c r="G43" i="1"/>
  <c r="AF40" i="1"/>
  <c r="D52" i="1"/>
  <c r="Z45" i="1"/>
  <c r="H45" i="1"/>
  <c r="AI29" i="1"/>
  <c r="T32" i="1"/>
  <c r="X40" i="1"/>
  <c r="AI51" i="1"/>
  <c r="AF36" i="1"/>
  <c r="AE22" i="1"/>
  <c r="AD48" i="1"/>
  <c r="AB45" i="1"/>
  <c r="AM33" i="1"/>
  <c r="Q33" i="1"/>
  <c r="E45" i="1"/>
  <c r="D24" i="1"/>
  <c r="AO32" i="1"/>
  <c r="E14" i="1"/>
  <c r="T38" i="1"/>
  <c r="AI32" i="1"/>
  <c r="AM22" i="1"/>
  <c r="R16" i="1"/>
  <c r="AJ25" i="1"/>
  <c r="O26" i="1"/>
  <c r="AB46" i="1"/>
  <c r="AM14" i="1"/>
  <c r="AE37" i="1"/>
  <c r="W22" i="1"/>
  <c r="O17" i="1"/>
  <c r="AI15" i="1"/>
  <c r="W30" i="1"/>
  <c r="AF20" i="1"/>
  <c r="X36" i="1"/>
  <c r="AH23" i="1"/>
  <c r="T46" i="1"/>
  <c r="AD19" i="1"/>
  <c r="I50" i="1"/>
  <c r="AH19" i="1"/>
  <c r="T15" i="1"/>
  <c r="O50" i="1"/>
  <c r="W48" i="1"/>
  <c r="AB48" i="1"/>
  <c r="AM40" i="1"/>
  <c r="J45" i="1"/>
  <c r="AA18" i="1"/>
  <c r="G21" i="1"/>
  <c r="H30" i="1"/>
  <c r="C26" i="1"/>
  <c r="AD39" i="1"/>
  <c r="AG13" i="1"/>
  <c r="AI33" i="1"/>
  <c r="AD13" i="1"/>
  <c r="D46" i="1"/>
  <c r="AJ17" i="1"/>
  <c r="W42" i="1"/>
  <c r="AA31" i="1"/>
  <c r="AG19" i="1"/>
  <c r="Z29" i="1"/>
  <c r="Q31" i="1"/>
  <c r="AE52" i="1"/>
  <c r="R30" i="1"/>
  <c r="I33" i="1"/>
  <c r="AD23" i="1"/>
  <c r="X20" i="1"/>
  <c r="X31" i="1"/>
  <c r="T52" i="1"/>
  <c r="Z46" i="1"/>
  <c r="AB26" i="1"/>
  <c r="AO48" i="1"/>
  <c r="W35" i="1"/>
  <c r="AD50" i="1"/>
  <c r="AG20" i="1"/>
  <c r="E18" i="1"/>
  <c r="AF45" i="1"/>
  <c r="G52" i="1"/>
  <c r="AJ34" i="1"/>
  <c r="D15" i="1"/>
  <c r="AJ15" i="1"/>
  <c r="AO21" i="1"/>
  <c r="P33" i="1"/>
  <c r="AJ29" i="1"/>
  <c r="AD42" i="1"/>
  <c r="D13" i="1"/>
  <c r="P41" i="1"/>
  <c r="AM23" i="1"/>
  <c r="AJ14" i="1"/>
  <c r="J17" i="1"/>
  <c r="H31" i="1"/>
  <c r="W13" i="1"/>
  <c r="AB37" i="1"/>
  <c r="F35" i="1"/>
  <c r="E21" i="1"/>
  <c r="I47" i="1"/>
  <c r="Q27" i="1"/>
  <c r="R26" i="1"/>
  <c r="T45" i="1"/>
  <c r="AO40" i="1"/>
  <c r="Q22" i="1"/>
  <c r="J22" i="1"/>
  <c r="AA20" i="1"/>
  <c r="P46" i="1"/>
  <c r="G29" i="1"/>
  <c r="C40" i="1"/>
  <c r="I15" i="1"/>
  <c r="AD18" i="1"/>
  <c r="Q40" i="1"/>
  <c r="AI45" i="1"/>
  <c r="P43" i="1"/>
  <c r="R41" i="1"/>
  <c r="AA27" i="1"/>
  <c r="U40" i="1"/>
  <c r="I14" i="1"/>
  <c r="D19" i="1"/>
  <c r="U38" i="1"/>
  <c r="E44" i="1"/>
  <c r="Q21" i="1"/>
  <c r="AE38" i="1"/>
  <c r="I23" i="1"/>
  <c r="J41" i="1"/>
  <c r="U16" i="1"/>
  <c r="T25" i="1"/>
  <c r="AE23" i="1"/>
  <c r="H42" i="1"/>
  <c r="C27" i="1"/>
  <c r="E35" i="1"/>
  <c r="F46" i="1"/>
  <c r="C14" i="1"/>
  <c r="J32" i="1"/>
  <c r="Z17" i="1"/>
  <c r="Z25" i="1"/>
  <c r="X48" i="1"/>
  <c r="H33" i="1"/>
  <c r="F38" i="1"/>
  <c r="AB21" i="1"/>
  <c r="D23" i="1"/>
  <c r="D49" i="1"/>
  <c r="AB17" i="1"/>
  <c r="AI13" i="1"/>
  <c r="R50" i="1"/>
  <c r="O32" i="1"/>
  <c r="Z34" i="1"/>
  <c r="U14" i="1"/>
  <c r="D29" i="1"/>
  <c r="AB38" i="1"/>
  <c r="R21" i="1"/>
  <c r="O27" i="1"/>
  <c r="I45" i="1"/>
  <c r="D21" i="1"/>
  <c r="AF30" i="1"/>
  <c r="J43" i="1"/>
  <c r="T42" i="1"/>
  <c r="AI40" i="1"/>
  <c r="H26" i="1"/>
  <c r="D22" i="1"/>
  <c r="R36" i="1"/>
  <c r="Q46" i="1"/>
  <c r="X24" i="1"/>
  <c r="D44" i="1"/>
  <c r="AG24" i="1"/>
  <c r="Q25" i="1"/>
  <c r="H22" i="1"/>
  <c r="T37" i="1"/>
  <c r="Z37" i="1"/>
  <c r="AM17" i="1"/>
  <c r="AG25" i="1"/>
  <c r="AH34" i="1"/>
  <c r="E48" i="1"/>
  <c r="G14" i="1"/>
  <c r="Z40" i="1"/>
  <c r="C38" i="1"/>
  <c r="O24" i="1"/>
  <c r="U21" i="1"/>
  <c r="F30" i="1"/>
  <c r="W18" i="1"/>
  <c r="AD37" i="1"/>
  <c r="AH49" i="1"/>
  <c r="P52" i="1"/>
  <c r="C20" i="1"/>
  <c r="AG26" i="1"/>
  <c r="J34" i="1"/>
  <c r="AA23" i="1"/>
  <c r="C50" i="1"/>
  <c r="P42" i="1"/>
  <c r="W40" i="1"/>
  <c r="AO28" i="1"/>
  <c r="P34" i="1"/>
  <c r="C41" i="1"/>
  <c r="AM19" i="1"/>
  <c r="AF39" i="1"/>
  <c r="X45" i="1"/>
  <c r="E24" i="1"/>
  <c r="AA25" i="1"/>
  <c r="X52" i="1"/>
  <c r="Q36" i="1"/>
  <c r="AA38" i="1"/>
  <c r="AI25" i="1"/>
  <c r="Z14" i="1"/>
  <c r="J21" i="1"/>
  <c r="W31" i="1"/>
  <c r="D27" i="1"/>
  <c r="I25" i="1"/>
  <c r="F21" i="1"/>
  <c r="AM24" i="1"/>
  <c r="C25" i="1"/>
  <c r="AH33" i="1"/>
  <c r="AO36" i="1"/>
  <c r="AI18" i="1"/>
  <c r="W46" i="1"/>
  <c r="R45" i="1"/>
  <c r="J36" i="1"/>
  <c r="D28" i="1"/>
  <c r="AE19" i="1"/>
  <c r="D32" i="1"/>
  <c r="AD32" i="1"/>
  <c r="I19" i="1"/>
  <c r="AB35" i="1"/>
  <c r="AH45" i="1"/>
  <c r="AI50" i="1"/>
  <c r="H15" i="1"/>
  <c r="AD36" i="1"/>
  <c r="G48" i="1"/>
  <c r="AF27" i="1"/>
  <c r="F42" i="1"/>
  <c r="AO33" i="1"/>
  <c r="J37" i="1"/>
  <c r="F20" i="1"/>
  <c r="AA19" i="1"/>
  <c r="AD44" i="1"/>
  <c r="O37" i="1"/>
  <c r="D40" i="1"/>
  <c r="AD20" i="1"/>
  <c r="G47" i="1"/>
  <c r="H18" i="1"/>
  <c r="AJ23" i="1"/>
  <c r="AF26" i="1"/>
  <c r="O14" i="1"/>
  <c r="AA28" i="1"/>
  <c r="H34" i="1"/>
  <c r="AA40" i="1"/>
  <c r="U17" i="1"/>
  <c r="T48" i="1"/>
  <c r="Z33" i="1"/>
  <c r="AE28" i="1"/>
  <c r="AI42" i="1"/>
  <c r="Q42" i="1"/>
  <c r="O29" i="1"/>
  <c r="AF22" i="1"/>
  <c r="E25" i="1"/>
  <c r="AA52" i="1"/>
  <c r="AE18" i="1"/>
  <c r="X47" i="1"/>
  <c r="G18" i="1"/>
  <c r="AI27" i="1"/>
  <c r="T34" i="1"/>
  <c r="U13" i="1"/>
  <c r="I32" i="1"/>
  <c r="X41" i="1"/>
  <c r="AO15" i="1"/>
  <c r="R23" i="1"/>
  <c r="R35" i="1"/>
  <c r="AB41" i="1"/>
  <c r="I18" i="1"/>
  <c r="AF29" i="1"/>
  <c r="C15" i="1"/>
  <c r="O44" i="1"/>
  <c r="AB40" i="1"/>
  <c r="AG46" i="1"/>
  <c r="AM27" i="1"/>
  <c r="C17" i="1"/>
  <c r="Z22" i="1"/>
  <c r="AA49" i="1"/>
  <c r="AJ18" i="1"/>
  <c r="C16" i="1"/>
  <c r="Q18" i="1"/>
  <c r="AH47" i="1"/>
  <c r="AG39" i="1"/>
  <c r="AI39" i="1"/>
  <c r="J30" i="1"/>
  <c r="G36" i="1"/>
  <c r="P27" i="1"/>
  <c r="Z20" i="1"/>
  <c r="J19" i="1"/>
  <c r="AO18" i="1"/>
  <c r="O38" i="1"/>
  <c r="AJ21" i="1"/>
  <c r="AE40" i="1"/>
  <c r="AI28" i="1"/>
  <c r="AG18" i="1"/>
  <c r="I28" i="1"/>
  <c r="P44" i="1"/>
  <c r="AA45" i="1"/>
  <c r="Z49" i="1"/>
  <c r="AH51" i="1"/>
  <c r="U20" i="1"/>
  <c r="H46" i="1"/>
  <c r="AE26" i="1"/>
  <c r="AJ20" i="1"/>
  <c r="Q30" i="1"/>
  <c r="D16" i="1"/>
  <c r="H49" i="1"/>
  <c r="AE21" i="1"/>
  <c r="T40" i="1"/>
  <c r="AA14" i="1"/>
  <c r="X51" i="1"/>
  <c r="E50" i="1"/>
  <c r="M13" i="1"/>
  <c r="X15" i="1"/>
  <c r="X37" i="1"/>
  <c r="I49" i="1"/>
  <c r="AD51" i="1"/>
  <c r="AM49" i="1"/>
  <c r="E49" i="1"/>
  <c r="AE15" i="1"/>
  <c r="W32" i="1"/>
  <c r="C49" i="1"/>
  <c r="AH13" i="1"/>
  <c r="I37" i="1"/>
  <c r="R42" i="1"/>
  <c r="O18" i="1"/>
  <c r="AH24" i="1"/>
  <c r="AA26" i="1"/>
  <c r="W16" i="1"/>
  <c r="AE13" i="1"/>
  <c r="R49" i="1"/>
  <c r="AG50" i="1"/>
  <c r="AG35" i="1"/>
  <c r="AD25" i="1"/>
  <c r="Z35" i="1"/>
  <c r="AA34" i="1"/>
  <c r="J15" i="1"/>
  <c r="AI20" i="1"/>
  <c r="P18" i="1"/>
  <c r="W50" i="1"/>
  <c r="AJ49" i="1"/>
  <c r="T49" i="1"/>
  <c r="AJ30" i="1"/>
  <c r="W43" i="1"/>
  <c r="AD34" i="1"/>
  <c r="AJ47" i="1"/>
  <c r="AM29" i="1"/>
  <c r="F47" i="1"/>
  <c r="J29" i="1"/>
  <c r="AE41" i="1"/>
  <c r="W15" i="1"/>
  <c r="D48" i="1"/>
  <c r="AO51" i="1"/>
  <c r="AB23" i="1"/>
  <c r="AF51" i="1"/>
  <c r="AE32" i="1"/>
  <c r="AD21" i="1"/>
  <c r="AD15" i="1"/>
  <c r="P31" i="1"/>
  <c r="AG48" i="1"/>
  <c r="T47" i="1"/>
  <c r="Z32" i="1"/>
  <c r="R14" i="1"/>
  <c r="T43" i="1"/>
  <c r="AM50" i="1"/>
  <c r="W41" i="1"/>
  <c r="O34" i="1"/>
  <c r="O40" i="1"/>
  <c r="H21" i="1"/>
  <c r="X30" i="1"/>
  <c r="AO44" i="1"/>
  <c r="O28" i="1"/>
  <c r="F16" i="1"/>
  <c r="AB28" i="1"/>
  <c r="AB39" i="1"/>
  <c r="AF44" i="1"/>
  <c r="R44" i="1"/>
  <c r="AD31" i="1"/>
  <c r="G28" i="1"/>
  <c r="AF14" i="1"/>
  <c r="AI43" i="1"/>
  <c r="AH46" i="1"/>
  <c r="X50" i="1"/>
  <c r="H39" i="1"/>
  <c r="Q44" i="1"/>
  <c r="AE31" i="1"/>
  <c r="AM31" i="1"/>
  <c r="W17" i="1"/>
  <c r="U45" i="1"/>
  <c r="P25" i="1"/>
  <c r="AA44" i="1"/>
  <c r="R17" i="1"/>
  <c r="F31" i="1"/>
  <c r="E37" i="1"/>
  <c r="AJ24" i="1"/>
  <c r="U34" i="1"/>
  <c r="AB51" i="1"/>
  <c r="AG37" i="1"/>
  <c r="AE51" i="1"/>
  <c r="E34" i="1"/>
  <c r="F49" i="1"/>
  <c r="AD29" i="1"/>
  <c r="AF13" i="1"/>
  <c r="T21" i="1"/>
  <c r="AM45" i="1"/>
  <c r="AA17" i="1"/>
  <c r="R40" i="1"/>
  <c r="C36" i="1"/>
  <c r="G16" i="1"/>
  <c r="AM26" i="1"/>
  <c r="O42" i="1"/>
  <c r="X18" i="1"/>
  <c r="AA51" i="1"/>
  <c r="AG44" i="1"/>
  <c r="C37" i="1"/>
  <c r="I38" i="1"/>
  <c r="AI37" i="1"/>
  <c r="G45" i="1"/>
  <c r="G50" i="1"/>
  <c r="F39" i="1"/>
  <c r="H52" i="1"/>
  <c r="P23" i="1"/>
  <c r="AE24" i="1"/>
  <c r="J16" i="1"/>
  <c r="Z13" i="1"/>
  <c r="AM51" i="1"/>
  <c r="AI17" i="1"/>
  <c r="D18" i="1"/>
  <c r="C46" i="1"/>
  <c r="U15" i="1"/>
  <c r="Q39" i="1"/>
  <c r="AE14" i="1"/>
  <c r="U29" i="1"/>
  <c r="AI36" i="1"/>
  <c r="D34" i="1"/>
  <c r="F26" i="1"/>
  <c r="AA47" i="1"/>
  <c r="AF43" i="1"/>
  <c r="AJ33" i="1"/>
  <c r="AI52" i="1"/>
  <c r="AA33" i="1"/>
  <c r="AB25" i="1"/>
  <c r="AG47" i="1"/>
  <c r="AO38" i="1"/>
  <c r="X13" i="1"/>
  <c r="O41" i="1"/>
  <c r="AJ38" i="1"/>
  <c r="G32" i="1"/>
  <c r="R32" i="1"/>
  <c r="AH25" i="1"/>
  <c r="AA16" i="1"/>
  <c r="H27" i="1"/>
  <c r="R39" i="1"/>
  <c r="U22" i="1"/>
  <c r="I39" i="1"/>
  <c r="E42" i="1"/>
  <c r="P24" i="1"/>
  <c r="AA15" i="1"/>
  <c r="AB44" i="1"/>
  <c r="Q49" i="1"/>
  <c r="AD22" i="1"/>
  <c r="R25" i="1"/>
  <c r="T51" i="1"/>
  <c r="AJ35" i="1"/>
  <c r="T16" i="1"/>
  <c r="F24" i="1"/>
  <c r="AI24" i="1"/>
  <c r="H38" i="1"/>
  <c r="AE43" i="1"/>
  <c r="E26" i="1"/>
  <c r="O23" i="1"/>
  <c r="Q17" i="1"/>
  <c r="X33" i="1"/>
  <c r="C34" i="1"/>
  <c r="E16" i="1"/>
  <c r="W34" i="1"/>
  <c r="E20" i="1"/>
  <c r="H13" i="1"/>
  <c r="AI46" i="1"/>
  <c r="AH28" i="1"/>
  <c r="O20" i="1"/>
  <c r="R13" i="1"/>
  <c r="AO26" i="1"/>
  <c r="E47" i="1"/>
  <c r="I24" i="1"/>
  <c r="O22" i="1"/>
  <c r="E19" i="1"/>
  <c r="J14" i="1"/>
  <c r="AF16" i="1"/>
  <c r="AH29" i="1"/>
  <c r="W49" i="1"/>
  <c r="AM38" i="1"/>
  <c r="U18" i="1"/>
  <c r="AF50" i="1"/>
  <c r="AG38" i="1"/>
  <c r="R47" i="1"/>
  <c r="AE34" i="1"/>
  <c r="H48" i="1"/>
  <c r="AH26" i="1"/>
  <c r="Z47" i="1"/>
  <c r="U43" i="1"/>
  <c r="P17" i="1"/>
  <c r="AI23" i="1"/>
  <c r="J20" i="1"/>
  <c r="AA21" i="1"/>
  <c r="D31" i="1"/>
  <c r="F29" i="1"/>
  <c r="AH38" i="1"/>
  <c r="AI34" i="1"/>
  <c r="AD49" i="1"/>
  <c r="T31" i="1"/>
  <c r="T17" i="1"/>
  <c r="AJ13" i="1"/>
  <c r="U30" i="1"/>
  <c r="Q19" i="1"/>
  <c r="AM28" i="1"/>
  <c r="T28" i="1"/>
  <c r="AH16" i="1"/>
  <c r="AF48" i="1"/>
  <c r="AG33" i="1"/>
  <c r="R15" i="1"/>
  <c r="R46" i="1"/>
  <c r="C43" i="1"/>
  <c r="AO14" i="1"/>
  <c r="E41" i="1"/>
  <c r="D37" i="1"/>
  <c r="O31" i="1"/>
  <c r="AE42" i="1"/>
  <c r="I41" i="1"/>
  <c r="AG14" i="1"/>
  <c r="J47" i="1"/>
  <c r="J26" i="1"/>
  <c r="AI35" i="1"/>
  <c r="W25" i="1"/>
  <c r="AJ19" i="1"/>
  <c r="AA13" i="1"/>
  <c r="F40" i="1"/>
  <c r="P16" i="1"/>
  <c r="AB47" i="1"/>
  <c r="AJ48" i="1"/>
  <c r="C51" i="1"/>
  <c r="AM43" i="1"/>
  <c r="AI22" i="1"/>
  <c r="P45" i="1"/>
  <c r="G33" i="1"/>
  <c r="AA41" i="1"/>
  <c r="AF25" i="1"/>
  <c r="AF33" i="1"/>
  <c r="AE17" i="1"/>
  <c r="AB34" i="1"/>
  <c r="W29" i="1"/>
  <c r="H28" i="1"/>
  <c r="AI48" i="1"/>
  <c r="AB52" i="1"/>
  <c r="AD38" i="1"/>
  <c r="U24" i="1"/>
  <c r="AF52" i="1"/>
  <c r="AJ51" i="1"/>
  <c r="J28" i="1"/>
  <c r="O43" i="1"/>
  <c r="I21" i="1"/>
  <c r="E30" i="1"/>
  <c r="O47" i="1"/>
  <c r="W39" i="1"/>
  <c r="X44" i="1"/>
  <c r="AD52" i="1"/>
  <c r="AM30" i="1"/>
  <c r="E46" i="1"/>
  <c r="H17" i="1"/>
  <c r="AJ22" i="1"/>
  <c r="AE35" i="1"/>
  <c r="AD28" i="1"/>
  <c r="F45" i="1"/>
  <c r="AG51" i="1"/>
  <c r="E32" i="1"/>
  <c r="F34" i="1"/>
  <c r="AG31" i="1"/>
  <c r="AM16" i="1"/>
  <c r="AJ50" i="1"/>
  <c r="P47" i="1"/>
  <c r="AB13" i="1"/>
  <c r="AO52" i="1"/>
  <c r="AI14" i="1"/>
  <c r="R18" i="1"/>
  <c r="H41" i="1"/>
  <c r="F14" i="1"/>
  <c r="AA29" i="1"/>
  <c r="J35" i="1"/>
  <c r="F23" i="1"/>
  <c r="C18" i="1"/>
  <c r="AO19" i="1"/>
  <c r="AO35" i="1"/>
  <c r="AJ26" i="1"/>
  <c r="AD26" i="1"/>
  <c r="U39" i="1"/>
  <c r="AG28" i="1"/>
  <c r="P48" i="1"/>
  <c r="AO45" i="1"/>
  <c r="Z38" i="1"/>
  <c r="AG45" i="1"/>
  <c r="AA43" i="1"/>
  <c r="AE48" i="1"/>
  <c r="R38" i="1"/>
  <c r="AF47" i="1"/>
  <c r="W14" i="1"/>
  <c r="F19" i="1"/>
  <c r="AG41" i="1"/>
  <c r="E28" i="1"/>
  <c r="O21" i="1"/>
  <c r="AF34" i="1"/>
  <c r="X39" i="1"/>
  <c r="AH39" i="1"/>
  <c r="P39" i="1"/>
  <c r="AO27" i="1"/>
  <c r="D36" i="1"/>
  <c r="C47" i="1"/>
  <c r="Z31" i="1"/>
  <c r="I13" i="1"/>
  <c r="AO50" i="1"/>
  <c r="H32" i="1"/>
  <c r="D43" i="1"/>
  <c r="U49" i="1"/>
  <c r="AB27" i="1"/>
  <c r="AH40" i="1"/>
  <c r="G30" i="1"/>
  <c r="H16" i="1"/>
  <c r="C22" i="1"/>
  <c r="I20" i="1"/>
  <c r="AH21" i="1"/>
  <c r="AF19" i="1"/>
  <c r="AF41" i="1"/>
  <c r="F43" i="1"/>
  <c r="J33" i="1"/>
  <c r="K30" i="1" l="1"/>
  <c r="I53" i="1"/>
  <c r="AC31" i="1"/>
  <c r="S21" i="1"/>
  <c r="Y14" i="1"/>
  <c r="AC38" i="1"/>
  <c r="AK26" i="1"/>
  <c r="AB53" i="1"/>
  <c r="AK28" i="1"/>
  <c r="AK52" i="1"/>
  <c r="Y39" i="1"/>
  <c r="S47" i="1"/>
  <c r="S43" i="1"/>
  <c r="AK38" i="1"/>
  <c r="Y29" i="1"/>
  <c r="K33" i="1"/>
  <c r="AA53" i="1"/>
  <c r="Y25" i="1"/>
  <c r="S31" i="1"/>
  <c r="V28" i="1"/>
  <c r="AJ53" i="1"/>
  <c r="C14" i="173" s="1"/>
  <c r="V17" i="1"/>
  <c r="V31" i="1"/>
  <c r="AK49" i="1"/>
  <c r="AC47" i="1"/>
  <c r="Y49" i="1"/>
  <c r="S22" i="1"/>
  <c r="R53" i="1"/>
  <c r="S20" i="1"/>
  <c r="H53" i="1"/>
  <c r="Y34" i="1"/>
  <c r="S23" i="1"/>
  <c r="V16" i="1"/>
  <c r="V51" i="1"/>
  <c r="AK22" i="1"/>
  <c r="K32" i="1"/>
  <c r="S41" i="1"/>
  <c r="X53" i="1"/>
  <c r="AC13" i="1"/>
  <c r="Z53" i="1"/>
  <c r="AC53" i="1" s="1"/>
  <c r="K50" i="1"/>
  <c r="K45" i="1"/>
  <c r="S42" i="1"/>
  <c r="K16" i="1"/>
  <c r="V21" i="1"/>
  <c r="AF53" i="1"/>
  <c r="C10" i="173" s="1"/>
  <c r="AK29" i="1"/>
  <c r="Y17" i="1"/>
  <c r="K28" i="1"/>
  <c r="AK31" i="1"/>
  <c r="S28" i="1"/>
  <c r="S40" i="1"/>
  <c r="S34" i="1"/>
  <c r="Y41" i="1"/>
  <c r="V43" i="1"/>
  <c r="AC32" i="1"/>
  <c r="V47" i="1"/>
  <c r="AK15" i="1"/>
  <c r="AK21" i="1"/>
  <c r="Y15" i="1"/>
  <c r="AK34" i="1"/>
  <c r="Y43" i="1"/>
  <c r="V49" i="1"/>
  <c r="Y50" i="1"/>
  <c r="AC35" i="1"/>
  <c r="AK25" i="1"/>
  <c r="AE53" i="1"/>
  <c r="C9" i="173" s="1"/>
  <c r="Y16" i="1"/>
  <c r="S18" i="1"/>
  <c r="AH53" i="1"/>
  <c r="C12" i="173" s="1"/>
  <c r="Y32" i="1"/>
  <c r="AK51" i="1"/>
  <c r="V40" i="1"/>
  <c r="AC49" i="1"/>
  <c r="S38" i="1"/>
  <c r="AC20" i="1"/>
  <c r="K36" i="1"/>
  <c r="AC22" i="1"/>
  <c r="S44" i="1"/>
  <c r="U53" i="1"/>
  <c r="V34" i="1"/>
  <c r="K18" i="1"/>
  <c r="S29" i="1"/>
  <c r="AC33" i="1"/>
  <c r="V48" i="1"/>
  <c r="S14" i="1"/>
  <c r="K47" i="1"/>
  <c r="AK20" i="1"/>
  <c r="S37" i="1"/>
  <c r="AK44" i="1"/>
  <c r="K48" i="1"/>
  <c r="AK36" i="1"/>
  <c r="AK32" i="1"/>
  <c r="Y46" i="1"/>
  <c r="Y31" i="1"/>
  <c r="AC14" i="1"/>
  <c r="Y40" i="1"/>
  <c r="AK37" i="1"/>
  <c r="Y18" i="1"/>
  <c r="S24" i="1"/>
  <c r="AC40" i="1"/>
  <c r="K14" i="1"/>
  <c r="AC37" i="1"/>
  <c r="V37" i="1"/>
  <c r="V42" i="1"/>
  <c r="S27" i="1"/>
  <c r="AC34" i="1"/>
  <c r="S32" i="1"/>
  <c r="AI53" i="1"/>
  <c r="C13" i="173" s="1"/>
  <c r="AC25" i="1"/>
  <c r="AC17" i="1"/>
  <c r="V25" i="1"/>
  <c r="AK18" i="1"/>
  <c r="K29" i="1"/>
  <c r="V45" i="1"/>
  <c r="Y13" i="1"/>
  <c r="W53" i="1"/>
  <c r="D53" i="1"/>
  <c r="AK42" i="1"/>
  <c r="K52" i="1"/>
  <c r="AK50" i="1"/>
  <c r="Y35" i="1"/>
  <c r="AC46" i="1"/>
  <c r="V52" i="1"/>
  <c r="AK23" i="1"/>
  <c r="AC29" i="1"/>
  <c r="Y42" i="1"/>
  <c r="AD53" i="1"/>
  <c r="C8" i="173" s="1"/>
  <c r="AK13" i="1"/>
  <c r="AG53" i="1"/>
  <c r="C11" i="173" s="1"/>
  <c r="AK39" i="1"/>
  <c r="K21" i="1"/>
  <c r="Y48" i="1"/>
  <c r="S50" i="1"/>
  <c r="V15" i="1"/>
  <c r="AK19" i="1"/>
  <c r="V46" i="1"/>
  <c r="Y30" i="1"/>
  <c r="S17" i="1"/>
  <c r="Y22" i="1"/>
  <c r="S26" i="1"/>
  <c r="V38" i="1"/>
  <c r="AK48" i="1"/>
  <c r="V32" i="1"/>
  <c r="AC45" i="1"/>
  <c r="K43" i="1"/>
  <c r="AC42" i="1"/>
  <c r="AC27" i="1"/>
  <c r="Y51" i="1"/>
  <c r="Y28" i="1"/>
  <c r="Y27" i="1"/>
  <c r="V24" i="1"/>
  <c r="AC48" i="1"/>
  <c r="Y38" i="1"/>
  <c r="AK47" i="1"/>
  <c r="K27" i="1"/>
  <c r="AC26" i="1"/>
  <c r="P53" i="1"/>
  <c r="AC52" i="1"/>
  <c r="K51" i="1"/>
  <c r="K26" i="1"/>
  <c r="Y26" i="1"/>
  <c r="V29" i="1"/>
  <c r="V20" i="1"/>
  <c r="V19" i="1"/>
  <c r="Y23" i="1"/>
  <c r="AK24" i="1"/>
  <c r="K19" i="1"/>
  <c r="O53" i="1"/>
  <c r="S13" i="1"/>
  <c r="AK14" i="1"/>
  <c r="V30" i="1"/>
  <c r="AK27" i="1"/>
  <c r="V23" i="1"/>
  <c r="V22" i="1"/>
  <c r="Y33" i="1"/>
  <c r="Y36" i="1"/>
  <c r="K39" i="1"/>
  <c r="AK40" i="1"/>
  <c r="AC24" i="1"/>
  <c r="S39" i="1"/>
  <c r="AL39" i="1" s="1"/>
  <c r="Y19" i="1"/>
  <c r="J53" i="1"/>
  <c r="AC15" i="1"/>
  <c r="AK35" i="1"/>
  <c r="K25" i="1"/>
  <c r="V27" i="1"/>
  <c r="V14" i="1"/>
  <c r="K15" i="1"/>
  <c r="K44" i="1"/>
  <c r="AC18" i="1"/>
  <c r="V44" i="1"/>
  <c r="S49" i="1"/>
  <c r="Q53" i="1"/>
  <c r="AC43" i="1"/>
  <c r="V39" i="1"/>
  <c r="AC50" i="1"/>
  <c r="K24" i="1"/>
  <c r="K20" i="1"/>
  <c r="Y47" i="1"/>
  <c r="Y44" i="1"/>
  <c r="Y24" i="1"/>
  <c r="Y20" i="1"/>
  <c r="S48" i="1"/>
  <c r="K41" i="1"/>
  <c r="AC21" i="1"/>
  <c r="AC16" i="1"/>
  <c r="K38" i="1"/>
  <c r="K17" i="1"/>
  <c r="AK33" i="1"/>
  <c r="V50" i="1"/>
  <c r="S15" i="1"/>
  <c r="S19" i="1"/>
  <c r="AC28" i="1"/>
  <c r="K23" i="1"/>
  <c r="E53" i="1"/>
  <c r="K46" i="1"/>
  <c r="V35" i="1"/>
  <c r="S35" i="1"/>
  <c r="AC23" i="1"/>
  <c r="V13" i="1"/>
  <c r="T53" i="1"/>
  <c r="AC19" i="1"/>
  <c r="S52" i="1"/>
  <c r="Y45" i="1"/>
  <c r="K35" i="1"/>
  <c r="AC39" i="1"/>
  <c r="K31" i="1"/>
  <c r="K34" i="1"/>
  <c r="AK45" i="1"/>
  <c r="AK30" i="1"/>
  <c r="AC44" i="1"/>
  <c r="S30" i="1"/>
  <c r="Y52" i="1"/>
  <c r="AK17" i="1"/>
  <c r="AC30" i="1"/>
  <c r="S51" i="1"/>
  <c r="K37" i="1"/>
  <c r="V41" i="1"/>
  <c r="AK41" i="1"/>
  <c r="K49" i="1"/>
  <c r="F53" i="1"/>
  <c r="K40" i="1"/>
  <c r="AK16" i="1"/>
  <c r="V26" i="1"/>
  <c r="G53" i="1"/>
  <c r="K53" i="1" s="1"/>
  <c r="K13" i="1"/>
  <c r="AC41" i="1"/>
  <c r="K22" i="1"/>
  <c r="Y21" i="1"/>
  <c r="S33" i="1"/>
  <c r="S25" i="1"/>
  <c r="AC36" i="1"/>
  <c r="Y37" i="1"/>
  <c r="V18" i="1"/>
  <c r="S46" i="1"/>
  <c r="V33" i="1"/>
  <c r="V36" i="1"/>
  <c r="AK43" i="1"/>
  <c r="S36" i="1"/>
  <c r="S45" i="1"/>
  <c r="AK46" i="1"/>
  <c r="S16" i="1"/>
  <c r="AC51" i="1"/>
  <c r="K42" i="1"/>
  <c r="V53" i="1" l="1"/>
  <c r="AL51" i="1"/>
  <c r="AL18" i="1"/>
  <c r="AL45" i="1"/>
  <c r="AL46" i="1"/>
  <c r="AL15" i="1"/>
  <c r="AL19" i="1"/>
  <c r="AL13" i="1"/>
  <c r="Y53" i="1"/>
  <c r="AL25" i="1"/>
  <c r="AL36" i="1"/>
  <c r="AL16" i="1"/>
  <c r="AL44" i="1"/>
  <c r="AL23" i="1"/>
  <c r="AL52" i="1"/>
  <c r="AL50" i="1"/>
  <c r="AL14" i="1"/>
  <c r="AL43" i="1"/>
  <c r="AL26" i="1"/>
  <c r="AL48" i="1"/>
  <c r="AL32" i="1"/>
  <c r="AL24" i="1"/>
  <c r="AL34" i="1"/>
  <c r="AL41" i="1"/>
  <c r="AL20" i="1"/>
  <c r="AL33" i="1"/>
  <c r="AL35" i="1"/>
  <c r="AL17" i="1"/>
  <c r="AL29" i="1"/>
  <c r="AL38" i="1"/>
  <c r="AL40" i="1"/>
  <c r="AL47" i="1"/>
  <c r="AL21" i="1"/>
  <c r="AL28" i="1"/>
  <c r="AL42" i="1"/>
  <c r="AL22" i="1"/>
  <c r="AL31" i="1"/>
  <c r="AL27" i="1"/>
  <c r="AL30" i="1"/>
  <c r="AL49" i="1"/>
  <c r="S53" i="1"/>
  <c r="AK53" i="1"/>
  <c r="AL37" i="1"/>
  <c r="C15" i="173"/>
  <c r="AL53" i="1" l="1"/>
</calcChain>
</file>

<file path=xl/comments1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0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1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2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3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4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5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6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7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8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19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0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1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2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3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4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5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6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7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8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29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0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1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2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3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4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5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6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7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8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39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4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40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5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6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7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8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comments9.xml><?xml version="1.0" encoding="utf-8"?>
<comments xmlns="http://schemas.openxmlformats.org/spreadsheetml/2006/main">
  <authors>
    <author>UT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 = ENCUENTROS = 21 Horas</t>
        </r>
        <r>
          <rPr>
            <sz val="9"/>
            <color indexed="81"/>
            <rFont val="Tahoma"/>
            <family val="2"/>
          </rPr>
          <t xml:space="preserve">
Acuerdo Pedagógico = 2 Horas
5 Tutorías de 3 horas = 15 Horas
2 Convocatorías de 2 = 4 Horas</t>
        </r>
      </text>
    </comment>
    <comment ref="AS15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Asesorías  Virtiales y personales.</t>
        </r>
      </text>
    </comment>
  </commentList>
</comments>
</file>

<file path=xl/sharedStrings.xml><?xml version="1.0" encoding="utf-8"?>
<sst xmlns="http://schemas.openxmlformats.org/spreadsheetml/2006/main" count="4267" uniqueCount="181">
  <si>
    <t>SEMESTRE</t>
  </si>
  <si>
    <t>NOMBRE DEL DOCENTE</t>
  </si>
  <si>
    <t>ASIGNATURA</t>
  </si>
  <si>
    <t>CÓDIGO</t>
  </si>
  <si>
    <t>T</t>
  </si>
  <si>
    <t>P</t>
  </si>
  <si>
    <t>TOTAL HORAS CLASE SEMESTRE</t>
  </si>
  <si>
    <t>H/S PREPARACIÓN</t>
  </si>
  <si>
    <t>H/S CORRECCIÓN</t>
  </si>
  <si>
    <t>H/S ASESORÍA</t>
  </si>
  <si>
    <t>TOTAL H/S DOCENCIA</t>
  </si>
  <si>
    <t>PARTICIPACIÓN EN CONSEJOS O COMITÉS</t>
  </si>
  <si>
    <t>REUNIONES DE FACULTAD, DEPARTAMENTO Y/O ÁREA</t>
  </si>
  <si>
    <t>PLANES DE TRABAJO PARA ELABORAR MATERIAL DIDÁCTICO O PRODUCCIÓN INTELECTUAL</t>
  </si>
  <si>
    <t>CORRECCIÓN DE TRABAJOS DE GRADO, DE PROMOCIÓN O DE PRODUCCIÓN INTELECTUAL</t>
  </si>
  <si>
    <t>DIRECCIÓN DE TRABAJOS DE GRADO</t>
  </si>
  <si>
    <t>PARTICIPACIÓN EN PROYECTOS DE INVESTIGACIÓN</t>
  </si>
  <si>
    <t>SEMINARIOS Y SIMILARES</t>
  </si>
  <si>
    <t>SERVICIOS DE EXTENSIÓN UNIVERSITARIA O DE PROYECTOS A LA COMUNIDAD</t>
  </si>
  <si>
    <t>FUNCIONES ACADÉMICO-ADMINISTARTIVAS</t>
  </si>
  <si>
    <t>COORDINACIÓN DE SEMESTRES ACADÉMICOS</t>
  </si>
  <si>
    <t>REPRESENTACIÓN PROFESORAL A LOS CONSEJOS DE FACULTAD, ACADÉMICO Y SUPERIOR</t>
  </si>
  <si>
    <t>H/S DE CLASE SEMANA</t>
  </si>
  <si>
    <t>TOTAL H/S ACADÉMICAS</t>
  </si>
  <si>
    <t>TOTAL H/S INVESTIGACIÓN</t>
  </si>
  <si>
    <t>TOTAL H/S EXTENSIÓN</t>
  </si>
  <si>
    <t>TOTAL H/S ADMINISTRACIÓN</t>
  </si>
  <si>
    <t>VICERRECTORÍA ACADÉMICA</t>
  </si>
  <si>
    <t>TOTAL JORNADA LABORAL</t>
  </si>
  <si>
    <t>TOTAL</t>
  </si>
  <si>
    <t>FECHA</t>
  </si>
  <si>
    <t>UNIVERSIDAD DEL TOLIMA</t>
  </si>
  <si>
    <t>SEMANAS SEMESTRE</t>
  </si>
  <si>
    <t>TOTAL H/S SEMANA</t>
  </si>
  <si>
    <t>TOTAL H/S PREPARACIÓN</t>
  </si>
  <si>
    <t>TOTAL H/S CORRECCIÓN</t>
  </si>
  <si>
    <t>NO. GRUPOS</t>
  </si>
  <si>
    <t>TOTAL H/S ASESORÍA</t>
  </si>
  <si>
    <t>NOMBRES Y APELLIDOS</t>
  </si>
  <si>
    <t>No.</t>
  </si>
  <si>
    <t>MAS DE 60 ALUMNOS</t>
  </si>
  <si>
    <t>TOAL HORAS SEMANALES</t>
  </si>
  <si>
    <t>ASIGNATURA PREGRADO 10</t>
  </si>
  <si>
    <t>ASIGNATURA NUEVA PREGRADO 20</t>
  </si>
  <si>
    <t>ASIGNATURA DE POSGRADO 20</t>
  </si>
  <si>
    <t>ASIGNATURA NUEVA DE POSGRADO 30</t>
  </si>
  <si>
    <t>ASIGANTURA REASUMIDA PREGRADO  15</t>
  </si>
  <si>
    <t>ASIGANTURA REASUMIDA POSGRADO  25</t>
  </si>
  <si>
    <t xml:space="preserve">CLINICA DE GRANDES ANIMALES    6 </t>
  </si>
  <si>
    <t>FACULTAD</t>
  </si>
  <si>
    <t>DEPARTAMENTO</t>
  </si>
  <si>
    <t>ACTIVIDADES</t>
  </si>
  <si>
    <t>ACTO ADMTIVO DE APROBACIÓN</t>
  </si>
  <si>
    <t>OTRAS ACTIVIDADES</t>
  </si>
  <si>
    <t>ASIGANTURAS IGUALES O SEMEJANTES PREGRADO 5</t>
  </si>
  <si>
    <t>ASIGANTURAS IGUALES O SEMEJANTES POSGRADO 15</t>
  </si>
  <si>
    <t>ASIGANTURA REASUMIDA PREGRADO 15</t>
  </si>
  <si>
    <t>ASIGANTURA REASUMIDA POSGRADO 25</t>
  </si>
  <si>
    <t xml:space="preserve">CLINICA DE GRANDES ANIMALES 6 </t>
  </si>
  <si>
    <t xml:space="preserve">CLINICA DE PEQUEÑOS ANIMALES 6  </t>
  </si>
  <si>
    <t>MAS DE 100 ALUMNOS</t>
  </si>
  <si>
    <t>ACTIVIDADES ACADÉMICAS, INVESTIGATIVAS, DE EXTENSIÓN Y ADMINISTRATIVAS</t>
  </si>
  <si>
    <t>TOTAL ACTIVIDADES DOCENTES</t>
  </si>
  <si>
    <t>TOTAL ACTIVIDADES ACADÉMICAS, INVESTIGATIVAS, DE EXTENSIÓN Y ADMINISTRATIVAS</t>
  </si>
  <si>
    <t>SITUACIÓN LABORAL</t>
  </si>
  <si>
    <t>ACTIVO</t>
  </si>
  <si>
    <t>COMISIÓN DE ESTUDIOS</t>
  </si>
  <si>
    <t>COMISIÓN ADMINISTRATIVA</t>
  </si>
  <si>
    <t>PERÍODO SABÁTICO</t>
  </si>
  <si>
    <t>FUNCIONES ACADÉMICO-ADMINISTRATIVAS</t>
  </si>
  <si>
    <t>CORRECCIÓN DE TRABAJOS DE GRADO, DE PROMOCIÓN O DE PRODUCCIÓN INTELECTUAL (Hasta 15 horas)</t>
  </si>
  <si>
    <t>DIRECCIÓN DE TRABAJOS DE GRADO (20 horas semestrales po rcada trabajo o tesis de grado y 30 hoars semestrales por los de posgrado, sin exceder un máximo de 90 horas)</t>
  </si>
  <si>
    <t>REPRESENTACIÓN PROFESORAL A LOS CONSEJOS DE FACULTAD, ACADÉMICO Y SUPERIOR ( Ver numeral 6.11, del acuerdo 092/91)</t>
  </si>
  <si>
    <t>ACTIVIDADES  DOCENTES</t>
  </si>
  <si>
    <t>SEMANAS</t>
  </si>
  <si>
    <t>ACTIVIDAD</t>
  </si>
  <si>
    <t>PRODUCTO / COMPROMISO</t>
  </si>
  <si>
    <t>Firma del Profesor</t>
  </si>
  <si>
    <t>Firma del Director de Departamento</t>
  </si>
  <si>
    <t>Total</t>
  </si>
  <si>
    <t>N° de Horas Semes.</t>
  </si>
  <si>
    <t>ACTIVIDADES ACADÉMICAS</t>
  </si>
  <si>
    <t>ACTIVIDADES DE INVESTIGACIÓN</t>
  </si>
  <si>
    <t>ACTIVIDADES DE EXTENSIÓN</t>
  </si>
  <si>
    <t>ACTIVIDADES ADMINISTRATIVAS</t>
  </si>
  <si>
    <t>LICENCIA</t>
  </si>
  <si>
    <t>TIPO DE VINCULACIÓN</t>
  </si>
  <si>
    <t>JORNADA LABORAL DE PROFESORES DE PLANTA Y OCASIONALES</t>
  </si>
  <si>
    <t>Nº HORAS SEMESTRE</t>
  </si>
  <si>
    <t>RESUMEN OTRAS ACTIVIDADES - DEPARATAMENTO</t>
  </si>
  <si>
    <t>Elaboración de proyectos especiales o nuevos programas académicos o estudios de factiblidad</t>
  </si>
  <si>
    <t>Coordinación y participación en eventos especiales (seminarios, congresos, foros y encuentros académicos, culturales y deportivos</t>
  </si>
  <si>
    <t>Elaboración de material didáctico y publicaciones</t>
  </si>
  <si>
    <t>Evaluación docente, según programación del Coordinador de Evalauación Docente</t>
  </si>
  <si>
    <t>Actualización de asignaturas, referido a diseño virtual y posterior actualización permanente</t>
  </si>
  <si>
    <t>Participación en procesos curriculares, acreditación, autoevaluación y otros</t>
  </si>
  <si>
    <t>%</t>
  </si>
  <si>
    <t>DIRECTOR DE DEPARTAMENTO</t>
  </si>
  <si>
    <t>PRESIDENTE DEL CONSEJO DE FACULTAD</t>
  </si>
  <si>
    <t>SECRETARIO DEL CONSEJO DE FACULTAD</t>
  </si>
  <si>
    <t>ACTO ADMINISTRATIVO (Acuerdo del Consejo de Facultad)</t>
  </si>
  <si>
    <t>TOTAL OTRAS ACTIVIDADES</t>
  </si>
  <si>
    <t>MODALIDAD</t>
  </si>
  <si>
    <t>PRESENCIAL</t>
  </si>
  <si>
    <t>DISTANCIA</t>
  </si>
  <si>
    <t>REUNIONES DE FACULTAD, DEPARTAMENTO Y/O ÁREA (Hasta 30 horas) Reuniones Departamento 30 horas-reuniones de área 30 horas</t>
  </si>
  <si>
    <t xml:space="preserve">PARTICIPACIÓN EN CONSEJOS O COMITÉS (Hasta 40 horas) Representacion al comité  curicular de Educación Artisitica- representante al comité de Articulación </t>
  </si>
  <si>
    <t xml:space="preserve">SEMINARIOS Y SIMILARES (Hasta 45 horas semestrales) </t>
  </si>
  <si>
    <t>INGENIERÍA FORESTAL</t>
  </si>
  <si>
    <t>DEDICACIÓN</t>
  </si>
  <si>
    <t xml:space="preserve">SITUACIÓN </t>
  </si>
  <si>
    <t>UNIDAD ACADÉMICA</t>
  </si>
  <si>
    <t>TIPO DE VINCULACION</t>
  </si>
  <si>
    <t>DEDICACION</t>
  </si>
  <si>
    <t>SITUACION</t>
  </si>
  <si>
    <t>DOCENTE DE PLANTA</t>
  </si>
  <si>
    <t>DOCENTE OCASIONAL</t>
  </si>
  <si>
    <t>TIEMPO COMPLETO</t>
  </si>
  <si>
    <t>MEDIO TIEMPO</t>
  </si>
  <si>
    <t>MEDICINA VETERINARIA Y ZOOTECNIA</t>
  </si>
  <si>
    <t>INGENIERÍA AGRONÓMICA</t>
  </si>
  <si>
    <t>CIENCIAS ECONÓMICAS Y ADMINISTRATIVAS</t>
  </si>
  <si>
    <t>CIENCIAS DE LA EDUCACIÓN</t>
  </si>
  <si>
    <t>TECNOLOGÍAS</t>
  </si>
  <si>
    <t>CIENCIAS</t>
  </si>
  <si>
    <t>CIENCIAS DE LA SALUD</t>
  </si>
  <si>
    <t>CIENCIAS HUMANAS Y ARTES</t>
  </si>
  <si>
    <t>INSTITUTO DE EDUCACIÓN A DISTANCIA</t>
  </si>
  <si>
    <t>PRODUCCION PECUARIA</t>
  </si>
  <si>
    <t>SANIDAD ANIMAL</t>
  </si>
  <si>
    <t>CIENCIAS FORESTALES</t>
  </si>
  <si>
    <t>INGENIERIA</t>
  </si>
  <si>
    <t>DESARROLLO AGRARIO</t>
  </si>
  <si>
    <t>PRODUCCION Y SANIDAD VEGETAL</t>
  </si>
  <si>
    <t>SUELOS Y AGUAS</t>
  </si>
  <si>
    <t>ADMINISTRACION Y MERCADEO</t>
  </si>
  <si>
    <t>ECONOMIA Y FINANZAS</t>
  </si>
  <si>
    <t>ESPAÑOL E INGLES</t>
  </si>
  <si>
    <t>PSICOPEDAGOGIA</t>
  </si>
  <si>
    <t>ARQUITECTURA Y DISEÑO</t>
  </si>
  <si>
    <t>TOPOGRAFIA</t>
  </si>
  <si>
    <t>BIOLOGIA</t>
  </si>
  <si>
    <t>FISICA</t>
  </si>
  <si>
    <t>MATEMATICAS Y ESTADISTICA</t>
  </si>
  <si>
    <t>QUIMICA</t>
  </si>
  <si>
    <t>CIENCIAS CLINICAS</t>
  </si>
  <si>
    <t>SALUD PUBLICA</t>
  </si>
  <si>
    <t>ARTES Y HUMANIDADES</t>
  </si>
  <si>
    <t>CIENCIAS SOCIALES Y JURIDICAS</t>
  </si>
  <si>
    <t>ESTUDIOS INTERDISCIPLINARIOS</t>
  </si>
  <si>
    <t>PEDAGOGIA Y MEDIACIONES TECNOLOGICAS</t>
  </si>
  <si>
    <t>UNIDADES ACADEMICAS</t>
  </si>
  <si>
    <t>DEPARTAMENTOS</t>
  </si>
  <si>
    <t>Otras Actividades</t>
  </si>
  <si>
    <t>1. Elaboración de proyectos especiales o nuevos programas académicos o estudios de factiblidad</t>
  </si>
  <si>
    <t>2. Participación en procesos curriculares, acreditación, autoevaluación y otros</t>
  </si>
  <si>
    <t>3. Coordinación y participación en eventos especiales (seminarios, congresos, foros y encuentros académicos, culturales y deportivos</t>
  </si>
  <si>
    <t>4. Elaboración de material didáctico y publicaciones</t>
  </si>
  <si>
    <t>5. Evaluación docente, según programación del Coordinador de Evalauación Docente</t>
  </si>
  <si>
    <t>6. Actualización de asignaturas, referido a diseño virtual y posterior actualización permanente</t>
  </si>
  <si>
    <t>7. Otras Actividades</t>
  </si>
  <si>
    <t>NÚMERO DE HORAS</t>
  </si>
  <si>
    <t>PRODUCTO A ENTREGAR</t>
  </si>
  <si>
    <t>DETALLE DE OTRAS ACTIVIDADES</t>
  </si>
  <si>
    <t>CORREO</t>
  </si>
  <si>
    <t xml:space="preserve">                                                                     JORNADA LABORAL DE PROFESORES DE PLANTA Y OCASIONALES</t>
  </si>
  <si>
    <t>Página 1 de 1</t>
  </si>
  <si>
    <t xml:space="preserve">CÉDULA </t>
  </si>
  <si>
    <t>Fecha versión 07: 20-11-2017</t>
  </si>
  <si>
    <t>DOCUMENTO DE IDENTIDAD</t>
  </si>
  <si>
    <t xml:space="preserve"> </t>
  </si>
  <si>
    <t>VAC/JENNIFER AVENDAÑO/ 2017</t>
  </si>
  <si>
    <t>HORAS EFECTIVAMENTE ORIENTADAS</t>
  </si>
  <si>
    <t xml:space="preserve">HORAS PENDIENTES </t>
  </si>
  <si>
    <t xml:space="preserve">PORCENTAJE CUMPLIMIENTO DOCENCIA </t>
  </si>
  <si>
    <t xml:space="preserve">  </t>
  </si>
  <si>
    <r>
      <rPr>
        <b/>
        <sz val="12"/>
        <color indexed="17"/>
        <rFont val="Arial"/>
        <family val="2"/>
      </rPr>
      <t xml:space="preserve">PROCEDIMIENTO PLANIFICACIÓN, DESARROLLO Y VERIFICACIÓN DE LA LABOR ACADEMICA
</t>
    </r>
    <r>
      <rPr>
        <b/>
        <sz val="12"/>
        <color rgb="FFFF0000"/>
        <rFont val="Arial"/>
        <family val="2"/>
      </rPr>
      <t>CUMPLIMIENTO</t>
    </r>
    <r>
      <rPr>
        <b/>
        <sz val="12"/>
        <color indexed="17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JORNADA LABORAL DOCENTE B 2018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 xml:space="preserve">  </t>
    </r>
  </si>
  <si>
    <t>B - 2018</t>
  </si>
  <si>
    <t>Fecha Aprobación: 06-12-2018</t>
  </si>
  <si>
    <t>Código: FO-P06-F01</t>
  </si>
  <si>
    <t>Versión: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</si>
</sst>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3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indexed="17"/>
      <name val="Arial"/>
      <family val="2"/>
    </font>
    <font>
      <sz val="8"/>
      <name val="Arial"/>
      <family val="2"/>
    </font>
    <font>
      <sz val="8"/>
      <color theme="0" tint="-0.3499862666707357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11"/>
      <name val="Arial Black"/>
      <family val="2"/>
    </font>
    <font>
      <sz val="7"/>
      <color theme="0" tint="-0.499984740745262"/>
      <name val="Arial Narrow"/>
      <family val="2"/>
    </font>
    <font>
      <sz val="8"/>
      <color theme="0" tint="-0.249977111117893"/>
      <name val="Arial"/>
      <family val="2"/>
    </font>
    <font>
      <b/>
      <sz val="12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49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vertical="center" wrapText="1"/>
    </xf>
    <xf numFmtId="0" fontId="0" fillId="3" borderId="5" xfId="0" applyFill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19" fillId="5" borderId="3" xfId="0" applyNumberFormat="1" applyFont="1" applyFill="1" applyBorder="1" applyAlignment="1">
      <alignment horizontal="center" vertical="center" wrapText="1"/>
    </xf>
    <xf numFmtId="3" fontId="19" fillId="5" borderId="0" xfId="0" applyNumberFormat="1" applyFont="1" applyFill="1" applyBorder="1" applyAlignment="1">
      <alignment horizontal="center" vertical="center" wrapText="1"/>
    </xf>
    <xf numFmtId="3" fontId="0" fillId="5" borderId="0" xfId="0" applyNumberFormat="1" applyFill="1" applyBorder="1" applyAlignment="1">
      <alignment vertical="center" wrapText="1"/>
    </xf>
    <xf numFmtId="3" fontId="0" fillId="5" borderId="19" xfId="0" applyNumberFormat="1" applyFill="1" applyBorder="1" applyAlignment="1">
      <alignment vertical="center" wrapText="1"/>
    </xf>
    <xf numFmtId="3" fontId="9" fillId="5" borderId="20" xfId="0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9" fillId="0" borderId="4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 horizontal="center" vertical="center" wrapText="1"/>
    </xf>
    <xf numFmtId="3" fontId="17" fillId="6" borderId="27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9" fillId="3" borderId="0" xfId="0" applyFont="1" applyFill="1" applyBorder="1" applyAlignment="1" applyProtection="1">
      <alignment vertical="center" wrapText="1"/>
    </xf>
    <xf numFmtId="0" fontId="0" fillId="0" borderId="28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4" fillId="7" borderId="30" xfId="0" applyFont="1" applyFill="1" applyBorder="1" applyAlignment="1" applyProtection="1">
      <alignment horizontal="center" vertical="center" wrapText="1"/>
    </xf>
    <xf numFmtId="0" fontId="1" fillId="7" borderId="7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3" fontId="0" fillId="0" borderId="0" xfId="0" applyNumberFormat="1" applyProtection="1"/>
    <xf numFmtId="3" fontId="0" fillId="8" borderId="31" xfId="0" applyNumberFormat="1" applyFill="1" applyBorder="1" applyProtection="1"/>
    <xf numFmtId="3" fontId="0" fillId="8" borderId="0" xfId="0" applyNumberFormat="1" applyFill="1" applyBorder="1" applyProtection="1"/>
    <xf numFmtId="3" fontId="0" fillId="0" borderId="7" xfId="0" applyNumberFormat="1" applyBorder="1" applyProtection="1"/>
    <xf numFmtId="3" fontId="0" fillId="0" borderId="34" xfId="0" applyNumberFormat="1" applyBorder="1" applyProtection="1"/>
    <xf numFmtId="3" fontId="0" fillId="0" borderId="36" xfId="0" applyNumberFormat="1" applyBorder="1" applyProtection="1"/>
    <xf numFmtId="3" fontId="1" fillId="4" borderId="35" xfId="0" applyNumberFormat="1" applyFont="1" applyFill="1" applyBorder="1" applyProtection="1"/>
    <xf numFmtId="3" fontId="0" fillId="0" borderId="1" xfId="0" applyNumberFormat="1" applyBorder="1" applyProtection="1"/>
    <xf numFmtId="3" fontId="0" fillId="0" borderId="38" xfId="0" applyNumberFormat="1" applyBorder="1" applyProtection="1"/>
    <xf numFmtId="3" fontId="0" fillId="0" borderId="40" xfId="0" applyNumberFormat="1" applyBorder="1" applyProtection="1"/>
    <xf numFmtId="3" fontId="1" fillId="10" borderId="41" xfId="0" applyNumberFormat="1" applyFont="1" applyFill="1" applyBorder="1" applyProtection="1"/>
    <xf numFmtId="3" fontId="1" fillId="10" borderId="42" xfId="0" applyNumberFormat="1" applyFont="1" applyFill="1" applyBorder="1" applyProtection="1"/>
    <xf numFmtId="3" fontId="1" fillId="10" borderId="43" xfId="0" applyNumberFormat="1" applyFont="1" applyFill="1" applyBorder="1" applyProtection="1"/>
    <xf numFmtId="3" fontId="1" fillId="10" borderId="44" xfId="0" applyNumberFormat="1" applyFont="1" applyFill="1" applyBorder="1" applyProtection="1"/>
    <xf numFmtId="3" fontId="1" fillId="10" borderId="45" xfId="0" applyNumberFormat="1" applyFont="1" applyFill="1" applyBorder="1" applyProtection="1"/>
    <xf numFmtId="3" fontId="1" fillId="0" borderId="0" xfId="0" applyNumberFormat="1" applyFont="1" applyProtection="1"/>
    <xf numFmtId="3" fontId="0" fillId="7" borderId="0" xfId="0" applyNumberFormat="1" applyFill="1" applyProtection="1"/>
    <xf numFmtId="3" fontId="2" fillId="7" borderId="0" xfId="0" applyNumberFormat="1" applyFont="1" applyFill="1" applyBorder="1" applyAlignment="1" applyProtection="1">
      <alignment horizontal="center"/>
    </xf>
    <xf numFmtId="3" fontId="15" fillId="0" borderId="48" xfId="0" applyNumberFormat="1" applyFont="1" applyBorder="1" applyAlignment="1">
      <alignment horizontal="center" vertical="center" wrapText="1"/>
    </xf>
    <xf numFmtId="164" fontId="1" fillId="0" borderId="49" xfId="0" applyNumberFormat="1" applyFont="1" applyBorder="1" applyAlignment="1">
      <alignment horizontal="center" vertical="center" wrapText="1"/>
    </xf>
    <xf numFmtId="1" fontId="14" fillId="0" borderId="7" xfId="0" applyNumberFormat="1" applyFont="1" applyFill="1" applyBorder="1" applyAlignment="1" applyProtection="1">
      <alignment horizontal="center" vertical="center" wrapText="1"/>
    </xf>
    <xf numFmtId="3" fontId="1" fillId="4" borderId="21" xfId="0" applyNumberFormat="1" applyFont="1" applyFill="1" applyBorder="1" applyProtection="1"/>
    <xf numFmtId="3" fontId="10" fillId="9" borderId="22" xfId="0" applyNumberFormat="1" applyFont="1" applyFill="1" applyBorder="1" applyProtection="1"/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</xf>
    <xf numFmtId="49" fontId="0" fillId="0" borderId="28" xfId="0" applyNumberFormat="1" applyBorder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3" fontId="23" fillId="0" borderId="0" xfId="0" applyNumberFormat="1" applyFont="1" applyAlignment="1" applyProtection="1">
      <alignment horizontal="right"/>
    </xf>
    <xf numFmtId="0" fontId="8" fillId="3" borderId="0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0" borderId="59" xfId="0" applyFont="1" applyFill="1" applyBorder="1" applyAlignment="1" applyProtection="1">
      <alignment horizontal="center" vertical="center" wrapText="1"/>
    </xf>
    <xf numFmtId="0" fontId="1" fillId="0" borderId="81" xfId="0" applyFont="1" applyFill="1" applyBorder="1" applyAlignment="1" applyProtection="1">
      <alignment vertical="center" wrapText="1"/>
    </xf>
    <xf numFmtId="0" fontId="4" fillId="7" borderId="81" xfId="0" applyFont="1" applyFill="1" applyBorder="1" applyAlignment="1" applyProtection="1">
      <alignment horizontal="center" vertical="center" wrapText="1"/>
    </xf>
    <xf numFmtId="0" fontId="1" fillId="7" borderId="38" xfId="0" applyFont="1" applyFill="1" applyBorder="1" applyAlignment="1" applyProtection="1">
      <alignment horizontal="center" vertical="center" wrapText="1"/>
    </xf>
    <xf numFmtId="0" fontId="1" fillId="0" borderId="59" xfId="0" applyFont="1" applyFill="1" applyBorder="1" applyAlignment="1" applyProtection="1">
      <alignment vertical="center" wrapText="1"/>
    </xf>
    <xf numFmtId="0" fontId="1" fillId="0" borderId="81" xfId="0" applyFont="1" applyFill="1" applyBorder="1" applyAlignment="1" applyProtection="1">
      <alignment horizontal="center" vertical="center" wrapText="1"/>
    </xf>
    <xf numFmtId="0" fontId="27" fillId="3" borderId="0" xfId="0" applyFont="1" applyFill="1" applyBorder="1" applyAlignment="1" applyProtection="1">
      <alignment vertical="center" wrapText="1"/>
    </xf>
    <xf numFmtId="0" fontId="15" fillId="3" borderId="0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vertical="center" wrapText="1"/>
    </xf>
    <xf numFmtId="0" fontId="18" fillId="3" borderId="0" xfId="0" applyFont="1" applyFill="1" applyBorder="1" applyAlignment="1" applyProtection="1">
      <alignment horizontal="center" vertical="center" wrapText="1"/>
    </xf>
    <xf numFmtId="0" fontId="18" fillId="13" borderId="0" xfId="0" applyFont="1" applyFill="1" applyBorder="1" applyAlignment="1" applyProtection="1">
      <alignment vertical="center" wrapText="1"/>
    </xf>
    <xf numFmtId="3" fontId="9" fillId="13" borderId="0" xfId="0" applyNumberFormat="1" applyFont="1" applyFill="1" applyBorder="1" applyAlignment="1" applyProtection="1">
      <alignment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49" fontId="18" fillId="3" borderId="5" xfId="0" applyNumberFormat="1" applyFont="1" applyFill="1" applyBorder="1" applyAlignment="1" applyProtection="1">
      <alignment horizontal="center" vertical="center" wrapText="1"/>
    </xf>
    <xf numFmtId="0" fontId="18" fillId="3" borderId="5" xfId="0" applyFont="1" applyFill="1" applyBorder="1" applyAlignment="1" applyProtection="1">
      <alignment horizontal="center" vertical="center" wrapText="1"/>
    </xf>
    <xf numFmtId="0" fontId="18" fillId="3" borderId="5" xfId="0" applyFont="1" applyFill="1" applyBorder="1" applyAlignment="1" applyProtection="1">
      <alignment vertical="center" wrapText="1"/>
    </xf>
    <xf numFmtId="0" fontId="14" fillId="0" borderId="0" xfId="0" applyFont="1"/>
    <xf numFmtId="49" fontId="9" fillId="3" borderId="0" xfId="0" applyNumberFormat="1" applyFont="1" applyFill="1" applyBorder="1" applyAlignment="1" applyProtection="1">
      <alignment vertical="center" wrapText="1"/>
    </xf>
    <xf numFmtId="49" fontId="18" fillId="13" borderId="0" xfId="0" applyNumberFormat="1" applyFont="1" applyFill="1" applyBorder="1" applyAlignment="1" applyProtection="1">
      <alignment vertical="center" wrapText="1"/>
    </xf>
    <xf numFmtId="0" fontId="15" fillId="4" borderId="14" xfId="0" applyFont="1" applyFill="1" applyBorder="1" applyAlignment="1" applyProtection="1">
      <alignment horizontal="center" vertical="center" wrapText="1"/>
    </xf>
    <xf numFmtId="0" fontId="15" fillId="4" borderId="14" xfId="0" applyFont="1" applyFill="1" applyBorder="1" applyAlignment="1" applyProtection="1">
      <alignment vertical="center" wrapText="1"/>
    </xf>
    <xf numFmtId="3" fontId="1" fillId="10" borderId="17" xfId="0" applyNumberFormat="1" applyFont="1" applyFill="1" applyBorder="1" applyProtection="1"/>
    <xf numFmtId="3" fontId="4" fillId="0" borderId="57" xfId="0" applyNumberFormat="1" applyFont="1" applyBorder="1" applyAlignment="1" applyProtection="1">
      <alignment horizontal="center" vertical="center" wrapText="1"/>
    </xf>
    <xf numFmtId="3" fontId="1" fillId="0" borderId="39" xfId="0" applyNumberFormat="1" applyFont="1" applyBorder="1" applyAlignment="1" applyProtection="1">
      <alignment horizontal="center"/>
    </xf>
    <xf numFmtId="3" fontId="1" fillId="0" borderId="69" xfId="0" applyNumberFormat="1" applyFont="1" applyBorder="1" applyAlignment="1" applyProtection="1">
      <alignment horizontal="center"/>
    </xf>
    <xf numFmtId="3" fontId="0" fillId="4" borderId="35" xfId="0" applyNumberFormat="1" applyFill="1" applyBorder="1" applyProtection="1"/>
    <xf numFmtId="3" fontId="0" fillId="14" borderId="0" xfId="0" applyNumberFormat="1" applyFill="1" applyProtection="1"/>
    <xf numFmtId="3" fontId="8" fillId="14" borderId="0" xfId="0" applyNumberFormat="1" applyFont="1" applyFill="1" applyBorder="1" applyProtection="1"/>
    <xf numFmtId="3" fontId="10" fillId="14" borderId="0" xfId="0" applyNumberFormat="1" applyFont="1" applyFill="1" applyBorder="1" applyAlignment="1" applyProtection="1"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3" fontId="1" fillId="4" borderId="22" xfId="0" applyNumberFormat="1" applyFont="1" applyFill="1" applyBorder="1" applyProtection="1"/>
    <xf numFmtId="3" fontId="1" fillId="10" borderId="92" xfId="0" applyNumberFormat="1" applyFont="1" applyFill="1" applyBorder="1" applyProtection="1"/>
    <xf numFmtId="3" fontId="1" fillId="10" borderId="93" xfId="0" applyNumberFormat="1" applyFont="1" applyFill="1" applyBorder="1" applyProtection="1"/>
    <xf numFmtId="3" fontId="1" fillId="10" borderId="94" xfId="0" applyNumberFormat="1" applyFont="1" applyFill="1" applyBorder="1" applyProtection="1"/>
    <xf numFmtId="3" fontId="1" fillId="10" borderId="16" xfId="0" applyNumberFormat="1" applyFont="1" applyFill="1" applyBorder="1" applyProtection="1"/>
    <xf numFmtId="3" fontId="0" fillId="8" borderId="0" xfId="0" applyNumberFormat="1" applyFill="1" applyBorder="1" applyAlignment="1" applyProtection="1">
      <alignment wrapText="1"/>
    </xf>
    <xf numFmtId="3" fontId="7" fillId="8" borderId="0" xfId="0" applyNumberFormat="1" applyFont="1" applyFill="1" applyBorder="1" applyAlignment="1" applyProtection="1">
      <alignment wrapText="1"/>
    </xf>
    <xf numFmtId="3" fontId="0" fillId="7" borderId="0" xfId="0" applyNumberFormat="1" applyFill="1" applyAlignment="1" applyProtection="1">
      <alignment wrapText="1"/>
    </xf>
    <xf numFmtId="3" fontId="0" fillId="0" borderId="0" xfId="0" applyNumberFormat="1" applyAlignment="1" applyProtection="1">
      <alignment wrapText="1"/>
    </xf>
    <xf numFmtId="3" fontId="16" fillId="8" borderId="0" xfId="0" applyNumberFormat="1" applyFont="1" applyFill="1" applyBorder="1" applyProtection="1"/>
    <xf numFmtId="3" fontId="16" fillId="14" borderId="0" xfId="0" applyNumberFormat="1" applyFont="1" applyFill="1" applyProtection="1"/>
    <xf numFmtId="3" fontId="16" fillId="7" borderId="0" xfId="0" applyNumberFormat="1" applyFont="1" applyFill="1" applyProtection="1"/>
    <xf numFmtId="3" fontId="16" fillId="0" borderId="0" xfId="0" applyNumberFormat="1" applyFont="1" applyProtection="1"/>
    <xf numFmtId="3" fontId="6" fillId="0" borderId="47" xfId="0" applyNumberFormat="1" applyFont="1" applyBorder="1" applyAlignment="1" applyProtection="1">
      <alignment horizontal="center"/>
    </xf>
    <xf numFmtId="3" fontId="14" fillId="0" borderId="65" xfId="0" applyNumberFormat="1" applyFont="1" applyFill="1" applyBorder="1" applyProtection="1"/>
    <xf numFmtId="3" fontId="14" fillId="0" borderId="64" xfId="0" applyNumberFormat="1" applyFont="1" applyFill="1" applyBorder="1" applyProtection="1"/>
    <xf numFmtId="3" fontId="14" fillId="0" borderId="70" xfId="0" applyNumberFormat="1" applyFont="1" applyFill="1" applyBorder="1" applyProtection="1"/>
    <xf numFmtId="3" fontId="1" fillId="0" borderId="0" xfId="0" applyNumberFormat="1" applyFont="1" applyFill="1" applyBorder="1" applyProtection="1"/>
    <xf numFmtId="3" fontId="6" fillId="7" borderId="47" xfId="0" applyNumberFormat="1" applyFont="1" applyFill="1" applyBorder="1" applyProtection="1"/>
    <xf numFmtId="3" fontId="6" fillId="7" borderId="52" xfId="0" applyNumberFormat="1" applyFont="1" applyFill="1" applyBorder="1" applyProtection="1"/>
    <xf numFmtId="3" fontId="10" fillId="10" borderId="17" xfId="0" applyNumberFormat="1" applyFont="1" applyFill="1" applyBorder="1" applyProtection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5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vertical="center" wrapText="1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</xf>
    <xf numFmtId="0" fontId="1" fillId="7" borderId="30" xfId="0" applyFont="1" applyFill="1" applyBorder="1" applyAlignment="1" applyProtection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 wrapText="1"/>
    </xf>
    <xf numFmtId="0" fontId="1" fillId="7" borderId="0" xfId="0" applyFont="1" applyFill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3" fontId="6" fillId="0" borderId="22" xfId="0" applyNumberFormat="1" applyFont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 applyProtection="1">
      <alignment horizontal="center" vertical="center" wrapText="1"/>
    </xf>
    <xf numFmtId="0" fontId="6" fillId="7" borderId="30" xfId="0" applyFont="1" applyFill="1" applyBorder="1" applyAlignment="1" applyProtection="1">
      <alignment horizontal="center" vertical="center" textRotation="90" wrapText="1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3" fontId="1" fillId="0" borderId="47" xfId="0" applyNumberFormat="1" applyFont="1" applyBorder="1" applyAlignment="1" applyProtection="1">
      <alignment horizontal="center"/>
    </xf>
    <xf numFmtId="0" fontId="15" fillId="3" borderId="3" xfId="0" applyFont="1" applyFill="1" applyBorder="1" applyAlignment="1" applyProtection="1">
      <alignment vertical="center" wrapText="1"/>
    </xf>
    <xf numFmtId="3" fontId="9" fillId="0" borderId="0" xfId="0" applyNumberFormat="1" applyFont="1" applyFill="1" applyBorder="1" applyAlignment="1" applyProtection="1">
      <alignment vertical="center" wrapText="1"/>
    </xf>
    <xf numFmtId="0" fontId="30" fillId="0" borderId="0" xfId="0" applyFont="1" applyBorder="1" applyAlignment="1" applyProtection="1">
      <alignment vertical="center" wrapText="1"/>
    </xf>
    <xf numFmtId="3" fontId="31" fillId="0" borderId="0" xfId="0" applyNumberFormat="1" applyFont="1" applyAlignment="1">
      <alignment horizontal="right" vertical="center" wrapText="1"/>
    </xf>
    <xf numFmtId="3" fontId="6" fillId="0" borderId="51" xfId="0" applyNumberFormat="1" applyFont="1" applyBorder="1" applyAlignment="1" applyProtection="1">
      <alignment horizont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3" fontId="0" fillId="0" borderId="0" xfId="0" applyNumberFormat="1" applyBorder="1" applyProtection="1"/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 applyProtection="1">
      <alignment horizontal="center"/>
    </xf>
    <xf numFmtId="3" fontId="6" fillId="0" borderId="3" xfId="0" applyNumberFormat="1" applyFont="1" applyBorder="1" applyAlignment="1" applyProtection="1">
      <alignment horizontal="center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28" fillId="4" borderId="15" xfId="0" applyNumberFormat="1" applyFont="1" applyFill="1" applyBorder="1" applyAlignment="1" applyProtection="1">
      <alignment horizontal="center" vertical="center" wrapText="1"/>
    </xf>
    <xf numFmtId="1" fontId="0" fillId="0" borderId="7" xfId="0" applyNumberFormat="1" applyBorder="1" applyAlignment="1" applyProtection="1">
      <alignment horizontal="center" vertical="center" wrapText="1"/>
    </xf>
    <xf numFmtId="3" fontId="2" fillId="2" borderId="46" xfId="0" applyNumberFormat="1" applyFont="1" applyFill="1" applyBorder="1" applyAlignment="1" applyProtection="1">
      <alignment horizontal="center" vertical="center" wrapText="1"/>
    </xf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1" fillId="4" borderId="34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1" fontId="28" fillId="4" borderId="17" xfId="0" applyNumberFormat="1" applyFont="1" applyFill="1" applyBorder="1" applyAlignment="1" applyProtection="1">
      <alignment horizontal="center" vertical="center" wrapText="1"/>
    </xf>
    <xf numFmtId="0" fontId="1" fillId="4" borderId="95" xfId="0" applyFont="1" applyFill="1" applyBorder="1" applyAlignment="1" applyProtection="1">
      <alignment horizontal="center" vertical="center" wrapText="1"/>
    </xf>
    <xf numFmtId="1" fontId="28" fillId="4" borderId="55" xfId="0" applyNumberFormat="1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9" fillId="13" borderId="3" xfId="0" applyFont="1" applyFill="1" applyBorder="1" applyAlignment="1" applyProtection="1">
      <alignment vertical="center" wrapText="1"/>
      <protection locked="0"/>
    </xf>
    <xf numFmtId="0" fontId="9" fillId="13" borderId="0" xfId="0" applyFont="1" applyFill="1" applyBorder="1" applyAlignment="1" applyProtection="1">
      <alignment vertical="center" wrapText="1"/>
      <protection locked="0"/>
    </xf>
    <xf numFmtId="0" fontId="9" fillId="13" borderId="19" xfId="0" applyFont="1" applyFill="1" applyBorder="1" applyAlignment="1" applyProtection="1">
      <alignment vertical="center" wrapText="1"/>
      <protection locked="0"/>
    </xf>
    <xf numFmtId="0" fontId="15" fillId="3" borderId="19" xfId="0" applyFont="1" applyFill="1" applyBorder="1" applyAlignment="1" applyProtection="1">
      <alignment vertical="center" wrapText="1"/>
    </xf>
    <xf numFmtId="0" fontId="0" fillId="13" borderId="0" xfId="0" applyFill="1" applyBorder="1" applyAlignment="1" applyProtection="1">
      <alignment vertical="center" wrapText="1"/>
    </xf>
    <xf numFmtId="0" fontId="15" fillId="3" borderId="5" xfId="0" applyFont="1" applyFill="1" applyBorder="1" applyAlignment="1" applyProtection="1">
      <alignment vertical="center" wrapText="1"/>
    </xf>
    <xf numFmtId="0" fontId="15" fillId="3" borderId="82" xfId="0" applyFont="1" applyFill="1" applyBorder="1" applyAlignment="1" applyProtection="1">
      <alignment vertical="center" wrapText="1"/>
    </xf>
    <xf numFmtId="0" fontId="15" fillId="13" borderId="94" xfId="0" applyFont="1" applyFill="1" applyBorder="1" applyAlignment="1" applyProtection="1">
      <alignment vertical="center" wrapText="1"/>
    </xf>
    <xf numFmtId="0" fontId="0" fillId="0" borderId="38" xfId="0" applyBorder="1" applyAlignment="1" applyProtection="1">
      <alignment vertical="center" wrapText="1"/>
    </xf>
    <xf numFmtId="0" fontId="0" fillId="0" borderId="66" xfId="0" applyBorder="1" applyAlignment="1" applyProtection="1">
      <alignment vertical="center" wrapText="1"/>
    </xf>
    <xf numFmtId="0" fontId="0" fillId="0" borderId="37" xfId="0" applyBorder="1" applyAlignment="1" applyProtection="1">
      <alignment vertical="center" wrapText="1"/>
    </xf>
    <xf numFmtId="0" fontId="0" fillId="0" borderId="75" xfId="0" applyBorder="1" applyAlignment="1" applyProtection="1">
      <alignment vertical="center" wrapText="1"/>
    </xf>
    <xf numFmtId="0" fontId="0" fillId="0" borderId="34" xfId="0" applyBorder="1" applyAlignment="1" applyProtection="1">
      <alignment vertical="center" wrapText="1"/>
    </xf>
    <xf numFmtId="0" fontId="0" fillId="0" borderId="7" xfId="0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</xf>
    <xf numFmtId="0" fontId="1" fillId="7" borderId="0" xfId="0" applyFont="1" applyFill="1" applyAlignment="1" applyProtection="1">
      <alignment horizontal="center" vertical="center" wrapText="1"/>
    </xf>
    <xf numFmtId="3" fontId="4" fillId="9" borderId="18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vertical="center" wrapText="1"/>
    </xf>
    <xf numFmtId="3" fontId="0" fillId="4" borderId="22" xfId="0" applyNumberFormat="1" applyFill="1" applyBorder="1" applyProtection="1"/>
    <xf numFmtId="3" fontId="1" fillId="10" borderId="54" xfId="0" applyNumberFormat="1" applyFont="1" applyFill="1" applyBorder="1" applyProtection="1"/>
    <xf numFmtId="3" fontId="1" fillId="10" borderId="78" xfId="0" applyNumberFormat="1" applyFont="1" applyFill="1" applyBorder="1" applyProtection="1"/>
    <xf numFmtId="3" fontId="1" fillId="10" borderId="55" xfId="0" applyNumberFormat="1" applyFont="1" applyFill="1" applyBorder="1" applyProtection="1"/>
    <xf numFmtId="3" fontId="4" fillId="0" borderId="59" xfId="0" applyNumberFormat="1" applyFont="1" applyBorder="1" applyAlignment="1" applyProtection="1">
      <alignment horizontal="center" vertical="center" wrapText="1"/>
    </xf>
    <xf numFmtId="3" fontId="0" fillId="4" borderId="47" xfId="0" applyNumberFormat="1" applyFill="1" applyBorder="1" applyProtection="1"/>
    <xf numFmtId="3" fontId="10" fillId="5" borderId="50" xfId="0" applyNumberFormat="1" applyFont="1" applyFill="1" applyBorder="1" applyAlignment="1">
      <alignment horizontal="center" vertical="center" wrapText="1"/>
    </xf>
    <xf numFmtId="3" fontId="10" fillId="5" borderId="46" xfId="0" applyNumberFormat="1" applyFont="1" applyFill="1" applyBorder="1" applyAlignment="1">
      <alignment horizontal="center" vertical="center" wrapText="1"/>
    </xf>
    <xf numFmtId="3" fontId="10" fillId="5" borderId="27" xfId="0" applyNumberFormat="1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 wrapText="1"/>
    </xf>
    <xf numFmtId="3" fontId="10" fillId="5" borderId="0" xfId="0" applyNumberFormat="1" applyFont="1" applyFill="1" applyBorder="1" applyAlignment="1">
      <alignment horizontal="center" vertical="center" wrapText="1"/>
    </xf>
    <xf numFmtId="3" fontId="10" fillId="5" borderId="19" xfId="0" applyNumberFormat="1" applyFont="1" applyFill="1" applyBorder="1" applyAlignment="1">
      <alignment horizontal="center" vertical="center" wrapText="1"/>
    </xf>
    <xf numFmtId="3" fontId="19" fillId="5" borderId="3" xfId="0" applyNumberFormat="1" applyFont="1" applyFill="1" applyBorder="1" applyAlignment="1">
      <alignment horizontal="center" vertical="center" wrapText="1"/>
    </xf>
    <xf numFmtId="3" fontId="19" fillId="5" borderId="0" xfId="0" applyNumberFormat="1" applyFont="1" applyFill="1" applyBorder="1" applyAlignment="1">
      <alignment horizontal="center" vertical="center" wrapText="1"/>
    </xf>
    <xf numFmtId="3" fontId="19" fillId="5" borderId="19" xfId="0" applyNumberFormat="1" applyFont="1" applyFill="1" applyBorder="1" applyAlignment="1">
      <alignment horizontal="center" vertical="center" wrapText="1"/>
    </xf>
    <xf numFmtId="3" fontId="9" fillId="6" borderId="51" xfId="0" applyNumberFormat="1" applyFont="1" applyFill="1" applyBorder="1" applyAlignment="1">
      <alignment horizontal="center" vertical="center" wrapText="1"/>
    </xf>
    <xf numFmtId="3" fontId="9" fillId="6" borderId="52" xfId="0" applyNumberFormat="1" applyFont="1" applyFill="1" applyBorder="1" applyAlignment="1">
      <alignment horizontal="center" vertical="center" wrapText="1"/>
    </xf>
    <xf numFmtId="3" fontId="9" fillId="6" borderId="53" xfId="0" applyNumberFormat="1" applyFont="1" applyFill="1" applyBorder="1" applyAlignment="1">
      <alignment horizontal="center" vertical="center" wrapText="1"/>
    </xf>
    <xf numFmtId="3" fontId="10" fillId="7" borderId="54" xfId="0" applyNumberFormat="1" applyFont="1" applyFill="1" applyBorder="1" applyAlignment="1">
      <alignment horizontal="center" vertical="center" wrapText="1"/>
    </xf>
    <xf numFmtId="3" fontId="10" fillId="7" borderId="55" xfId="0" applyNumberFormat="1" applyFont="1" applyFill="1" applyBorder="1" applyAlignment="1">
      <alignment horizontal="center" vertical="center" wrapText="1"/>
    </xf>
    <xf numFmtId="3" fontId="9" fillId="6" borderId="50" xfId="0" applyNumberFormat="1" applyFont="1" applyFill="1" applyBorder="1" applyAlignment="1">
      <alignment horizontal="center" vertical="center" wrapText="1"/>
    </xf>
    <xf numFmtId="3" fontId="9" fillId="6" borderId="46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left" vertical="center" wrapText="1"/>
    </xf>
    <xf numFmtId="3" fontId="10" fillId="0" borderId="38" xfId="0" applyNumberFormat="1" applyFont="1" applyBorder="1" applyAlignment="1">
      <alignment horizontal="left" vertical="center" wrapText="1"/>
    </xf>
    <xf numFmtId="3" fontId="20" fillId="0" borderId="4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37" xfId="0" applyNumberFormat="1" applyFont="1" applyBorder="1" applyAlignment="1">
      <alignment horizontal="center" vertical="center" wrapText="1"/>
    </xf>
    <xf numFmtId="3" fontId="10" fillId="0" borderId="40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56" xfId="0" applyNumberFormat="1" applyFont="1" applyBorder="1" applyAlignment="1">
      <alignment horizontal="center" vertical="center" wrapText="1"/>
    </xf>
    <xf numFmtId="3" fontId="10" fillId="0" borderId="57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3" fontId="15" fillId="0" borderId="58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left" vertical="center" wrapText="1"/>
    </xf>
    <xf numFmtId="3" fontId="10" fillId="0" borderId="59" xfId="0" applyNumberFormat="1" applyFont="1" applyBorder="1" applyAlignment="1">
      <alignment horizontal="left" vertical="center" wrapText="1"/>
    </xf>
    <xf numFmtId="3" fontId="10" fillId="0" borderId="60" xfId="0" applyNumberFormat="1" applyFont="1" applyBorder="1" applyAlignment="1">
      <alignment horizontal="left" vertical="center" wrapText="1"/>
    </xf>
    <xf numFmtId="3" fontId="10" fillId="0" borderId="61" xfId="0" applyNumberFormat="1" applyFont="1" applyBorder="1" applyAlignment="1">
      <alignment horizontal="left" vertical="center" wrapText="1"/>
    </xf>
    <xf numFmtId="3" fontId="10" fillId="0" borderId="60" xfId="0" applyNumberFormat="1" applyFont="1" applyBorder="1" applyAlignment="1">
      <alignment horizontal="center" vertical="center" wrapText="1"/>
    </xf>
    <xf numFmtId="3" fontId="10" fillId="0" borderId="62" xfId="0" applyNumberFormat="1" applyFont="1" applyBorder="1" applyAlignment="1">
      <alignment horizontal="center" vertical="center" wrapText="1"/>
    </xf>
    <xf numFmtId="3" fontId="10" fillId="0" borderId="63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3" fontId="14" fillId="0" borderId="32" xfId="0" applyNumberFormat="1" applyFont="1" applyBorder="1" applyAlignment="1" applyProtection="1">
      <alignment horizontal="left"/>
    </xf>
    <xf numFmtId="0" fontId="0" fillId="0" borderId="33" xfId="0" applyBorder="1" applyAlignment="1">
      <alignment horizontal="left"/>
    </xf>
    <xf numFmtId="0" fontId="0" fillId="0" borderId="71" xfId="0" applyBorder="1" applyAlignment="1">
      <alignment horizontal="left"/>
    </xf>
    <xf numFmtId="3" fontId="1" fillId="0" borderId="54" xfId="0" applyNumberFormat="1" applyFont="1" applyBorder="1" applyAlignment="1" applyProtection="1">
      <alignment horizontal="center"/>
    </xf>
    <xf numFmtId="3" fontId="1" fillId="0" borderId="78" xfId="0" applyNumberFormat="1" applyFont="1" applyBorder="1" applyAlignment="1" applyProtection="1">
      <alignment horizontal="center"/>
    </xf>
    <xf numFmtId="3" fontId="1" fillId="0" borderId="55" xfId="0" applyNumberFormat="1" applyFont="1" applyBorder="1" applyAlignment="1" applyProtection="1">
      <alignment horizontal="center"/>
    </xf>
    <xf numFmtId="3" fontId="14" fillId="0" borderId="65" xfId="0" applyNumberFormat="1" applyFont="1" applyBorder="1" applyAlignment="1" applyProtection="1">
      <alignment horizontal="left"/>
    </xf>
    <xf numFmtId="3" fontId="14" fillId="0" borderId="64" xfId="0" applyNumberFormat="1" applyFont="1" applyBorder="1" applyAlignment="1" applyProtection="1">
      <alignment horizontal="left"/>
    </xf>
    <xf numFmtId="0" fontId="0" fillId="0" borderId="70" xfId="0" applyBorder="1" applyAlignment="1">
      <alignment horizontal="left"/>
    </xf>
    <xf numFmtId="3" fontId="2" fillId="2" borderId="46" xfId="0" applyNumberFormat="1" applyFont="1" applyFill="1" applyBorder="1" applyAlignment="1" applyProtection="1">
      <alignment horizontal="center" vertical="center"/>
    </xf>
    <xf numFmtId="3" fontId="2" fillId="4" borderId="47" xfId="0" applyNumberFormat="1" applyFont="1" applyFill="1" applyBorder="1" applyAlignment="1" applyProtection="1">
      <alignment horizontal="center" vertical="center" textRotation="90" wrapText="1"/>
    </xf>
    <xf numFmtId="3" fontId="6" fillId="4" borderId="69" xfId="0" applyNumberFormat="1" applyFont="1" applyFill="1" applyBorder="1" applyAlignment="1" applyProtection="1">
      <alignment horizontal="center" textRotation="90"/>
    </xf>
    <xf numFmtId="3" fontId="3" fillId="0" borderId="47" xfId="0" applyNumberFormat="1" applyFont="1" applyBorder="1" applyAlignment="1" applyProtection="1">
      <alignment horizontal="center" vertical="center" textRotation="90" wrapText="1"/>
    </xf>
    <xf numFmtId="3" fontId="13" fillId="0" borderId="69" xfId="0" applyNumberFormat="1" applyFont="1" applyBorder="1" applyAlignment="1" applyProtection="1">
      <alignment horizontal="center" vertical="center" textRotation="90"/>
    </xf>
    <xf numFmtId="3" fontId="13" fillId="0" borderId="47" xfId="0" applyNumberFormat="1" applyFont="1" applyBorder="1" applyAlignment="1" applyProtection="1">
      <alignment horizontal="center" vertical="center" textRotation="90" wrapText="1"/>
    </xf>
    <xf numFmtId="3" fontId="11" fillId="0" borderId="47" xfId="0" applyNumberFormat="1" applyFont="1" applyBorder="1" applyAlignment="1" applyProtection="1">
      <alignment horizontal="center" vertical="center" textRotation="90" wrapText="1"/>
    </xf>
    <xf numFmtId="3" fontId="12" fillId="0" borderId="69" xfId="0" applyNumberFormat="1" applyFont="1" applyBorder="1" applyAlignment="1" applyProtection="1">
      <alignment horizontal="center" vertical="center" textRotation="90"/>
    </xf>
    <xf numFmtId="3" fontId="13" fillId="0" borderId="69" xfId="0" applyNumberFormat="1" applyFont="1" applyBorder="1" applyAlignment="1" applyProtection="1">
      <alignment textRotation="90"/>
    </xf>
    <xf numFmtId="3" fontId="2" fillId="0" borderId="89" xfId="0" applyNumberFormat="1" applyFont="1" applyFill="1" applyBorder="1" applyAlignment="1" applyProtection="1">
      <alignment horizontal="center" vertical="center" textRotation="255" wrapText="1"/>
    </xf>
    <xf numFmtId="3" fontId="2" fillId="0" borderId="90" xfId="0" applyNumberFormat="1" applyFont="1" applyFill="1" applyBorder="1" applyAlignment="1" applyProtection="1">
      <alignment horizontal="center" vertical="center" textRotation="255" wrapText="1"/>
    </xf>
    <xf numFmtId="3" fontId="29" fillId="9" borderId="47" xfId="0" applyNumberFormat="1" applyFont="1" applyFill="1" applyBorder="1" applyAlignment="1" applyProtection="1">
      <alignment horizontal="center" vertical="center" textRotation="90" wrapText="1"/>
    </xf>
    <xf numFmtId="3" fontId="29" fillId="9" borderId="39" xfId="0" applyNumberFormat="1" applyFont="1" applyFill="1" applyBorder="1" applyAlignment="1" applyProtection="1">
      <alignment horizontal="center" vertical="center" textRotation="90" wrapText="1"/>
    </xf>
    <xf numFmtId="3" fontId="29" fillId="9" borderId="69" xfId="0" applyNumberFormat="1" applyFont="1" applyFill="1" applyBorder="1" applyAlignment="1" applyProtection="1">
      <alignment horizontal="center" vertical="center" textRotation="90" wrapText="1"/>
    </xf>
    <xf numFmtId="0" fontId="30" fillId="0" borderId="0" xfId="0" applyFont="1" applyBorder="1" applyAlignment="1" applyProtection="1">
      <alignment horizontal="right" vertical="center" wrapText="1"/>
    </xf>
    <xf numFmtId="3" fontId="1" fillId="9" borderId="89" xfId="0" applyNumberFormat="1" applyFont="1" applyFill="1" applyBorder="1" applyAlignment="1" applyProtection="1">
      <alignment horizontal="center" vertical="center" wrapText="1"/>
    </xf>
    <xf numFmtId="3" fontId="1" fillId="9" borderId="20" xfId="0" applyNumberFormat="1" applyFont="1" applyFill="1" applyBorder="1" applyAlignment="1" applyProtection="1">
      <alignment horizontal="center" vertical="center" wrapText="1"/>
    </xf>
    <xf numFmtId="3" fontId="1" fillId="9" borderId="90" xfId="0" applyNumberFormat="1" applyFont="1" applyFill="1" applyBorder="1" applyAlignment="1" applyProtection="1">
      <alignment horizontal="center" vertical="center" wrapText="1"/>
    </xf>
    <xf numFmtId="3" fontId="4" fillId="11" borderId="89" xfId="0" applyNumberFormat="1" applyFont="1" applyFill="1" applyBorder="1" applyAlignment="1" applyProtection="1">
      <alignment horizontal="center" vertical="center" textRotation="90" wrapText="1"/>
    </xf>
    <xf numFmtId="3" fontId="4" fillId="11" borderId="90" xfId="0" applyNumberFormat="1" applyFont="1" applyFill="1" applyBorder="1" applyAlignment="1" applyProtection="1">
      <alignment horizontal="center" vertical="center" textRotation="90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4" fillId="9" borderId="54" xfId="0" applyNumberFormat="1" applyFont="1" applyFill="1" applyBorder="1" applyAlignment="1" applyProtection="1">
      <alignment horizontal="center" vertical="center" wrapText="1"/>
    </xf>
    <xf numFmtId="3" fontId="4" fillId="9" borderId="78" xfId="0" applyNumberFormat="1" applyFont="1" applyFill="1" applyBorder="1" applyAlignment="1" applyProtection="1">
      <alignment horizontal="center" vertical="center" wrapText="1"/>
    </xf>
    <xf numFmtId="3" fontId="4" fillId="9" borderId="55" xfId="0" applyNumberFormat="1" applyFont="1" applyFill="1" applyBorder="1" applyAlignment="1" applyProtection="1">
      <alignment horizontal="center" vertical="center" wrapText="1"/>
    </xf>
    <xf numFmtId="3" fontId="2" fillId="2" borderId="46" xfId="0" applyNumberFormat="1" applyFont="1" applyFill="1" applyBorder="1" applyAlignment="1" applyProtection="1">
      <alignment horizontal="center" wrapText="1"/>
    </xf>
    <xf numFmtId="3" fontId="1" fillId="8" borderId="31" xfId="0" applyNumberFormat="1" applyFont="1" applyFill="1" applyBorder="1" applyAlignment="1" applyProtection="1">
      <alignment horizontal="center"/>
    </xf>
    <xf numFmtId="3" fontId="1" fillId="8" borderId="0" xfId="0" applyNumberFormat="1" applyFont="1" applyFill="1" applyBorder="1" applyAlignment="1" applyProtection="1">
      <alignment horizontal="center"/>
    </xf>
    <xf numFmtId="3" fontId="1" fillId="0" borderId="20" xfId="0" applyNumberFormat="1" applyFont="1" applyBorder="1" applyAlignment="1" applyProtection="1">
      <alignment horizontal="center" vertical="center" wrapText="1"/>
    </xf>
    <xf numFmtId="3" fontId="1" fillId="0" borderId="90" xfId="0" applyNumberFormat="1" applyFont="1" applyBorder="1" applyAlignment="1" applyProtection="1">
      <alignment horizontal="center" vertical="center" wrapText="1"/>
    </xf>
    <xf numFmtId="3" fontId="3" fillId="0" borderId="47" xfId="0" applyNumberFormat="1" applyFont="1" applyBorder="1" applyAlignment="1" applyProtection="1">
      <alignment vertical="center" textRotation="90" wrapText="1"/>
    </xf>
    <xf numFmtId="3" fontId="11" fillId="0" borderId="89" xfId="0" applyNumberFormat="1" applyFont="1" applyBorder="1" applyAlignment="1" applyProtection="1">
      <alignment horizontal="center" vertical="center" textRotation="90" wrapText="1"/>
    </xf>
    <xf numFmtId="3" fontId="0" fillId="0" borderId="90" xfId="0" applyNumberFormat="1" applyBorder="1" applyAlignment="1" applyProtection="1">
      <alignment horizontal="center" vertical="center" textRotation="90" wrapText="1"/>
    </xf>
    <xf numFmtId="3" fontId="1" fillId="10" borderId="96" xfId="0" applyNumberFormat="1" applyFont="1" applyFill="1" applyBorder="1" applyAlignment="1" applyProtection="1">
      <alignment horizontal="center"/>
    </xf>
    <xf numFmtId="3" fontId="1" fillId="10" borderId="97" xfId="0" applyNumberFormat="1" applyFont="1" applyFill="1" applyBorder="1" applyAlignment="1" applyProtection="1">
      <alignment horizontal="center"/>
    </xf>
    <xf numFmtId="3" fontId="1" fillId="10" borderId="74" xfId="0" applyNumberFormat="1" applyFont="1" applyFill="1" applyBorder="1" applyAlignment="1" applyProtection="1">
      <alignment horizontal="center"/>
    </xf>
    <xf numFmtId="3" fontId="4" fillId="9" borderId="83" xfId="0" applyNumberFormat="1" applyFont="1" applyFill="1" applyBorder="1" applyAlignment="1" applyProtection="1">
      <alignment horizontal="center" vertical="center" wrapText="1"/>
    </xf>
    <xf numFmtId="3" fontId="4" fillId="9" borderId="24" xfId="0" applyNumberFormat="1" applyFont="1" applyFill="1" applyBorder="1" applyAlignment="1" applyProtection="1">
      <alignment horizontal="center" vertical="center" wrapText="1"/>
    </xf>
    <xf numFmtId="3" fontId="5" fillId="9" borderId="91" xfId="0" applyNumberFormat="1" applyFont="1" applyFill="1" applyBorder="1" applyAlignment="1" applyProtection="1">
      <alignment horizontal="center" vertical="center" wrapText="1"/>
    </xf>
    <xf numFmtId="3" fontId="4" fillId="9" borderId="68" xfId="0" applyNumberFormat="1" applyFont="1" applyFill="1" applyBorder="1" applyAlignment="1" applyProtection="1">
      <alignment horizontal="center" vertical="center" wrapText="1"/>
    </xf>
    <xf numFmtId="3" fontId="4" fillId="9" borderId="14" xfId="0" applyNumberFormat="1" applyFont="1" applyFill="1" applyBorder="1" applyAlignment="1" applyProtection="1">
      <alignment horizontal="center" vertical="center" wrapText="1"/>
    </xf>
    <xf numFmtId="3" fontId="4" fillId="9" borderId="76" xfId="0" applyNumberFormat="1" applyFont="1" applyFill="1" applyBorder="1" applyAlignment="1" applyProtection="1">
      <alignment horizontal="center" vertical="center" wrapText="1"/>
    </xf>
    <xf numFmtId="3" fontId="4" fillId="9" borderId="15" xfId="0" applyNumberFormat="1" applyFont="1" applyFill="1" applyBorder="1" applyAlignment="1" applyProtection="1">
      <alignment horizontal="center" vertical="center" wrapText="1"/>
    </xf>
    <xf numFmtId="3" fontId="11" fillId="0" borderId="36" xfId="0" applyNumberFormat="1" applyFont="1" applyBorder="1" applyAlignment="1" applyProtection="1">
      <alignment horizontal="center" vertical="center" textRotation="90" wrapText="1"/>
    </xf>
    <xf numFmtId="3" fontId="11" fillId="0" borderId="34" xfId="0" applyNumberFormat="1" applyFont="1" applyBorder="1" applyAlignment="1" applyProtection="1">
      <alignment horizontal="center" vertical="center" textRotation="90" wrapText="1"/>
    </xf>
    <xf numFmtId="0" fontId="16" fillId="0" borderId="5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3" fontId="1" fillId="9" borderId="46" xfId="0" applyNumberFormat="1" applyFont="1" applyFill="1" applyBorder="1" applyAlignment="1" applyProtection="1">
      <alignment horizontal="center" vertical="center" wrapText="1"/>
    </xf>
    <xf numFmtId="3" fontId="1" fillId="9" borderId="0" xfId="0" applyNumberFormat="1" applyFont="1" applyFill="1" applyBorder="1" applyAlignment="1" applyProtection="1">
      <alignment horizontal="center" vertical="center" wrapText="1"/>
    </xf>
    <xf numFmtId="3" fontId="1" fillId="9" borderId="5" xfId="0" applyNumberFormat="1" applyFont="1" applyFill="1" applyBorder="1" applyAlignment="1" applyProtection="1">
      <alignment horizontal="center" vertical="center" wrapText="1"/>
    </xf>
    <xf numFmtId="3" fontId="1" fillId="9" borderId="50" xfId="0" applyNumberFormat="1" applyFont="1" applyFill="1" applyBorder="1" applyAlignment="1" applyProtection="1">
      <alignment horizontal="center" vertical="center" wrapText="1"/>
    </xf>
    <xf numFmtId="3" fontId="1" fillId="9" borderId="3" xfId="0" applyNumberFormat="1" applyFont="1" applyFill="1" applyBorder="1" applyAlignment="1" applyProtection="1">
      <alignment horizontal="center" vertical="center" wrapText="1"/>
    </xf>
    <xf numFmtId="0" fontId="9" fillId="0" borderId="85" xfId="1" applyFont="1" applyFill="1" applyBorder="1" applyAlignment="1">
      <alignment horizontal="center" vertical="center" wrapText="1"/>
    </xf>
    <xf numFmtId="0" fontId="9" fillId="0" borderId="77" xfId="1" applyFont="1" applyFill="1" applyBorder="1" applyAlignment="1">
      <alignment horizontal="center" vertical="center" wrapText="1"/>
    </xf>
    <xf numFmtId="0" fontId="9" fillId="0" borderId="86" xfId="1" applyFont="1" applyFill="1" applyBorder="1" applyAlignment="1">
      <alignment horizontal="center" vertical="center" wrapText="1"/>
    </xf>
    <xf numFmtId="0" fontId="9" fillId="0" borderId="3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87" xfId="1" applyFont="1" applyFill="1" applyBorder="1" applyAlignment="1">
      <alignment horizontal="center" vertical="center" wrapText="1"/>
    </xf>
    <xf numFmtId="0" fontId="9" fillId="0" borderId="88" xfId="1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 wrapText="1"/>
    </xf>
    <xf numFmtId="0" fontId="9" fillId="0" borderId="36" xfId="1" applyFont="1" applyFill="1" applyBorder="1" applyAlignment="1">
      <alignment horizontal="center" vertical="center" wrapText="1"/>
    </xf>
    <xf numFmtId="3" fontId="10" fillId="7" borderId="54" xfId="0" applyNumberFormat="1" applyFont="1" applyFill="1" applyBorder="1" applyAlignment="1" applyProtection="1">
      <alignment horizontal="center"/>
      <protection locked="0"/>
    </xf>
    <xf numFmtId="3" fontId="10" fillId="7" borderId="78" xfId="0" applyNumberFormat="1" applyFont="1" applyFill="1" applyBorder="1" applyAlignment="1" applyProtection="1">
      <alignment horizontal="center"/>
      <protection locked="0"/>
    </xf>
    <xf numFmtId="3" fontId="10" fillId="7" borderId="55" xfId="0" applyNumberFormat="1" applyFont="1" applyFill="1" applyBorder="1" applyAlignment="1" applyProtection="1">
      <alignment horizontal="center"/>
      <protection locked="0"/>
    </xf>
    <xf numFmtId="3" fontId="10" fillId="0" borderId="54" xfId="0" applyNumberFormat="1" applyFont="1" applyFill="1" applyBorder="1" applyAlignment="1" applyProtection="1">
      <alignment horizontal="center"/>
      <protection locked="0"/>
    </xf>
    <xf numFmtId="3" fontId="10" fillId="0" borderId="78" xfId="0" applyNumberFormat="1" applyFont="1" applyFill="1" applyBorder="1" applyAlignment="1" applyProtection="1">
      <alignment horizontal="center"/>
      <protection locked="0"/>
    </xf>
    <xf numFmtId="3" fontId="10" fillId="0" borderId="55" xfId="0" applyNumberFormat="1" applyFont="1" applyFill="1" applyBorder="1" applyAlignment="1" applyProtection="1">
      <alignment horizontal="center"/>
      <protection locked="0"/>
    </xf>
    <xf numFmtId="3" fontId="8" fillId="8" borderId="3" xfId="0" applyNumberFormat="1" applyFont="1" applyFill="1" applyBorder="1" applyAlignment="1" applyProtection="1">
      <alignment horizontal="center"/>
    </xf>
    <xf numFmtId="3" fontId="8" fillId="8" borderId="0" xfId="0" applyNumberFormat="1" applyFont="1" applyFill="1" applyBorder="1" applyAlignment="1" applyProtection="1">
      <alignment horizontal="center"/>
    </xf>
    <xf numFmtId="3" fontId="8" fillId="8" borderId="19" xfId="0" applyNumberFormat="1" applyFont="1" applyFill="1" applyBorder="1" applyAlignment="1" applyProtection="1">
      <alignment horizontal="center"/>
    </xf>
    <xf numFmtId="3" fontId="4" fillId="9" borderId="67" xfId="0" applyNumberFormat="1" applyFont="1" applyFill="1" applyBorder="1" applyAlignment="1" applyProtection="1">
      <alignment horizontal="center" vertical="center" wrapText="1"/>
    </xf>
    <xf numFmtId="3" fontId="4" fillId="9" borderId="72" xfId="0" applyNumberFormat="1" applyFont="1" applyFill="1" applyBorder="1" applyAlignment="1" applyProtection="1">
      <alignment horizontal="center" vertical="center" wrapText="1"/>
    </xf>
    <xf numFmtId="3" fontId="4" fillId="9" borderId="18" xfId="0" applyNumberFormat="1" applyFont="1" applyFill="1" applyBorder="1" applyAlignment="1" applyProtection="1">
      <alignment horizontal="center" vertical="center" wrapText="1"/>
    </xf>
    <xf numFmtId="3" fontId="4" fillId="9" borderId="73" xfId="0" applyNumberFormat="1" applyFont="1" applyFill="1" applyBorder="1" applyAlignment="1" applyProtection="1">
      <alignment horizontal="center" vertical="center" wrapText="1"/>
    </xf>
    <xf numFmtId="3" fontId="3" fillId="9" borderId="89" xfId="0" applyNumberFormat="1" applyFont="1" applyFill="1" applyBorder="1" applyAlignment="1" applyProtection="1">
      <alignment horizontal="center" vertical="center" wrapText="1"/>
    </xf>
    <xf numFmtId="3" fontId="3" fillId="9" borderId="20" xfId="0" applyNumberFormat="1" applyFont="1" applyFill="1" applyBorder="1" applyAlignment="1" applyProtection="1">
      <alignment horizontal="center" vertical="center" wrapText="1"/>
    </xf>
    <xf numFmtId="3" fontId="3" fillId="9" borderId="90" xfId="0" applyNumberFormat="1" applyFont="1" applyFill="1" applyBorder="1" applyAlignment="1" applyProtection="1">
      <alignment horizontal="center" vertical="center" wrapText="1"/>
    </xf>
    <xf numFmtId="3" fontId="2" fillId="4" borderId="89" xfId="0" applyNumberFormat="1" applyFont="1" applyFill="1" applyBorder="1" applyAlignment="1" applyProtection="1">
      <alignment horizontal="center" vertical="center" textRotation="90" wrapText="1"/>
    </xf>
    <xf numFmtId="3" fontId="2" fillId="4" borderId="90" xfId="0" applyNumberFormat="1" applyFont="1" applyFill="1" applyBorder="1" applyAlignment="1" applyProtection="1">
      <alignment horizontal="center" vertical="center" textRotation="90" wrapText="1"/>
    </xf>
    <xf numFmtId="0" fontId="15" fillId="3" borderId="93" xfId="0" applyFont="1" applyFill="1" applyBorder="1" applyAlignment="1" applyProtection="1">
      <alignment horizontal="center" vertical="center" wrapText="1"/>
    </xf>
    <xf numFmtId="0" fontId="15" fillId="3" borderId="94" xfId="0" applyFont="1" applyFill="1" applyBorder="1" applyAlignment="1" applyProtection="1">
      <alignment horizontal="center" vertical="center" wrapText="1"/>
    </xf>
    <xf numFmtId="0" fontId="15" fillId="3" borderId="16" xfId="0" applyFont="1" applyFill="1" applyBorder="1" applyAlignment="1" applyProtection="1">
      <alignment horizontal="center" vertical="center" wrapText="1"/>
    </xf>
    <xf numFmtId="0" fontId="15" fillId="13" borderId="94" xfId="0" applyFont="1" applyFill="1" applyBorder="1" applyAlignment="1" applyProtection="1">
      <alignment horizontal="center" vertical="center" wrapText="1"/>
    </xf>
    <xf numFmtId="0" fontId="15" fillId="13" borderId="16" xfId="0" applyFont="1" applyFill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9" fillId="3" borderId="59" xfId="0" applyFont="1" applyFill="1" applyBorder="1" applyAlignment="1" applyProtection="1">
      <alignment horizontal="center" vertical="center" wrapText="1"/>
    </xf>
    <xf numFmtId="0" fontId="9" fillId="3" borderId="56" xfId="0" applyFont="1" applyFill="1" applyBorder="1" applyAlignment="1" applyProtection="1">
      <alignment horizontal="center" vertical="center" wrapText="1"/>
    </xf>
    <xf numFmtId="0" fontId="9" fillId="3" borderId="57" xfId="0" applyFont="1" applyFill="1" applyBorder="1" applyAlignment="1" applyProtection="1">
      <alignment horizontal="center" vertical="center" wrapText="1"/>
    </xf>
    <xf numFmtId="0" fontId="10" fillId="7" borderId="0" xfId="0" applyFont="1" applyFill="1" applyAlignment="1" applyProtection="1">
      <alignment horizontal="center" vertical="center" wrapText="1"/>
    </xf>
    <xf numFmtId="0" fontId="15" fillId="13" borderId="93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8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20" fillId="4" borderId="4" xfId="0" applyFont="1" applyFill="1" applyBorder="1" applyAlignment="1" applyProtection="1">
      <alignment horizontal="center" vertical="center" wrapText="1"/>
    </xf>
    <xf numFmtId="0" fontId="20" fillId="4" borderId="82" xfId="0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horizontal="center" vertical="center" wrapText="1"/>
    </xf>
    <xf numFmtId="0" fontId="15" fillId="4" borderId="5" xfId="0" applyFont="1" applyFill="1" applyBorder="1" applyAlignment="1" applyProtection="1">
      <alignment horizontal="center" vertical="center" wrapText="1"/>
    </xf>
    <xf numFmtId="0" fontId="2" fillId="12" borderId="23" xfId="0" applyFont="1" applyFill="1" applyBorder="1" applyAlignment="1" applyProtection="1">
      <alignment horizontal="center" vertical="center" wrapText="1"/>
      <protection locked="0"/>
    </xf>
    <xf numFmtId="0" fontId="2" fillId="12" borderId="37" xfId="0" applyFont="1" applyFill="1" applyBorder="1" applyAlignment="1" applyProtection="1">
      <alignment horizontal="center" vertical="center" wrapText="1"/>
      <protection locked="0"/>
    </xf>
    <xf numFmtId="0" fontId="2" fillId="12" borderId="2" xfId="0" applyFont="1" applyFill="1" applyBorder="1" applyAlignment="1" applyProtection="1">
      <alignment horizontal="center" vertical="center" wrapText="1"/>
      <protection locked="0"/>
    </xf>
    <xf numFmtId="0" fontId="2" fillId="12" borderId="38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justify" vertical="center" wrapText="1"/>
      <protection locked="0"/>
    </xf>
    <xf numFmtId="0" fontId="1" fillId="0" borderId="56" xfId="0" applyFont="1" applyFill="1" applyBorder="1" applyAlignment="1" applyProtection="1">
      <alignment horizontal="justify" vertical="center" wrapText="1"/>
      <protection locked="0"/>
    </xf>
    <xf numFmtId="0" fontId="1" fillId="0" borderId="26" xfId="0" applyFont="1" applyFill="1" applyBorder="1" applyAlignment="1" applyProtection="1">
      <alignment horizontal="justify" vertical="center" wrapText="1"/>
      <protection locked="0"/>
    </xf>
    <xf numFmtId="0" fontId="1" fillId="0" borderId="21" xfId="0" applyFont="1" applyFill="1" applyBorder="1" applyAlignment="1" applyProtection="1">
      <alignment horizontal="justify" vertical="center" wrapText="1"/>
      <protection locked="0"/>
    </xf>
    <xf numFmtId="0" fontId="1" fillId="0" borderId="28" xfId="0" applyFont="1" applyFill="1" applyBorder="1" applyAlignment="1" applyProtection="1">
      <alignment horizontal="justify" vertical="center" wrapText="1"/>
      <protection locked="0"/>
    </xf>
    <xf numFmtId="0" fontId="1" fillId="0" borderId="22" xfId="0" applyFont="1" applyFill="1" applyBorder="1" applyAlignment="1" applyProtection="1">
      <alignment horizontal="justify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71" xfId="0" applyFont="1" applyFill="1" applyBorder="1" applyAlignment="1" applyProtection="1">
      <alignment horizontal="center" vertical="center" wrapText="1"/>
      <protection locked="0"/>
    </xf>
    <xf numFmtId="0" fontId="9" fillId="4" borderId="54" xfId="0" applyFont="1" applyFill="1" applyBorder="1" applyAlignment="1" applyProtection="1">
      <alignment horizontal="center" vertical="center" wrapText="1"/>
    </xf>
    <xf numFmtId="0" fontId="9" fillId="4" borderId="78" xfId="0" applyFont="1" applyFill="1" applyBorder="1" applyAlignment="1" applyProtection="1">
      <alignment horizontal="center" vertical="center" wrapText="1"/>
    </xf>
    <xf numFmtId="0" fontId="9" fillId="4" borderId="55" xfId="0" applyFont="1" applyFill="1" applyBorder="1" applyAlignment="1" applyProtection="1">
      <alignment horizontal="center" vertical="center" wrapText="1"/>
    </xf>
    <xf numFmtId="1" fontId="28" fillId="4" borderId="54" xfId="0" applyNumberFormat="1" applyFont="1" applyFill="1" applyBorder="1" applyAlignment="1" applyProtection="1">
      <alignment horizontal="center" vertical="center" wrapText="1"/>
    </xf>
    <xf numFmtId="0" fontId="28" fillId="4" borderId="78" xfId="0" applyFont="1" applyFill="1" applyBorder="1" applyAlignment="1" applyProtection="1">
      <alignment horizontal="center" vertical="center" wrapText="1"/>
    </xf>
    <xf numFmtId="0" fontId="28" fillId="4" borderId="55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right" vertical="center" wrapText="1"/>
    </xf>
    <xf numFmtId="0" fontId="9" fillId="4" borderId="5" xfId="0" applyFont="1" applyFill="1" applyBorder="1" applyAlignment="1" applyProtection="1">
      <alignment horizontal="right" vertical="center" wrapText="1"/>
    </xf>
    <xf numFmtId="0" fontId="9" fillId="4" borderId="78" xfId="0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12" borderId="40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71" xfId="0" applyFont="1" applyFill="1" applyBorder="1" applyAlignment="1" applyProtection="1">
      <alignment horizontal="center" vertical="center" wrapText="1"/>
    </xf>
    <xf numFmtId="0" fontId="2" fillId="12" borderId="79" xfId="0" applyFont="1" applyFill="1" applyBorder="1" applyAlignment="1" applyProtection="1">
      <alignment horizontal="center" vertical="center" wrapText="1"/>
      <protection locked="0"/>
    </xf>
    <xf numFmtId="0" fontId="2" fillId="12" borderId="75" xfId="0" applyFont="1" applyFill="1" applyBorder="1" applyAlignment="1" applyProtection="1">
      <alignment horizontal="center" vertical="center" wrapText="1"/>
      <protection locked="0"/>
    </xf>
    <xf numFmtId="0" fontId="2" fillId="12" borderId="4" xfId="0" applyFont="1" applyFill="1" applyBorder="1" applyAlignment="1" applyProtection="1">
      <alignment horizontal="center" vertical="center" wrapText="1"/>
      <protection locked="0"/>
    </xf>
    <xf numFmtId="0" fontId="2" fillId="12" borderId="5" xfId="0" applyFont="1" applyFill="1" applyBorder="1" applyAlignment="1" applyProtection="1">
      <alignment horizontal="center" vertical="center" wrapText="1"/>
      <protection locked="0"/>
    </xf>
    <xf numFmtId="0" fontId="10" fillId="4" borderId="35" xfId="0" applyFont="1" applyFill="1" applyBorder="1" applyAlignment="1" applyProtection="1">
      <alignment horizontal="center" vertical="center" wrapText="1"/>
    </xf>
    <xf numFmtId="0" fontId="10" fillId="4" borderId="69" xfId="0" applyFont="1" applyFill="1" applyBorder="1" applyAlignment="1" applyProtection="1">
      <alignment horizontal="center" vertical="center" wrapText="1"/>
    </xf>
    <xf numFmtId="0" fontId="19" fillId="0" borderId="54" xfId="0" applyFont="1" applyFill="1" applyBorder="1" applyAlignment="1" applyProtection="1">
      <alignment horizontal="center" vertical="center" wrapText="1"/>
    </xf>
    <xf numFmtId="0" fontId="19" fillId="0" borderId="78" xfId="0" applyFont="1" applyFill="1" applyBorder="1" applyAlignment="1" applyProtection="1">
      <alignment horizontal="center" vertical="center" wrapText="1"/>
    </xf>
    <xf numFmtId="0" fontId="19" fillId="0" borderId="55" xfId="0" applyFont="1" applyFill="1" applyBorder="1" applyAlignment="1" applyProtection="1">
      <alignment horizontal="center" vertical="center" wrapText="1"/>
    </xf>
    <xf numFmtId="0" fontId="1" fillId="3" borderId="50" xfId="0" applyFont="1" applyFill="1" applyBorder="1" applyAlignment="1" applyProtection="1">
      <alignment horizontal="center" vertical="center" wrapText="1"/>
    </xf>
    <xf numFmtId="0" fontId="1" fillId="3" borderId="4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vertical="center" wrapText="1"/>
    </xf>
    <xf numFmtId="0" fontId="19" fillId="0" borderId="46" xfId="0" applyFont="1" applyBorder="1" applyAlignment="1" applyProtection="1">
      <alignment horizontal="center" vertical="center" wrapText="1"/>
    </xf>
    <xf numFmtId="0" fontId="19" fillId="0" borderId="27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71" xfId="0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textRotation="90" wrapText="1"/>
    </xf>
    <xf numFmtId="0" fontId="5" fillId="0" borderId="30" xfId="0" applyFont="1" applyBorder="1" applyAlignment="1" applyProtection="1">
      <alignment horizontal="center" vertical="center" textRotation="90" wrapText="1"/>
    </xf>
    <xf numFmtId="0" fontId="11" fillId="0" borderId="7" xfId="0" applyFont="1" applyFill="1" applyBorder="1" applyAlignment="1" applyProtection="1">
      <alignment horizontal="center" vertical="center" textRotation="90" wrapText="1"/>
    </xf>
    <xf numFmtId="0" fontId="12" fillId="0" borderId="30" xfId="0" applyFont="1" applyFill="1" applyBorder="1" applyAlignment="1" applyProtection="1">
      <alignment horizontal="center" vertical="center" textRotation="90" wrapText="1"/>
    </xf>
    <xf numFmtId="0" fontId="11" fillId="7" borderId="12" xfId="0" applyFont="1" applyFill="1" applyBorder="1" applyAlignment="1" applyProtection="1">
      <alignment horizontal="center" vertical="center" textRotation="90" wrapText="1"/>
    </xf>
    <xf numFmtId="0" fontId="12" fillId="7" borderId="29" xfId="0" applyFont="1" applyFill="1" applyBorder="1" applyAlignment="1" applyProtection="1">
      <alignment horizontal="center" vertical="center" textRotation="90" wrapText="1"/>
    </xf>
    <xf numFmtId="0" fontId="3" fillId="7" borderId="7" xfId="0" applyFont="1" applyFill="1" applyBorder="1" applyAlignment="1" applyProtection="1">
      <alignment horizontal="center" vertical="center" textRotation="90" wrapText="1"/>
    </xf>
    <xf numFmtId="0" fontId="0" fillId="7" borderId="30" xfId="0" applyFill="1" applyBorder="1" applyAlignment="1" applyProtection="1">
      <alignment horizontal="center" vertical="center" textRotation="90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center" vertical="center" textRotation="90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5" fillId="3" borderId="19" xfId="0" applyFont="1" applyFill="1" applyBorder="1" applyAlignment="1" applyProtection="1">
      <alignment horizontal="center" vertical="center" wrapText="1"/>
    </xf>
    <xf numFmtId="3" fontId="9" fillId="2" borderId="54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78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55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15" fillId="3" borderId="3" xfId="0" applyFont="1" applyFill="1" applyBorder="1" applyAlignment="1" applyProtection="1">
      <alignment horizontal="center" vertical="center" wrapText="1"/>
    </xf>
    <xf numFmtId="3" fontId="9" fillId="2" borderId="54" xfId="0" applyNumberFormat="1" applyFont="1" applyFill="1" applyBorder="1" applyAlignment="1" applyProtection="1">
      <alignment horizontal="center" vertical="center" wrapText="1"/>
    </xf>
    <xf numFmtId="0" fontId="9" fillId="2" borderId="78" xfId="0" applyFont="1" applyFill="1" applyBorder="1" applyAlignment="1" applyProtection="1">
      <alignment horizontal="center" vertical="center" wrapText="1"/>
    </xf>
    <xf numFmtId="0" fontId="9" fillId="2" borderId="55" xfId="0" applyFont="1" applyFill="1" applyBorder="1" applyAlignment="1" applyProtection="1">
      <alignment horizontal="center" vertical="center" wrapText="1"/>
    </xf>
    <xf numFmtId="49" fontId="9" fillId="12" borderId="54" xfId="0" applyNumberFormat="1" applyFont="1" applyFill="1" applyBorder="1" applyAlignment="1" applyProtection="1">
      <alignment horizontal="center" vertical="center" wrapText="1"/>
      <protection locked="0"/>
    </xf>
    <xf numFmtId="49" fontId="9" fillId="12" borderId="78" xfId="0" applyNumberFormat="1" applyFont="1" applyFill="1" applyBorder="1" applyAlignment="1" applyProtection="1">
      <alignment horizontal="center" vertical="center" wrapText="1"/>
      <protection locked="0"/>
    </xf>
    <xf numFmtId="49" fontId="9" fillId="12" borderId="55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78" xfId="0" applyNumberFormat="1" applyFont="1" applyFill="1" applyBorder="1" applyAlignment="1" applyProtection="1">
      <alignment horizontal="center" vertical="center" wrapText="1"/>
    </xf>
    <xf numFmtId="0" fontId="9" fillId="2" borderId="55" xfId="0" applyNumberFormat="1" applyFont="1" applyFill="1" applyBorder="1" applyAlignment="1" applyProtection="1">
      <alignment horizontal="center" vertical="center" wrapText="1"/>
    </xf>
    <xf numFmtId="0" fontId="1" fillId="4" borderId="64" xfId="0" applyFont="1" applyFill="1" applyBorder="1" applyAlignment="1" applyProtection="1">
      <alignment horizontal="center" vertical="center" wrapText="1"/>
    </xf>
    <xf numFmtId="0" fontId="1" fillId="4" borderId="33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" fillId="12" borderId="21" xfId="0" applyFont="1" applyFill="1" applyBorder="1" applyAlignment="1" applyProtection="1">
      <alignment horizontal="center" vertical="center" wrapText="1"/>
      <protection locked="0"/>
    </xf>
    <xf numFmtId="0" fontId="2" fillId="12" borderId="28" xfId="0" applyFont="1" applyFill="1" applyBorder="1" applyAlignment="1" applyProtection="1">
      <alignment horizontal="center" vertical="center" wrapText="1"/>
      <protection locked="0"/>
    </xf>
    <xf numFmtId="0" fontId="2" fillId="12" borderId="36" xfId="0" applyFont="1" applyFill="1" applyBorder="1" applyAlignment="1" applyProtection="1">
      <alignment horizontal="center" vertical="center" wrapText="1"/>
      <protection locked="0"/>
    </xf>
    <xf numFmtId="0" fontId="2" fillId="12" borderId="7" xfId="0" applyFont="1" applyFill="1" applyBorder="1" applyAlignment="1" applyProtection="1">
      <alignment horizontal="center" vertical="center" wrapText="1"/>
      <protection locked="0"/>
    </xf>
    <xf numFmtId="0" fontId="2" fillId="12" borderId="34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1" fillId="0" borderId="79" xfId="0" applyFont="1" applyFill="1" applyBorder="1" applyAlignment="1" applyProtection="1">
      <alignment horizontal="center" vertical="center" wrapText="1"/>
      <protection locked="0"/>
    </xf>
    <xf numFmtId="0" fontId="1" fillId="0" borderId="75" xfId="0" applyFont="1" applyFill="1" applyBorder="1" applyAlignment="1" applyProtection="1">
      <alignment horizontal="center" vertical="center" wrapText="1"/>
      <protection locked="0"/>
    </xf>
    <xf numFmtId="0" fontId="1" fillId="0" borderId="91" xfId="0" applyFont="1" applyFill="1" applyBorder="1" applyAlignment="1" applyProtection="1">
      <alignment horizontal="center" vertical="center" wrapText="1"/>
      <protection locked="0"/>
    </xf>
    <xf numFmtId="0" fontId="1" fillId="15" borderId="79" xfId="0" applyFont="1" applyFill="1" applyBorder="1" applyAlignment="1" applyProtection="1">
      <alignment horizontal="center" vertical="center" wrapText="1"/>
    </xf>
    <xf numFmtId="0" fontId="1" fillId="15" borderId="75" xfId="0" applyFont="1" applyFill="1" applyBorder="1" applyAlignment="1" applyProtection="1">
      <alignment horizontal="center" vertical="center" wrapText="1"/>
    </xf>
    <xf numFmtId="3" fontId="9" fillId="2" borderId="78" xfId="0" applyNumberFormat="1" applyFont="1" applyFill="1" applyBorder="1" applyAlignment="1" applyProtection="1">
      <alignment horizontal="center" vertical="center" wrapText="1"/>
    </xf>
    <xf numFmtId="3" fontId="9" fillId="2" borderId="55" xfId="0" applyNumberFormat="1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11" fillId="7" borderId="6" xfId="0" applyFont="1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textRotation="90" wrapText="1"/>
    </xf>
    <xf numFmtId="0" fontId="5" fillId="0" borderId="29" xfId="0" applyFont="1" applyBorder="1" applyAlignment="1" applyProtection="1">
      <alignment horizontal="center" vertical="center" textRotation="90" wrapText="1"/>
    </xf>
    <xf numFmtId="0" fontId="3" fillId="7" borderId="34" xfId="0" applyFont="1" applyFill="1" applyBorder="1" applyAlignment="1" applyProtection="1">
      <alignment horizontal="center" vertical="center" textRotation="90" wrapText="1"/>
    </xf>
    <xf numFmtId="0" fontId="0" fillId="7" borderId="84" xfId="0" applyFill="1" applyBorder="1" applyAlignment="1" applyProtection="1">
      <alignment horizontal="center" vertical="center" textRotation="90" wrapText="1"/>
    </xf>
    <xf numFmtId="0" fontId="2" fillId="7" borderId="7" xfId="0" applyFont="1" applyFill="1" applyBorder="1" applyAlignment="1" applyProtection="1">
      <alignment horizontal="center" vertical="center" wrapText="1"/>
    </xf>
    <xf numFmtId="0" fontId="6" fillId="7" borderId="30" xfId="0" applyFont="1" applyFill="1" applyBorder="1" applyAlignment="1" applyProtection="1">
      <alignment horizontal="center" vertical="center" wrapText="1"/>
    </xf>
    <xf numFmtId="0" fontId="9" fillId="2" borderId="54" xfId="0" applyFont="1" applyFill="1" applyBorder="1" applyAlignment="1" applyProtection="1">
      <alignment horizontal="center" vertical="center" wrapText="1"/>
      <protection locked="0"/>
    </xf>
    <xf numFmtId="0" fontId="9" fillId="2" borderId="78" xfId="0" applyFont="1" applyFill="1" applyBorder="1" applyAlignment="1" applyProtection="1">
      <alignment horizontal="center" vertical="center" wrapText="1"/>
      <protection locked="0"/>
    </xf>
    <xf numFmtId="0" fontId="9" fillId="2" borderId="55" xfId="0" applyFont="1" applyFill="1" applyBorder="1" applyAlignment="1" applyProtection="1">
      <alignment horizontal="center" vertical="center" wrapText="1"/>
      <protection locked="0"/>
    </xf>
    <xf numFmtId="0" fontId="3" fillId="7" borderId="7" xfId="0" applyFont="1" applyFill="1" applyBorder="1" applyAlignment="1" applyProtection="1">
      <alignment horizontal="center" vertical="center" wrapText="1"/>
    </xf>
    <xf numFmtId="0" fontId="10" fillId="4" borderId="98" xfId="0" applyFont="1" applyFill="1" applyBorder="1" applyAlignment="1" applyProtection="1">
      <alignment horizontal="center" vertical="center" textRotation="90" wrapText="1"/>
    </xf>
    <xf numFmtId="0" fontId="16" fillId="4" borderId="80" xfId="0" applyFont="1" applyFill="1" applyBorder="1" applyAlignment="1" applyProtection="1">
      <alignment horizontal="center" vertical="center" textRotation="90" wrapText="1"/>
    </xf>
    <xf numFmtId="0" fontId="15" fillId="4" borderId="72" xfId="0" applyFont="1" applyFill="1" applyBorder="1" applyAlignment="1" applyProtection="1">
      <alignment horizontal="right" vertical="center" wrapText="1"/>
    </xf>
    <xf numFmtId="0" fontId="15" fillId="4" borderId="18" xfId="0" applyFont="1" applyFill="1" applyBorder="1" applyAlignment="1" applyProtection="1">
      <alignment horizontal="right" vertical="center" wrapText="1"/>
    </xf>
    <xf numFmtId="0" fontId="15" fillId="4" borderId="5" xfId="0" applyFont="1" applyFill="1" applyBorder="1" applyAlignment="1" applyProtection="1">
      <alignment horizontal="right" vertical="center" wrapText="1"/>
    </xf>
    <xf numFmtId="0" fontId="10" fillId="4" borderId="65" xfId="0" applyFont="1" applyFill="1" applyBorder="1" applyAlignment="1" applyProtection="1">
      <alignment horizontal="center" vertical="center" wrapText="1"/>
    </xf>
    <xf numFmtId="0" fontId="10" fillId="4" borderId="64" xfId="0" applyFont="1" applyFill="1" applyBorder="1" applyAlignment="1" applyProtection="1">
      <alignment horizontal="center" vertical="center" wrapText="1"/>
    </xf>
    <xf numFmtId="0" fontId="10" fillId="4" borderId="32" xfId="0" applyFont="1" applyFill="1" applyBorder="1" applyAlignment="1" applyProtection="1">
      <alignment horizontal="center" vertical="center" wrapText="1"/>
    </xf>
    <xf numFmtId="0" fontId="10" fillId="4" borderId="33" xfId="0" applyFont="1" applyFill="1" applyBorder="1" applyAlignment="1" applyProtection="1">
      <alignment horizontal="center" vertical="center" wrapText="1"/>
    </xf>
    <xf numFmtId="0" fontId="2" fillId="4" borderId="5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3" fillId="7" borderId="36" xfId="0" applyFont="1" applyFill="1" applyBorder="1" applyAlignment="1" applyProtection="1">
      <alignment horizontal="center" vertical="center" textRotation="90" wrapText="1"/>
    </xf>
    <xf numFmtId="0" fontId="0" fillId="7" borderId="63" xfId="0" applyFill="1" applyBorder="1" applyAlignment="1" applyProtection="1">
      <alignment vertical="center" wrapText="1"/>
    </xf>
    <xf numFmtId="49" fontId="2" fillId="7" borderId="7" xfId="0" applyNumberFormat="1" applyFont="1" applyFill="1" applyBorder="1" applyAlignment="1" applyProtection="1">
      <alignment horizontal="center" vertical="center" wrapText="1"/>
    </xf>
    <xf numFmtId="49" fontId="6" fillId="7" borderId="30" xfId="0" applyNumberFormat="1" applyFont="1" applyFill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textRotation="90" wrapText="1"/>
    </xf>
    <xf numFmtId="0" fontId="12" fillId="0" borderId="29" xfId="0" applyFont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2" fillId="4" borderId="64" xfId="0" applyFont="1" applyFill="1" applyBorder="1" applyAlignment="1" applyProtection="1">
      <alignment horizontal="center" vertical="center" wrapText="1"/>
    </xf>
    <xf numFmtId="0" fontId="2" fillId="4" borderId="33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6" fillId="0" borderId="81" xfId="0" applyFont="1" applyBorder="1" applyAlignment="1" applyProtection="1">
      <alignment horizontal="center" vertical="center" wrapText="1"/>
    </xf>
    <xf numFmtId="0" fontId="2" fillId="4" borderId="70" xfId="0" applyFont="1" applyFill="1" applyBorder="1" applyAlignment="1" applyProtection="1">
      <alignment horizontal="center" vertical="center" wrapText="1"/>
    </xf>
    <xf numFmtId="0" fontId="2" fillId="4" borderId="71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LIQ.CAT B-2000CP" xfId="1"/>
  </cellStyles>
  <dxfs count="0"/>
  <tableStyles count="0" defaultTableStyle="TableStyleMedium9" defaultPivotStyle="PivotStyleLight16"/>
  <colors>
    <mruColors>
      <color rgb="FF99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38100</xdr:rowOff>
    </xdr:from>
    <xdr:to>
      <xdr:col>2</xdr:col>
      <xdr:colOff>152400</xdr:colOff>
      <xdr:row>3</xdr:row>
      <xdr:rowOff>200620</xdr:rowOff>
    </xdr:to>
    <xdr:pic>
      <xdr:nvPicPr>
        <xdr:cNvPr id="3" name="Imagen 3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8100"/>
          <a:ext cx="857250" cy="705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24"/>
  <sheetViews>
    <sheetView topLeftCell="I1" workbookViewId="0">
      <selection activeCell="K10" sqref="K10"/>
    </sheetView>
  </sheetViews>
  <sheetFormatPr baseColWidth="10" defaultColWidth="11.42578125" defaultRowHeight="12.75" x14ac:dyDescent="0.2"/>
  <cols>
    <col min="1" max="1" width="21.42578125" bestFit="1" customWidth="1"/>
    <col min="2" max="2" width="19" bestFit="1" customWidth="1"/>
    <col min="3" max="3" width="26.140625" bestFit="1" customWidth="1"/>
    <col min="4" max="4" width="43.28515625" bestFit="1" customWidth="1"/>
    <col min="5" max="5" width="36" bestFit="1" customWidth="1"/>
    <col min="6" max="6" width="22" bestFit="1" customWidth="1"/>
    <col min="7" max="7" width="33.5703125" bestFit="1" customWidth="1"/>
    <col min="8" max="8" width="42.42578125" bestFit="1" customWidth="1"/>
    <col min="9" max="9" width="27.42578125" bestFit="1" customWidth="1"/>
    <col min="10" max="10" width="24.85546875" bestFit="1" customWidth="1"/>
    <col min="11" max="11" width="29" bestFit="1" customWidth="1"/>
    <col min="12" max="12" width="22.5703125" bestFit="1" customWidth="1"/>
    <col min="13" max="13" width="31.85546875" bestFit="1" customWidth="1"/>
    <col min="14" max="14" width="43.28515625" bestFit="1" customWidth="1"/>
  </cols>
  <sheetData>
    <row r="1" spans="1:14" x14ac:dyDescent="0.2">
      <c r="D1" s="92" t="s">
        <v>152</v>
      </c>
      <c r="E1" s="92" t="s">
        <v>151</v>
      </c>
    </row>
    <row r="2" spans="1:14" x14ac:dyDescent="0.2">
      <c r="A2" s="92" t="s">
        <v>112</v>
      </c>
      <c r="B2" s="92" t="s">
        <v>113</v>
      </c>
      <c r="C2" s="92" t="s">
        <v>114</v>
      </c>
      <c r="D2" t="s">
        <v>135</v>
      </c>
      <c r="E2" s="92" t="s">
        <v>119</v>
      </c>
      <c r="F2" s="92" t="s">
        <v>108</v>
      </c>
      <c r="G2" s="92" t="s">
        <v>120</v>
      </c>
      <c r="H2" s="92" t="s">
        <v>121</v>
      </c>
      <c r="I2" s="92" t="s">
        <v>122</v>
      </c>
      <c r="J2" s="92" t="s">
        <v>123</v>
      </c>
      <c r="K2" s="92" t="s">
        <v>124</v>
      </c>
      <c r="L2" s="92" t="s">
        <v>125</v>
      </c>
      <c r="M2" s="92" t="s">
        <v>126</v>
      </c>
      <c r="N2" s="92" t="s">
        <v>127</v>
      </c>
    </row>
    <row r="3" spans="1:14" x14ac:dyDescent="0.2">
      <c r="A3" s="92" t="s">
        <v>115</v>
      </c>
      <c r="B3" s="92" t="s">
        <v>117</v>
      </c>
      <c r="C3" s="92" t="s">
        <v>65</v>
      </c>
      <c r="D3" t="s">
        <v>139</v>
      </c>
      <c r="E3" t="s">
        <v>128</v>
      </c>
      <c r="F3" t="s">
        <v>130</v>
      </c>
      <c r="G3" t="s">
        <v>132</v>
      </c>
      <c r="H3" t="s">
        <v>135</v>
      </c>
      <c r="I3" t="s">
        <v>137</v>
      </c>
      <c r="J3" t="s">
        <v>139</v>
      </c>
      <c r="K3" t="s">
        <v>141</v>
      </c>
      <c r="L3" t="s">
        <v>145</v>
      </c>
      <c r="M3" t="s">
        <v>147</v>
      </c>
      <c r="N3" t="s">
        <v>149</v>
      </c>
    </row>
    <row r="4" spans="1:14" x14ac:dyDescent="0.2">
      <c r="A4" s="92" t="s">
        <v>116</v>
      </c>
      <c r="B4" s="92" t="s">
        <v>118</v>
      </c>
      <c r="C4" s="92" t="s">
        <v>67</v>
      </c>
      <c r="D4" t="s">
        <v>147</v>
      </c>
      <c r="E4" t="s">
        <v>129</v>
      </c>
      <c r="F4" s="92" t="s">
        <v>131</v>
      </c>
      <c r="G4" t="s">
        <v>134</v>
      </c>
      <c r="H4" t="s">
        <v>136</v>
      </c>
      <c r="I4" t="s">
        <v>138</v>
      </c>
      <c r="J4" t="s">
        <v>140</v>
      </c>
      <c r="K4" t="s">
        <v>142</v>
      </c>
      <c r="L4" t="s">
        <v>146</v>
      </c>
      <c r="M4" t="s">
        <v>148</v>
      </c>
      <c r="N4" t="s">
        <v>150</v>
      </c>
    </row>
    <row r="5" spans="1:14" x14ac:dyDescent="0.2">
      <c r="C5" s="92" t="s">
        <v>66</v>
      </c>
      <c r="D5" t="s">
        <v>141</v>
      </c>
      <c r="G5" t="s">
        <v>133</v>
      </c>
      <c r="K5" t="s">
        <v>143</v>
      </c>
    </row>
    <row r="6" spans="1:14" x14ac:dyDescent="0.2">
      <c r="C6" t="s">
        <v>85</v>
      </c>
      <c r="D6" t="s">
        <v>145</v>
      </c>
      <c r="K6" t="s">
        <v>144</v>
      </c>
    </row>
    <row r="7" spans="1:14" x14ac:dyDescent="0.2">
      <c r="C7" t="s">
        <v>68</v>
      </c>
      <c r="D7" t="s">
        <v>130</v>
      </c>
    </row>
    <row r="8" spans="1:14" x14ac:dyDescent="0.2">
      <c r="D8" t="s">
        <v>148</v>
      </c>
    </row>
    <row r="9" spans="1:14" x14ac:dyDescent="0.2">
      <c r="D9" t="s">
        <v>132</v>
      </c>
    </row>
    <row r="10" spans="1:14" x14ac:dyDescent="0.2">
      <c r="D10" t="s">
        <v>136</v>
      </c>
    </row>
    <row r="11" spans="1:14" x14ac:dyDescent="0.2">
      <c r="D11" t="s">
        <v>137</v>
      </c>
    </row>
    <row r="12" spans="1:14" x14ac:dyDescent="0.2">
      <c r="D12" t="s">
        <v>149</v>
      </c>
    </row>
    <row r="13" spans="1:14" x14ac:dyDescent="0.2">
      <c r="D13" t="s">
        <v>142</v>
      </c>
    </row>
    <row r="14" spans="1:14" x14ac:dyDescent="0.2">
      <c r="D14" s="92" t="s">
        <v>131</v>
      </c>
    </row>
    <row r="15" spans="1:14" x14ac:dyDescent="0.2">
      <c r="D15" t="s">
        <v>143</v>
      </c>
    </row>
    <row r="16" spans="1:14" x14ac:dyDescent="0.2">
      <c r="D16" t="s">
        <v>150</v>
      </c>
    </row>
    <row r="17" spans="4:4" x14ac:dyDescent="0.2">
      <c r="D17" t="s">
        <v>128</v>
      </c>
    </row>
    <row r="18" spans="4:4" x14ac:dyDescent="0.2">
      <c r="D18" t="s">
        <v>133</v>
      </c>
    </row>
    <row r="19" spans="4:4" x14ac:dyDescent="0.2">
      <c r="D19" t="s">
        <v>138</v>
      </c>
    </row>
    <row r="20" spans="4:4" x14ac:dyDescent="0.2">
      <c r="D20" t="s">
        <v>144</v>
      </c>
    </row>
    <row r="21" spans="4:4" x14ac:dyDescent="0.2">
      <c r="D21" t="s">
        <v>146</v>
      </c>
    </row>
    <row r="22" spans="4:4" x14ac:dyDescent="0.2">
      <c r="D22" t="s">
        <v>129</v>
      </c>
    </row>
    <row r="23" spans="4:4" x14ac:dyDescent="0.2">
      <c r="D23" t="s">
        <v>134</v>
      </c>
    </row>
    <row r="24" spans="4:4" x14ac:dyDescent="0.2">
      <c r="D24" t="s">
        <v>140</v>
      </c>
    </row>
  </sheetData>
  <sortState ref="D2:D24">
    <sortCondition ref="D2:D24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X27" sqref="X27:AD27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X27" sqref="X27:AD27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U21" sqref="AU21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X27" sqref="X27:AD27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X27" sqref="X27:AD27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X27" sqref="X27:AD27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G30" sqref="AG30:AN31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X30" sqref="X30:AD30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G30" sqref="AG30:AN31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G30" sqref="AG30:AN31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</sheetPr>
  <dimension ref="A1:F18"/>
  <sheetViews>
    <sheetView workbookViewId="0">
      <selection activeCell="B23" sqref="B23"/>
    </sheetView>
  </sheetViews>
  <sheetFormatPr baseColWidth="10" defaultColWidth="11.42578125" defaultRowHeight="12.75" x14ac:dyDescent="0.2"/>
  <cols>
    <col min="1" max="1" width="22.85546875" style="21" customWidth="1"/>
    <col min="2" max="2" width="20.7109375" style="21" customWidth="1"/>
    <col min="3" max="3" width="8.42578125" style="21" customWidth="1"/>
    <col min="4" max="4" width="17.42578125" style="21" customWidth="1"/>
    <col min="5" max="5" width="7" style="21" customWidth="1"/>
    <col min="6" max="6" width="16.140625" style="21" customWidth="1"/>
    <col min="7" max="16384" width="11.42578125" style="21"/>
  </cols>
  <sheetData>
    <row r="1" spans="1:6" ht="15" x14ac:dyDescent="0.2">
      <c r="A1" s="201" t="s">
        <v>31</v>
      </c>
      <c r="B1" s="202"/>
      <c r="C1" s="202"/>
      <c r="D1" s="202"/>
      <c r="E1" s="202"/>
      <c r="F1" s="203"/>
    </row>
    <row r="2" spans="1:6" ht="15" x14ac:dyDescent="0.2">
      <c r="A2" s="204" t="s">
        <v>27</v>
      </c>
      <c r="B2" s="205"/>
      <c r="C2" s="205"/>
      <c r="D2" s="205"/>
      <c r="E2" s="205"/>
      <c r="F2" s="206"/>
    </row>
    <row r="3" spans="1:6" ht="20.25" customHeight="1" x14ac:dyDescent="0.2">
      <c r="A3" s="207" t="s">
        <v>89</v>
      </c>
      <c r="B3" s="208"/>
      <c r="C3" s="208"/>
      <c r="D3" s="208"/>
      <c r="E3" s="208"/>
      <c r="F3" s="209"/>
    </row>
    <row r="4" spans="1:6" ht="20.25" customHeight="1" thickBot="1" x14ac:dyDescent="0.25">
      <c r="A4" s="24"/>
      <c r="B4" s="25"/>
      <c r="C4" s="25"/>
      <c r="D4" s="26"/>
      <c r="E4" s="26"/>
      <c r="F4" s="27"/>
    </row>
    <row r="5" spans="1:6" ht="30" customHeight="1" thickBot="1" x14ac:dyDescent="0.25">
      <c r="A5" s="28" t="s">
        <v>50</v>
      </c>
      <c r="B5" s="213">
        <f>'RESUMEN-DPTO'!V8</f>
        <v>0</v>
      </c>
      <c r="C5" s="214"/>
      <c r="D5" s="28" t="s">
        <v>49</v>
      </c>
      <c r="E5" s="213">
        <f>'RESUMEN-DPTO'!D8</f>
        <v>0</v>
      </c>
      <c r="F5" s="214"/>
    </row>
    <row r="6" spans="1:6" ht="5.25" customHeight="1" thickBot="1" x14ac:dyDescent="0.25">
      <c r="A6" s="31"/>
      <c r="B6" s="23"/>
      <c r="C6" s="23"/>
      <c r="D6" s="29"/>
      <c r="E6" s="29"/>
      <c r="F6" s="30"/>
    </row>
    <row r="7" spans="1:6" s="22" customFormat="1" ht="32.25" customHeight="1" x14ac:dyDescent="0.2">
      <c r="A7" s="215" t="s">
        <v>51</v>
      </c>
      <c r="B7" s="216"/>
      <c r="C7" s="210" t="s">
        <v>88</v>
      </c>
      <c r="D7" s="211"/>
      <c r="E7" s="212"/>
      <c r="F7" s="33" t="s">
        <v>96</v>
      </c>
    </row>
    <row r="8" spans="1:6" ht="50.25" customHeight="1" x14ac:dyDescent="0.2">
      <c r="A8" s="217" t="str">
        <f>'P1'!AG27</f>
        <v>Elaboración de proyectos especiales o nuevos programas académicos o estudios de factiblidad</v>
      </c>
      <c r="B8" s="218"/>
      <c r="C8" s="221">
        <f ca="1">'RESUMEN-DPTO'!AD53</f>
        <v>0</v>
      </c>
      <c r="D8" s="222"/>
      <c r="E8" s="223"/>
      <c r="F8" s="34"/>
    </row>
    <row r="9" spans="1:6" ht="36" customHeight="1" x14ac:dyDescent="0.2">
      <c r="A9" s="217" t="str">
        <f>'P1'!AG28</f>
        <v>Participación en procesos curriculares, acreditación, autoevaluación y otros</v>
      </c>
      <c r="B9" s="218"/>
      <c r="C9" s="221">
        <f ca="1">'RESUMEN-DPTO'!AE53</f>
        <v>0</v>
      </c>
      <c r="D9" s="222"/>
      <c r="E9" s="223"/>
      <c r="F9" s="34"/>
    </row>
    <row r="10" spans="1:6" ht="63" customHeight="1" x14ac:dyDescent="0.2">
      <c r="A10" s="217" t="str">
        <f>'P1'!AG30</f>
        <v>Coordinación y participación en eventos especiales (seminarios, congresos, foros y encuentros académicos, culturales y deportivos</v>
      </c>
      <c r="B10" s="218"/>
      <c r="C10" s="221">
        <f ca="1">'RESUMEN-DPTO'!AF53</f>
        <v>0</v>
      </c>
      <c r="D10" s="222"/>
      <c r="E10" s="223"/>
      <c r="F10" s="34"/>
    </row>
    <row r="11" spans="1:6" ht="36.75" customHeight="1" x14ac:dyDescent="0.2">
      <c r="A11" s="217" t="str">
        <f>'P1'!AG32</f>
        <v>Elaboración de material didáctico y publicaciones</v>
      </c>
      <c r="B11" s="218"/>
      <c r="C11" s="221">
        <f ca="1">'RESUMEN-DPTO'!AG53</f>
        <v>0</v>
      </c>
      <c r="D11" s="222"/>
      <c r="E11" s="223"/>
      <c r="F11" s="34"/>
    </row>
    <row r="12" spans="1:6" ht="47.25" customHeight="1" x14ac:dyDescent="0.2">
      <c r="A12" s="217" t="str">
        <f>'P1'!AG34</f>
        <v>Evaluación docente, según programación del Coordinador de Evalauación Docente</v>
      </c>
      <c r="B12" s="218"/>
      <c r="C12" s="221">
        <f ca="1">'RESUMEN-DPTO'!AH53</f>
        <v>0</v>
      </c>
      <c r="D12" s="222"/>
      <c r="E12" s="223"/>
      <c r="F12" s="34"/>
    </row>
    <row r="13" spans="1:6" ht="58.5" customHeight="1" x14ac:dyDescent="0.2">
      <c r="A13" s="230" t="str">
        <f>'P1'!AG36</f>
        <v>Actualización de asignaturas, referido a diseño virtual y posterior actualización permanente</v>
      </c>
      <c r="B13" s="231"/>
      <c r="C13" s="224">
        <f ca="1">'RESUMEN-DPTO'!AI53</f>
        <v>0</v>
      </c>
      <c r="D13" s="225"/>
      <c r="E13" s="226"/>
      <c r="F13" s="35"/>
    </row>
    <row r="14" spans="1:6" ht="35.25" customHeight="1" thickBot="1" x14ac:dyDescent="0.25">
      <c r="A14" s="232" t="str">
        <f>'P1'!B38</f>
        <v>OTRAS ACTIVIDADES</v>
      </c>
      <c r="B14" s="233"/>
      <c r="C14" s="234">
        <f ca="1">'RESUMEN-DPTO'!AJ53</f>
        <v>0</v>
      </c>
      <c r="D14" s="235"/>
      <c r="E14" s="236"/>
      <c r="F14" s="62"/>
    </row>
    <row r="15" spans="1:6" ht="24.75" thickTop="1" thickBot="1" x14ac:dyDescent="0.25">
      <c r="A15" s="219" t="s">
        <v>29</v>
      </c>
      <c r="B15" s="220"/>
      <c r="C15" s="227">
        <f ca="1">SUM(C8:E14)</f>
        <v>0</v>
      </c>
      <c r="D15" s="228"/>
      <c r="E15" s="229"/>
      <c r="F15" s="61">
        <f>SUM(F8:F14)</f>
        <v>0</v>
      </c>
    </row>
    <row r="16" spans="1:6" x14ac:dyDescent="0.2">
      <c r="C16" s="32"/>
    </row>
    <row r="18" spans="6:6" ht="22.5" x14ac:dyDescent="0.2">
      <c r="F18" s="146" t="s">
        <v>168</v>
      </c>
    </row>
  </sheetData>
  <mergeCells count="23">
    <mergeCell ref="A9:B9"/>
    <mergeCell ref="A10:B10"/>
    <mergeCell ref="A11:B11"/>
    <mergeCell ref="C8:E8"/>
    <mergeCell ref="C9:E9"/>
    <mergeCell ref="C10:E10"/>
    <mergeCell ref="C11:E11"/>
    <mergeCell ref="A8:B8"/>
    <mergeCell ref="A12:B12"/>
    <mergeCell ref="A15:B15"/>
    <mergeCell ref="C12:E12"/>
    <mergeCell ref="C13:E13"/>
    <mergeCell ref="C15:E15"/>
    <mergeCell ref="A13:B13"/>
    <mergeCell ref="A14:B14"/>
    <mergeCell ref="C14:E14"/>
    <mergeCell ref="A1:F1"/>
    <mergeCell ref="A2:F2"/>
    <mergeCell ref="A3:F3"/>
    <mergeCell ref="C7:E7"/>
    <mergeCell ref="B5:C5"/>
    <mergeCell ref="E5:F5"/>
    <mergeCell ref="A7:B7"/>
  </mergeCells>
  <phoneticPr fontId="22" type="noConversion"/>
  <printOptions horizontalCentered="1" verticalCentered="1"/>
  <pageMargins left="0.70866141732283472" right="0.70866141732283472" top="0.39370078740157483" bottom="0.39370078740157483" header="0.31496062992125984" footer="0.31496062992125984"/>
  <pageSetup paperSize="5" scale="90" orientation="landscape" horizontalDpi="4294967293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G30" sqref="AG30:AN31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G30" sqref="AG30:AN31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G30" sqref="AG30:AN31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19" zoomScale="85" zoomScaleNormal="85" workbookViewId="0">
      <selection activeCell="AG28" sqref="AG28:AN29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B30" sqref="B30:W30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G28" sqref="AG28:AN29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G28" sqref="AG28:AN29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G28" sqref="AG28:AN29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G28" sqref="AG28:AN29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G28" sqref="AG28:AN29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BE68"/>
  <sheetViews>
    <sheetView tabSelected="1" topLeftCell="K1" zoomScaleNormal="100" workbookViewId="0">
      <selection activeCell="AP10" sqref="AP10"/>
    </sheetView>
  </sheetViews>
  <sheetFormatPr baseColWidth="10" defaultColWidth="11.42578125" defaultRowHeight="14.25" x14ac:dyDescent="0.2"/>
  <cols>
    <col min="1" max="1" width="4" style="43" customWidth="1"/>
    <col min="2" max="2" width="13.85546875" style="43" customWidth="1"/>
    <col min="3" max="3" width="25.85546875" style="114" customWidth="1"/>
    <col min="4" max="4" width="3.140625" style="43" customWidth="1"/>
    <col min="5" max="5" width="2.7109375" style="43" customWidth="1"/>
    <col min="6" max="6" width="3.85546875" style="43" customWidth="1"/>
    <col min="7" max="7" width="4.85546875" style="43" customWidth="1"/>
    <col min="8" max="8" width="3.85546875" style="43" customWidth="1"/>
    <col min="9" max="9" width="3.7109375" style="43" customWidth="1"/>
    <col min="10" max="10" width="4.140625" style="43" customWidth="1"/>
    <col min="11" max="11" width="5.28515625" style="43" customWidth="1"/>
    <col min="12" max="12" width="7.42578125" style="43" customWidth="1"/>
    <col min="13" max="13" width="6.85546875" style="43" customWidth="1"/>
    <col min="14" max="14" width="6.140625" style="43" customWidth="1"/>
    <col min="15" max="15" width="5.42578125" style="43" customWidth="1"/>
    <col min="16" max="16" width="6.42578125" style="43" customWidth="1"/>
    <col min="17" max="17" width="8.7109375" style="43" customWidth="1"/>
    <col min="18" max="18" width="8.42578125" style="43" customWidth="1"/>
    <col min="19" max="20" width="4.5703125" style="43" customWidth="1"/>
    <col min="21" max="21" width="5" style="43" customWidth="1"/>
    <col min="22" max="22" width="4.7109375" style="43" customWidth="1"/>
    <col min="23" max="23" width="4" style="43" customWidth="1"/>
    <col min="24" max="24" width="8.28515625" style="43" customWidth="1"/>
    <col min="25" max="25" width="4.7109375" style="43" customWidth="1"/>
    <col min="26" max="26" width="5.42578125" style="43" customWidth="1"/>
    <col min="27" max="27" width="4.85546875" style="43" customWidth="1"/>
    <col min="28" max="28" width="8.7109375" style="43" customWidth="1"/>
    <col min="29" max="29" width="5" style="43" customWidth="1"/>
    <col min="30" max="31" width="3.7109375" style="43" customWidth="1"/>
    <col min="32" max="36" width="4" style="43" bestFit="1" customWidth="1"/>
    <col min="37" max="37" width="5.5703125" style="43" customWidth="1"/>
    <col min="38" max="38" width="8.140625" style="118" customWidth="1"/>
    <col min="39" max="39" width="15.42578125" style="43" customWidth="1"/>
    <col min="40" max="40" width="14.42578125" style="43" bestFit="1" customWidth="1"/>
    <col min="41" max="41" width="20.5703125" style="43" customWidth="1"/>
    <col min="42" max="42" width="18" style="43" customWidth="1"/>
    <col min="43" max="43" width="19" style="43" customWidth="1"/>
    <col min="44" max="16384" width="11.42578125" style="43"/>
  </cols>
  <sheetData>
    <row r="1" spans="1:44" ht="15" customHeight="1" thickTop="1" thickBot="1" x14ac:dyDescent="0.25">
      <c r="A1" s="307" t="s">
        <v>176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9"/>
      <c r="AN1" s="294" t="s">
        <v>166</v>
      </c>
      <c r="AO1" s="295"/>
      <c r="AP1" s="148"/>
      <c r="AQ1" s="149"/>
      <c r="AR1" s="150"/>
    </row>
    <row r="2" spans="1:44" ht="12" customHeight="1" thickBot="1" x14ac:dyDescent="0.25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2"/>
      <c r="AN2" s="296" t="s">
        <v>179</v>
      </c>
      <c r="AO2" s="297"/>
      <c r="AP2" s="148"/>
      <c r="AQ2" s="149"/>
      <c r="AR2" s="150"/>
    </row>
    <row r="3" spans="1:44" ht="15.75" customHeight="1" thickBot="1" x14ac:dyDescent="0.25">
      <c r="A3" s="310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2"/>
      <c r="AN3" s="298" t="s">
        <v>180</v>
      </c>
      <c r="AO3" s="299"/>
      <c r="AP3" s="151"/>
      <c r="AQ3" s="152"/>
      <c r="AR3" s="150"/>
    </row>
    <row r="4" spans="1:44" ht="18.75" customHeight="1" thickBot="1" x14ac:dyDescent="0.25">
      <c r="A4" s="313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5"/>
      <c r="AN4" s="300" t="s">
        <v>178</v>
      </c>
      <c r="AO4" s="301"/>
      <c r="AP4" s="148"/>
      <c r="AQ4" s="149"/>
      <c r="AR4" s="150"/>
    </row>
    <row r="5" spans="1:44" ht="12.75" x14ac:dyDescent="0.2">
      <c r="A5" s="275" t="s">
        <v>31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150"/>
      <c r="AQ5" s="150"/>
      <c r="AR5" s="150"/>
    </row>
    <row r="6" spans="1:44" x14ac:dyDescent="0.2">
      <c r="A6" s="275" t="s">
        <v>27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149" t="s">
        <v>170</v>
      </c>
      <c r="AQ6" s="149"/>
      <c r="AR6" s="150"/>
    </row>
    <row r="7" spans="1:44" ht="15" customHeight="1" thickBot="1" x14ac:dyDescent="0.25">
      <c r="A7" s="44"/>
      <c r="B7" s="45"/>
      <c r="C7" s="111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115"/>
      <c r="AM7" s="45"/>
      <c r="AN7" s="45"/>
      <c r="AO7" s="45"/>
      <c r="AP7" s="149"/>
      <c r="AQ7" s="149"/>
      <c r="AR7" s="150"/>
    </row>
    <row r="8" spans="1:44" ht="16.5" thickBot="1" x14ac:dyDescent="0.35">
      <c r="A8" s="44"/>
      <c r="B8" s="45"/>
      <c r="C8" s="112" t="s">
        <v>49</v>
      </c>
      <c r="D8" s="316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8"/>
      <c r="R8" s="322" t="s">
        <v>50</v>
      </c>
      <c r="S8" s="323"/>
      <c r="T8" s="323"/>
      <c r="U8" s="324"/>
      <c r="V8" s="319"/>
      <c r="W8" s="320"/>
      <c r="X8" s="320"/>
      <c r="Y8" s="320"/>
      <c r="Z8" s="320"/>
      <c r="AA8" s="320"/>
      <c r="AB8" s="320"/>
      <c r="AC8" s="320"/>
      <c r="AD8" s="320"/>
      <c r="AE8" s="321"/>
      <c r="AF8" s="102"/>
      <c r="AG8" s="102"/>
      <c r="AH8" s="102"/>
      <c r="AI8" s="102"/>
      <c r="AJ8" s="102"/>
      <c r="AK8" s="103" t="s">
        <v>0</v>
      </c>
      <c r="AL8" s="116"/>
      <c r="AM8" s="105" t="s">
        <v>177</v>
      </c>
      <c r="AN8" s="104"/>
      <c r="AO8" s="45"/>
      <c r="AP8" s="152"/>
      <c r="AQ8" s="152"/>
      <c r="AR8" s="150"/>
    </row>
    <row r="9" spans="1:44" ht="15" customHeight="1" thickBot="1" x14ac:dyDescent="0.25">
      <c r="A9" s="44"/>
      <c r="B9" s="45"/>
      <c r="C9" s="111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115"/>
      <c r="AM9" s="45"/>
      <c r="AN9" s="45"/>
      <c r="AO9" s="45"/>
      <c r="AP9" s="149"/>
      <c r="AQ9" s="149"/>
      <c r="AR9" s="150"/>
    </row>
    <row r="10" spans="1:44" ht="38.25" customHeight="1" thickTop="1" thickBot="1" x14ac:dyDescent="0.25">
      <c r="A10" s="264" t="s">
        <v>39</v>
      </c>
      <c r="B10" s="329" t="s">
        <v>169</v>
      </c>
      <c r="C10" s="285" t="s">
        <v>1</v>
      </c>
      <c r="D10" s="288" t="s">
        <v>73</v>
      </c>
      <c r="E10" s="289"/>
      <c r="F10" s="289"/>
      <c r="G10" s="289"/>
      <c r="H10" s="289"/>
      <c r="I10" s="289"/>
      <c r="J10" s="290"/>
      <c r="K10" s="291"/>
      <c r="L10" s="193"/>
      <c r="M10" s="193"/>
      <c r="N10" s="193"/>
      <c r="O10" s="326" t="s">
        <v>81</v>
      </c>
      <c r="P10" s="327"/>
      <c r="Q10" s="327"/>
      <c r="R10" s="327"/>
      <c r="S10" s="328"/>
      <c r="T10" s="325" t="s">
        <v>82</v>
      </c>
      <c r="U10" s="289"/>
      <c r="V10" s="291"/>
      <c r="W10" s="325" t="s">
        <v>83</v>
      </c>
      <c r="X10" s="289"/>
      <c r="Y10" s="291"/>
      <c r="Z10" s="325" t="s">
        <v>84</v>
      </c>
      <c r="AA10" s="289"/>
      <c r="AB10" s="289"/>
      <c r="AC10" s="291"/>
      <c r="AD10" s="271" t="s">
        <v>53</v>
      </c>
      <c r="AE10" s="272"/>
      <c r="AF10" s="272"/>
      <c r="AG10" s="272"/>
      <c r="AH10" s="272"/>
      <c r="AI10" s="272"/>
      <c r="AJ10" s="272"/>
      <c r="AK10" s="273"/>
      <c r="AL10" s="260" t="s">
        <v>28</v>
      </c>
      <c r="AM10" s="264" t="s">
        <v>86</v>
      </c>
      <c r="AN10" s="302" t="s">
        <v>109</v>
      </c>
      <c r="AO10" s="305" t="s">
        <v>64</v>
      </c>
      <c r="AP10" s="150"/>
      <c r="AQ10" s="269"/>
      <c r="AR10" s="269"/>
    </row>
    <row r="11" spans="1:44" ht="45" customHeight="1" x14ac:dyDescent="0.2">
      <c r="A11" s="277"/>
      <c r="B11" s="330"/>
      <c r="C11" s="286"/>
      <c r="D11" s="292" t="s">
        <v>22</v>
      </c>
      <c r="E11" s="293"/>
      <c r="F11" s="280" t="s">
        <v>41</v>
      </c>
      <c r="G11" s="255" t="s">
        <v>6</v>
      </c>
      <c r="H11" s="255" t="s">
        <v>7</v>
      </c>
      <c r="I11" s="255" t="s">
        <v>8</v>
      </c>
      <c r="J11" s="255" t="s">
        <v>9</v>
      </c>
      <c r="K11" s="250" t="s">
        <v>10</v>
      </c>
      <c r="L11" s="332" t="s">
        <v>174</v>
      </c>
      <c r="M11" s="332" t="s">
        <v>172</v>
      </c>
      <c r="N11" s="332" t="s">
        <v>173</v>
      </c>
      <c r="O11" s="279" t="s">
        <v>11</v>
      </c>
      <c r="P11" s="252" t="s">
        <v>12</v>
      </c>
      <c r="Q11" s="254" t="s">
        <v>13</v>
      </c>
      <c r="R11" s="254" t="s">
        <v>14</v>
      </c>
      <c r="S11" s="250" t="s">
        <v>23</v>
      </c>
      <c r="T11" s="252" t="s">
        <v>15</v>
      </c>
      <c r="U11" s="252" t="s">
        <v>16</v>
      </c>
      <c r="V11" s="250" t="s">
        <v>24</v>
      </c>
      <c r="W11" s="254" t="s">
        <v>17</v>
      </c>
      <c r="X11" s="254" t="s">
        <v>18</v>
      </c>
      <c r="Y11" s="250" t="s">
        <v>25</v>
      </c>
      <c r="Z11" s="252" t="s">
        <v>19</v>
      </c>
      <c r="AA11" s="254" t="s">
        <v>20</v>
      </c>
      <c r="AB11" s="254" t="s">
        <v>21</v>
      </c>
      <c r="AC11" s="250" t="s">
        <v>26</v>
      </c>
      <c r="AD11" s="258">
        <v>1</v>
      </c>
      <c r="AE11" s="258">
        <v>2</v>
      </c>
      <c r="AF11" s="258">
        <v>3</v>
      </c>
      <c r="AG11" s="258">
        <v>4</v>
      </c>
      <c r="AH11" s="258">
        <v>5</v>
      </c>
      <c r="AI11" s="258">
        <v>6</v>
      </c>
      <c r="AJ11" s="258">
        <v>7</v>
      </c>
      <c r="AK11" s="267" t="s">
        <v>101</v>
      </c>
      <c r="AL11" s="261"/>
      <c r="AM11" s="265"/>
      <c r="AN11" s="303"/>
      <c r="AO11" s="306"/>
      <c r="AP11" s="150"/>
      <c r="AQ11" s="269"/>
      <c r="AR11" s="269"/>
    </row>
    <row r="12" spans="1:44" ht="34.5" customHeight="1" thickBot="1" x14ac:dyDescent="0.25">
      <c r="A12" s="278"/>
      <c r="B12" s="331"/>
      <c r="C12" s="287"/>
      <c r="D12" s="98" t="s">
        <v>4</v>
      </c>
      <c r="E12" s="199" t="s">
        <v>5</v>
      </c>
      <c r="F12" s="281"/>
      <c r="G12" s="256"/>
      <c r="H12" s="256"/>
      <c r="I12" s="256"/>
      <c r="J12" s="256"/>
      <c r="K12" s="251"/>
      <c r="L12" s="333"/>
      <c r="M12" s="333"/>
      <c r="N12" s="333"/>
      <c r="O12" s="257"/>
      <c r="P12" s="253"/>
      <c r="Q12" s="257"/>
      <c r="R12" s="253"/>
      <c r="S12" s="251"/>
      <c r="T12" s="253"/>
      <c r="U12" s="253"/>
      <c r="V12" s="251"/>
      <c r="W12" s="253"/>
      <c r="X12" s="253"/>
      <c r="Y12" s="251"/>
      <c r="Z12" s="253"/>
      <c r="AA12" s="253"/>
      <c r="AB12" s="253"/>
      <c r="AC12" s="251"/>
      <c r="AD12" s="259"/>
      <c r="AE12" s="259"/>
      <c r="AF12" s="259"/>
      <c r="AG12" s="259"/>
      <c r="AH12" s="259"/>
      <c r="AI12" s="259"/>
      <c r="AJ12" s="259"/>
      <c r="AK12" s="268"/>
      <c r="AL12" s="262"/>
      <c r="AM12" s="266"/>
      <c r="AN12" s="304"/>
      <c r="AO12" s="306"/>
      <c r="AP12" s="150"/>
      <c r="AQ12" s="270"/>
      <c r="AR12" s="270"/>
    </row>
    <row r="13" spans="1:44" ht="15.75" thickBot="1" x14ac:dyDescent="0.3">
      <c r="A13" s="142">
        <v>1</v>
      </c>
      <c r="B13" s="153">
        <f ca="1">INDIRECT("'P"&amp;A13&amp;"'!$AJ$12")</f>
        <v>0</v>
      </c>
      <c r="C13" s="137">
        <f t="shared" ref="C13:C52" ca="1" si="0">INDIRECT("'P"&amp;A13&amp;"'!$D$8")</f>
        <v>0</v>
      </c>
      <c r="D13" s="52">
        <f t="shared" ref="D13:D52" ca="1" si="1">INDIRECT("'P"&amp;A13&amp;"'!$AG$23")</f>
        <v>0</v>
      </c>
      <c r="E13" s="50">
        <f t="shared" ref="E13:E52" ca="1" si="2">INDIRECT("'P"&amp;A13&amp;"'!$AH$23")</f>
        <v>0</v>
      </c>
      <c r="F13" s="46">
        <f t="shared" ref="F13:F52" ca="1" si="3">INDIRECT("'P"&amp;A13&amp;"'!$AI$23")</f>
        <v>0</v>
      </c>
      <c r="G13" s="46">
        <f t="shared" ref="G13:G52" ca="1" si="4">INDIRECT("'P"&amp;A13&amp;"'!$AK$23")</f>
        <v>0</v>
      </c>
      <c r="H13" s="46">
        <f t="shared" ref="H13:H52" ca="1" si="5">INDIRECT("'P"&amp;A13&amp;"'!$AL$23")</f>
        <v>0</v>
      </c>
      <c r="I13" s="46">
        <f t="shared" ref="I13:I52" ca="1" si="6">INDIRECT("'P"&amp;A13&amp;"'!$AQ$23")</f>
        <v>0</v>
      </c>
      <c r="J13" s="47">
        <f t="shared" ref="J13:J52" ca="1" si="7">INDIRECT("'P"&amp;A13&amp;"'!$AS$23")</f>
        <v>0</v>
      </c>
      <c r="K13" s="101">
        <f ca="1">SUM(G13:J13)</f>
        <v>0</v>
      </c>
      <c r="L13" s="200">
        <f ca="1">INDIRECT("'P"&amp;A13&amp;"'!$AU$23")</f>
        <v>0</v>
      </c>
      <c r="M13" s="200">
        <f ca="1">INDIRECT("'P"&amp;A13&amp;"'!$Av$23")</f>
        <v>0</v>
      </c>
      <c r="N13" s="195">
        <f ca="1">INDIRECT("'P"&amp;A13&amp;"'!$Aw$23")</f>
        <v>0</v>
      </c>
      <c r="O13" s="48">
        <f t="shared" ref="O13:O52" ca="1" si="8">INDIRECT("'P"&amp;A13&amp;"'!$AE$27")</f>
        <v>0</v>
      </c>
      <c r="P13" s="48">
        <f t="shared" ref="P13:P52" ca="1" si="9">INDIRECT("'P"&amp;A13&amp;"'!$AE$28")</f>
        <v>0</v>
      </c>
      <c r="Q13" s="46">
        <f t="shared" ref="Q13:Q52" ca="1" si="10">INDIRECT("'P"&amp;A13&amp;"'!$AE$29")</f>
        <v>0</v>
      </c>
      <c r="R13" s="46">
        <f t="shared" ref="R13:R52" ca="1" si="11">INDIRECT("'P"&amp;A13&amp;"'!$AE$30")</f>
        <v>0</v>
      </c>
      <c r="S13" s="49">
        <f ca="1">SUM(O13:R13)</f>
        <v>0</v>
      </c>
      <c r="T13" s="48">
        <f t="shared" ref="T13:T52" ca="1" si="12">INDIRECT("'P"&amp;A13&amp;"'!$AE$31")</f>
        <v>0</v>
      </c>
      <c r="U13" s="47">
        <f t="shared" ref="U13:U52" ca="1" si="13">INDIRECT("'P"&amp;A13&amp;"'!$AE$32")</f>
        <v>0</v>
      </c>
      <c r="V13" s="49">
        <f ca="1">SUM(T13:U13)</f>
        <v>0</v>
      </c>
      <c r="W13" s="48">
        <f t="shared" ref="W13:W52" ca="1" si="14">INDIRECT("'P"&amp;A13&amp;"'!$AE$33")</f>
        <v>0</v>
      </c>
      <c r="X13" s="47">
        <f t="shared" ref="X13:X52" ca="1" si="15">INDIRECT("'P"&amp;A13&amp;"'!$AE$34")</f>
        <v>0</v>
      </c>
      <c r="Y13" s="49">
        <f ca="1">SUM(W13:X13)</f>
        <v>0</v>
      </c>
      <c r="Z13" s="48">
        <f t="shared" ref="Z13:Z52" ca="1" si="16">INDIRECT("'P"&amp;A13&amp;"'!$AE$35")</f>
        <v>0</v>
      </c>
      <c r="AA13" s="46">
        <f t="shared" ref="AA13:AA52" ca="1" si="17">INDIRECT("'P"&amp;A13&amp;"'!$AE$36")</f>
        <v>0</v>
      </c>
      <c r="AB13" s="47">
        <f t="shared" ref="AB13:AB52" ca="1" si="18">INDIRECT("'P"&amp;A13&amp;"'!$AE$37")</f>
        <v>0</v>
      </c>
      <c r="AC13" s="64">
        <f ca="1">SUM(Z13:AB13)</f>
        <v>0</v>
      </c>
      <c r="AD13" s="120">
        <f t="shared" ref="AD13:AD52" ca="1" si="19">INDIRECT("'P"&amp;A13&amp;"'!$AO$27")</f>
        <v>0</v>
      </c>
      <c r="AE13" s="121">
        <f t="shared" ref="AE13:AE52" ca="1" si="20">INDIRECT("'P"&amp;A13&amp;"'!$AO$28")</f>
        <v>0</v>
      </c>
      <c r="AF13" s="121">
        <f t="shared" ref="AF13:AF52" ca="1" si="21">INDIRECT("'P"&amp;A13&amp;"'!$AO$30")</f>
        <v>0</v>
      </c>
      <c r="AG13" s="121">
        <f t="shared" ref="AG13:AG52" ca="1" si="22">INDIRECT("'P"&amp;A13&amp;"'!$AO$32")</f>
        <v>0</v>
      </c>
      <c r="AH13" s="121">
        <f t="shared" ref="AH13:AH52" ca="1" si="23">INDIRECT("'P"&amp;A13&amp;"'!$AO$34")</f>
        <v>0</v>
      </c>
      <c r="AI13" s="121">
        <f t="shared" ref="AI13:AI52" ca="1" si="24">INDIRECT("'P"&amp;A13&amp;"'!$AO$36")</f>
        <v>0</v>
      </c>
      <c r="AJ13" s="122">
        <f t="shared" ref="AJ13:AJ52" ca="1" si="25">INDIRECT("'P"&amp;A13&amp;"'!$AE$38")+INDIRECT("'P"&amp;A13&amp;"'!$AO$39")</f>
        <v>0</v>
      </c>
      <c r="AK13" s="106">
        <f ca="1">SUM(AD13:AJ13)</f>
        <v>0</v>
      </c>
      <c r="AL13" s="65">
        <f ca="1">(M13+S13+V13+Y13+AC13+AK13)</f>
        <v>0</v>
      </c>
      <c r="AM13" s="124">
        <f t="shared" ref="AM13:AM52" ca="1" si="26">INDIRECT("'P"&amp;A13&amp;"'!$D$10")</f>
        <v>0</v>
      </c>
      <c r="AN13" s="125">
        <f t="shared" ref="AN13:AN52" ca="1" si="27">INDIRECT("'P"&amp;A13&amp;"'!$AJ$8")</f>
        <v>0</v>
      </c>
      <c r="AO13" s="147">
        <f t="shared" ref="AO13:AO52" ca="1" si="28">INDIRECT("'P"&amp;A13&amp;"'!$D$12")</f>
        <v>0</v>
      </c>
      <c r="AP13" s="154"/>
      <c r="AQ13" s="269"/>
      <c r="AR13" s="269"/>
    </row>
    <row r="14" spans="1:44" ht="15.75" thickBot="1" x14ac:dyDescent="0.3">
      <c r="A14" s="99">
        <v>2</v>
      </c>
      <c r="B14" s="153">
        <f t="shared" ref="B14:B52" ca="1" si="29">INDIRECT("'P"&amp;A14&amp;"'!$AJ$12")</f>
        <v>0</v>
      </c>
      <c r="C14" s="137">
        <f t="shared" ca="1" si="0"/>
        <v>0</v>
      </c>
      <c r="D14" s="52">
        <f t="shared" ca="1" si="1"/>
        <v>0</v>
      </c>
      <c r="E14" s="50">
        <f t="shared" ca="1" si="2"/>
        <v>0</v>
      </c>
      <c r="F14" s="50">
        <f t="shared" ca="1" si="3"/>
        <v>0</v>
      </c>
      <c r="G14" s="50">
        <f t="shared" ca="1" si="4"/>
        <v>0</v>
      </c>
      <c r="H14" s="50">
        <f t="shared" ca="1" si="5"/>
        <v>0</v>
      </c>
      <c r="I14" s="50">
        <f t="shared" ca="1" si="6"/>
        <v>0</v>
      </c>
      <c r="J14" s="51">
        <f t="shared" ca="1" si="7"/>
        <v>0</v>
      </c>
      <c r="K14" s="101">
        <f t="shared" ref="K14:K52" ca="1" si="30">SUM(G14:J14)</f>
        <v>0</v>
      </c>
      <c r="L14" s="200">
        <f t="shared" ref="L14:L52" ca="1" si="31">INDIRECT("'P"&amp;A14&amp;"'!$AU$23")</f>
        <v>0</v>
      </c>
      <c r="M14" s="200">
        <f t="shared" ref="M14:M52" ca="1" si="32">INDIRECT("'P"&amp;A14&amp;"'!$Av$23")</f>
        <v>0</v>
      </c>
      <c r="N14" s="195">
        <f t="shared" ref="N14:N52" ca="1" si="33">INDIRECT("'P"&amp;A14&amp;"'!$Aw$23")</f>
        <v>0</v>
      </c>
      <c r="O14" s="48">
        <f t="shared" ca="1" si="8"/>
        <v>0</v>
      </c>
      <c r="P14" s="48">
        <f t="shared" ca="1" si="9"/>
        <v>0</v>
      </c>
      <c r="Q14" s="46">
        <f t="shared" ca="1" si="10"/>
        <v>0</v>
      </c>
      <c r="R14" s="46">
        <f t="shared" ca="1" si="11"/>
        <v>0</v>
      </c>
      <c r="S14" s="49">
        <f t="shared" ref="S14:S52" ca="1" si="34">SUM(O14:R14)</f>
        <v>0</v>
      </c>
      <c r="T14" s="48">
        <f t="shared" ca="1" si="12"/>
        <v>0</v>
      </c>
      <c r="U14" s="47">
        <f t="shared" ca="1" si="13"/>
        <v>0</v>
      </c>
      <c r="V14" s="49">
        <f t="shared" ref="V14:V52" ca="1" si="35">SUM(T14:U14)</f>
        <v>0</v>
      </c>
      <c r="W14" s="48">
        <f t="shared" ca="1" si="14"/>
        <v>0</v>
      </c>
      <c r="X14" s="47">
        <f t="shared" ca="1" si="15"/>
        <v>0</v>
      </c>
      <c r="Y14" s="49">
        <f t="shared" ref="Y14:Y52" ca="1" si="36">SUM(W14:X14)</f>
        <v>0</v>
      </c>
      <c r="Z14" s="48">
        <f t="shared" ca="1" si="16"/>
        <v>0</v>
      </c>
      <c r="AA14" s="46">
        <f t="shared" ca="1" si="17"/>
        <v>0</v>
      </c>
      <c r="AB14" s="47">
        <f t="shared" ca="1" si="18"/>
        <v>0</v>
      </c>
      <c r="AC14" s="64">
        <f t="shared" ref="AC14:AC52" ca="1" si="37">SUM(Z14:AB14)</f>
        <v>0</v>
      </c>
      <c r="AD14" s="120">
        <f t="shared" ca="1" si="19"/>
        <v>0</v>
      </c>
      <c r="AE14" s="121">
        <f t="shared" ca="1" si="20"/>
        <v>0</v>
      </c>
      <c r="AF14" s="121">
        <f t="shared" ca="1" si="21"/>
        <v>0</v>
      </c>
      <c r="AG14" s="121">
        <f t="shared" ca="1" si="22"/>
        <v>0</v>
      </c>
      <c r="AH14" s="121">
        <f t="shared" ca="1" si="23"/>
        <v>0</v>
      </c>
      <c r="AI14" s="121">
        <f t="shared" ca="1" si="24"/>
        <v>0</v>
      </c>
      <c r="AJ14" s="122">
        <f t="shared" ca="1" si="25"/>
        <v>0</v>
      </c>
      <c r="AK14" s="106">
        <f t="shared" ref="AK14:AK52" ca="1" si="38">SUM(AD14:AJ14)</f>
        <v>0</v>
      </c>
      <c r="AL14" s="65">
        <f t="shared" ref="AL14:AL52" ca="1" si="39">(M14+S14+V14+Y14+AC14+AK14)</f>
        <v>0</v>
      </c>
      <c r="AM14" s="124">
        <f t="shared" ca="1" si="26"/>
        <v>0</v>
      </c>
      <c r="AN14" s="125">
        <f t="shared" ca="1" si="27"/>
        <v>0</v>
      </c>
      <c r="AO14" s="119">
        <f t="shared" ca="1" si="28"/>
        <v>0</v>
      </c>
      <c r="AP14" s="154"/>
      <c r="AQ14" s="150"/>
      <c r="AR14" s="150"/>
    </row>
    <row r="15" spans="1:44" ht="15.75" thickBot="1" x14ac:dyDescent="0.3">
      <c r="A15" s="99">
        <v>3</v>
      </c>
      <c r="B15" s="153">
        <f t="shared" ca="1" si="29"/>
        <v>0</v>
      </c>
      <c r="C15" s="137">
        <f t="shared" ca="1" si="0"/>
        <v>0</v>
      </c>
      <c r="D15" s="52">
        <f t="shared" ca="1" si="1"/>
        <v>0</v>
      </c>
      <c r="E15" s="50">
        <f t="shared" ca="1" si="2"/>
        <v>0</v>
      </c>
      <c r="F15" s="50">
        <f t="shared" ca="1" si="3"/>
        <v>0</v>
      </c>
      <c r="G15" s="50">
        <f t="shared" ca="1" si="4"/>
        <v>0</v>
      </c>
      <c r="H15" s="50">
        <f t="shared" ca="1" si="5"/>
        <v>0</v>
      </c>
      <c r="I15" s="50">
        <f t="shared" ca="1" si="6"/>
        <v>0</v>
      </c>
      <c r="J15" s="51">
        <f t="shared" ca="1" si="7"/>
        <v>0</v>
      </c>
      <c r="K15" s="101">
        <f t="shared" ca="1" si="30"/>
        <v>0</v>
      </c>
      <c r="L15" s="200">
        <f t="shared" ca="1" si="31"/>
        <v>0</v>
      </c>
      <c r="M15" s="200">
        <f t="shared" ca="1" si="32"/>
        <v>0</v>
      </c>
      <c r="N15" s="195">
        <f t="shared" ca="1" si="33"/>
        <v>0</v>
      </c>
      <c r="O15" s="48">
        <f t="shared" ca="1" si="8"/>
        <v>0</v>
      </c>
      <c r="P15" s="48">
        <f t="shared" ca="1" si="9"/>
        <v>0</v>
      </c>
      <c r="Q15" s="46">
        <f t="shared" ca="1" si="10"/>
        <v>0</v>
      </c>
      <c r="R15" s="46">
        <f t="shared" ca="1" si="11"/>
        <v>0</v>
      </c>
      <c r="S15" s="49">
        <f t="shared" ca="1" si="34"/>
        <v>0</v>
      </c>
      <c r="T15" s="48">
        <f t="shared" ca="1" si="12"/>
        <v>0</v>
      </c>
      <c r="U15" s="47">
        <f t="shared" ca="1" si="13"/>
        <v>0</v>
      </c>
      <c r="V15" s="49">
        <f t="shared" ca="1" si="35"/>
        <v>0</v>
      </c>
      <c r="W15" s="48">
        <f t="shared" ca="1" si="14"/>
        <v>0</v>
      </c>
      <c r="X15" s="47">
        <f t="shared" ca="1" si="15"/>
        <v>0</v>
      </c>
      <c r="Y15" s="49">
        <f t="shared" ca="1" si="36"/>
        <v>0</v>
      </c>
      <c r="Z15" s="48">
        <f t="shared" ca="1" si="16"/>
        <v>0</v>
      </c>
      <c r="AA15" s="46">
        <f t="shared" ca="1" si="17"/>
        <v>0</v>
      </c>
      <c r="AB15" s="47">
        <f t="shared" ca="1" si="18"/>
        <v>0</v>
      </c>
      <c r="AC15" s="64">
        <f t="shared" ca="1" si="37"/>
        <v>0</v>
      </c>
      <c r="AD15" s="120">
        <f t="shared" ca="1" si="19"/>
        <v>0</v>
      </c>
      <c r="AE15" s="121">
        <f t="shared" ca="1" si="20"/>
        <v>0</v>
      </c>
      <c r="AF15" s="121">
        <f t="shared" ca="1" si="21"/>
        <v>0</v>
      </c>
      <c r="AG15" s="121">
        <f t="shared" ca="1" si="22"/>
        <v>0</v>
      </c>
      <c r="AH15" s="121">
        <f t="shared" ca="1" si="23"/>
        <v>0</v>
      </c>
      <c r="AI15" s="121">
        <f t="shared" ca="1" si="24"/>
        <v>0</v>
      </c>
      <c r="AJ15" s="122">
        <f t="shared" ca="1" si="25"/>
        <v>0</v>
      </c>
      <c r="AK15" s="106">
        <f t="shared" ca="1" si="38"/>
        <v>0</v>
      </c>
      <c r="AL15" s="65">
        <f t="shared" ca="1" si="39"/>
        <v>0</v>
      </c>
      <c r="AM15" s="124">
        <f t="shared" ca="1" si="26"/>
        <v>0</v>
      </c>
      <c r="AN15" s="125">
        <f t="shared" ca="1" si="27"/>
        <v>0</v>
      </c>
      <c r="AO15" s="119">
        <f t="shared" ca="1" si="28"/>
        <v>0</v>
      </c>
      <c r="AP15" s="154"/>
      <c r="AQ15" s="150"/>
      <c r="AR15" s="150"/>
    </row>
    <row r="16" spans="1:44" ht="15.75" thickBot="1" x14ac:dyDescent="0.3">
      <c r="A16" s="99">
        <v>4</v>
      </c>
      <c r="B16" s="153">
        <f t="shared" ca="1" si="29"/>
        <v>0</v>
      </c>
      <c r="C16" s="137">
        <f t="shared" ca="1" si="0"/>
        <v>0</v>
      </c>
      <c r="D16" s="52">
        <f t="shared" ca="1" si="1"/>
        <v>0</v>
      </c>
      <c r="E16" s="50">
        <f t="shared" ca="1" si="2"/>
        <v>0</v>
      </c>
      <c r="F16" s="50">
        <f t="shared" ca="1" si="3"/>
        <v>0</v>
      </c>
      <c r="G16" s="50">
        <f t="shared" ca="1" si="4"/>
        <v>0</v>
      </c>
      <c r="H16" s="50">
        <f t="shared" ca="1" si="5"/>
        <v>0</v>
      </c>
      <c r="I16" s="50">
        <f t="shared" ca="1" si="6"/>
        <v>0</v>
      </c>
      <c r="J16" s="51">
        <f t="shared" ca="1" si="7"/>
        <v>0</v>
      </c>
      <c r="K16" s="101">
        <f t="shared" ca="1" si="30"/>
        <v>0</v>
      </c>
      <c r="L16" s="200">
        <f t="shared" ca="1" si="31"/>
        <v>0</v>
      </c>
      <c r="M16" s="200">
        <f t="shared" ca="1" si="32"/>
        <v>0</v>
      </c>
      <c r="N16" s="195">
        <f t="shared" ca="1" si="33"/>
        <v>0</v>
      </c>
      <c r="O16" s="48">
        <f t="shared" ca="1" si="8"/>
        <v>0</v>
      </c>
      <c r="P16" s="48">
        <f t="shared" ca="1" si="9"/>
        <v>0</v>
      </c>
      <c r="Q16" s="46">
        <f t="shared" ca="1" si="10"/>
        <v>0</v>
      </c>
      <c r="R16" s="46">
        <f t="shared" ca="1" si="11"/>
        <v>0</v>
      </c>
      <c r="S16" s="49">
        <f t="shared" ca="1" si="34"/>
        <v>0</v>
      </c>
      <c r="T16" s="48">
        <f t="shared" ca="1" si="12"/>
        <v>0</v>
      </c>
      <c r="U16" s="47">
        <f t="shared" ca="1" si="13"/>
        <v>0</v>
      </c>
      <c r="V16" s="49">
        <f t="shared" ca="1" si="35"/>
        <v>0</v>
      </c>
      <c r="W16" s="48">
        <f t="shared" ca="1" si="14"/>
        <v>0</v>
      </c>
      <c r="X16" s="47">
        <f t="shared" ca="1" si="15"/>
        <v>0</v>
      </c>
      <c r="Y16" s="49">
        <f t="shared" ca="1" si="36"/>
        <v>0</v>
      </c>
      <c r="Z16" s="48">
        <f t="shared" ca="1" si="16"/>
        <v>0</v>
      </c>
      <c r="AA16" s="46">
        <f t="shared" ca="1" si="17"/>
        <v>0</v>
      </c>
      <c r="AB16" s="47">
        <f t="shared" ca="1" si="18"/>
        <v>0</v>
      </c>
      <c r="AC16" s="64">
        <f t="shared" ca="1" si="37"/>
        <v>0</v>
      </c>
      <c r="AD16" s="120">
        <f t="shared" ca="1" si="19"/>
        <v>0</v>
      </c>
      <c r="AE16" s="121">
        <f t="shared" ca="1" si="20"/>
        <v>0</v>
      </c>
      <c r="AF16" s="121">
        <f t="shared" ca="1" si="21"/>
        <v>0</v>
      </c>
      <c r="AG16" s="121">
        <f t="shared" ca="1" si="22"/>
        <v>0</v>
      </c>
      <c r="AH16" s="121">
        <f t="shared" ca="1" si="23"/>
        <v>0</v>
      </c>
      <c r="AI16" s="121">
        <f t="shared" ca="1" si="24"/>
        <v>0</v>
      </c>
      <c r="AJ16" s="122">
        <f t="shared" ca="1" si="25"/>
        <v>0</v>
      </c>
      <c r="AK16" s="106">
        <f t="shared" ca="1" si="38"/>
        <v>0</v>
      </c>
      <c r="AL16" s="65">
        <f t="shared" ca="1" si="39"/>
        <v>0</v>
      </c>
      <c r="AM16" s="124">
        <f t="shared" ca="1" si="26"/>
        <v>0</v>
      </c>
      <c r="AN16" s="125">
        <f t="shared" ca="1" si="27"/>
        <v>0</v>
      </c>
      <c r="AO16" s="119">
        <f t="shared" ca="1" si="28"/>
        <v>0</v>
      </c>
      <c r="AP16" s="154"/>
      <c r="AQ16" s="150"/>
      <c r="AR16" s="150"/>
    </row>
    <row r="17" spans="1:44" ht="17.25" customHeight="1" thickBot="1" x14ac:dyDescent="0.3">
      <c r="A17" s="99">
        <v>5</v>
      </c>
      <c r="B17" s="153">
        <f t="shared" ca="1" si="29"/>
        <v>0</v>
      </c>
      <c r="C17" s="137">
        <f t="shared" ca="1" si="0"/>
        <v>0</v>
      </c>
      <c r="D17" s="52">
        <f t="shared" ca="1" si="1"/>
        <v>0</v>
      </c>
      <c r="E17" s="50">
        <f t="shared" ca="1" si="2"/>
        <v>0</v>
      </c>
      <c r="F17" s="50">
        <f t="shared" ca="1" si="3"/>
        <v>0</v>
      </c>
      <c r="G17" s="50">
        <f t="shared" ca="1" si="4"/>
        <v>0</v>
      </c>
      <c r="H17" s="50">
        <f t="shared" ca="1" si="5"/>
        <v>0</v>
      </c>
      <c r="I17" s="50">
        <f t="shared" ca="1" si="6"/>
        <v>0</v>
      </c>
      <c r="J17" s="51">
        <f t="shared" ca="1" si="7"/>
        <v>0</v>
      </c>
      <c r="K17" s="101">
        <f t="shared" ca="1" si="30"/>
        <v>0</v>
      </c>
      <c r="L17" s="200">
        <f t="shared" ca="1" si="31"/>
        <v>0</v>
      </c>
      <c r="M17" s="200">
        <f t="shared" ca="1" si="32"/>
        <v>0</v>
      </c>
      <c r="N17" s="195">
        <f t="shared" ca="1" si="33"/>
        <v>0</v>
      </c>
      <c r="O17" s="48">
        <f t="shared" ca="1" si="8"/>
        <v>0</v>
      </c>
      <c r="P17" s="48">
        <f t="shared" ca="1" si="9"/>
        <v>0</v>
      </c>
      <c r="Q17" s="46">
        <f t="shared" ca="1" si="10"/>
        <v>0</v>
      </c>
      <c r="R17" s="46">
        <f t="shared" ca="1" si="11"/>
        <v>0</v>
      </c>
      <c r="S17" s="49">
        <f t="shared" ca="1" si="34"/>
        <v>0</v>
      </c>
      <c r="T17" s="48">
        <f t="shared" ca="1" si="12"/>
        <v>0</v>
      </c>
      <c r="U17" s="47">
        <f t="shared" ca="1" si="13"/>
        <v>0</v>
      </c>
      <c r="V17" s="49">
        <f t="shared" ca="1" si="35"/>
        <v>0</v>
      </c>
      <c r="W17" s="48">
        <f t="shared" ca="1" si="14"/>
        <v>0</v>
      </c>
      <c r="X17" s="47">
        <f t="shared" ca="1" si="15"/>
        <v>0</v>
      </c>
      <c r="Y17" s="49">
        <f t="shared" ca="1" si="36"/>
        <v>0</v>
      </c>
      <c r="Z17" s="48">
        <f t="shared" ca="1" si="16"/>
        <v>0</v>
      </c>
      <c r="AA17" s="46">
        <f t="shared" ca="1" si="17"/>
        <v>0</v>
      </c>
      <c r="AB17" s="47">
        <f t="shared" ca="1" si="18"/>
        <v>0</v>
      </c>
      <c r="AC17" s="64">
        <f t="shared" ca="1" si="37"/>
        <v>0</v>
      </c>
      <c r="AD17" s="120">
        <f t="shared" ca="1" si="19"/>
        <v>0</v>
      </c>
      <c r="AE17" s="121">
        <f t="shared" ca="1" si="20"/>
        <v>0</v>
      </c>
      <c r="AF17" s="121">
        <f t="shared" ca="1" si="21"/>
        <v>0</v>
      </c>
      <c r="AG17" s="121">
        <f t="shared" ca="1" si="22"/>
        <v>0</v>
      </c>
      <c r="AH17" s="121">
        <f t="shared" ca="1" si="23"/>
        <v>0</v>
      </c>
      <c r="AI17" s="121">
        <f t="shared" ca="1" si="24"/>
        <v>0</v>
      </c>
      <c r="AJ17" s="122">
        <f t="shared" ca="1" si="25"/>
        <v>0</v>
      </c>
      <c r="AK17" s="106">
        <f t="shared" ca="1" si="38"/>
        <v>0</v>
      </c>
      <c r="AL17" s="65">
        <f t="shared" ca="1" si="39"/>
        <v>0</v>
      </c>
      <c r="AM17" s="124">
        <f t="shared" ca="1" si="26"/>
        <v>0</v>
      </c>
      <c r="AN17" s="125">
        <f t="shared" ca="1" si="27"/>
        <v>0</v>
      </c>
      <c r="AO17" s="119">
        <f t="shared" ca="1" si="28"/>
        <v>0</v>
      </c>
      <c r="AP17" s="154"/>
      <c r="AQ17" s="150"/>
      <c r="AR17" s="150"/>
    </row>
    <row r="18" spans="1:44" ht="15.75" thickBot="1" x14ac:dyDescent="0.3">
      <c r="A18" s="99">
        <v>6</v>
      </c>
      <c r="B18" s="153">
        <f t="shared" ca="1" si="29"/>
        <v>0</v>
      </c>
      <c r="C18" s="137">
        <f t="shared" ca="1" si="0"/>
        <v>0</v>
      </c>
      <c r="D18" s="52">
        <f t="shared" ca="1" si="1"/>
        <v>0</v>
      </c>
      <c r="E18" s="50">
        <f t="shared" ca="1" si="2"/>
        <v>0</v>
      </c>
      <c r="F18" s="50">
        <f t="shared" ca="1" si="3"/>
        <v>0</v>
      </c>
      <c r="G18" s="50">
        <f t="shared" ca="1" si="4"/>
        <v>0</v>
      </c>
      <c r="H18" s="50">
        <f t="shared" ca="1" si="5"/>
        <v>0</v>
      </c>
      <c r="I18" s="50">
        <f t="shared" ca="1" si="6"/>
        <v>0</v>
      </c>
      <c r="J18" s="51">
        <f t="shared" ca="1" si="7"/>
        <v>0</v>
      </c>
      <c r="K18" s="101">
        <f t="shared" ca="1" si="30"/>
        <v>0</v>
      </c>
      <c r="L18" s="200">
        <f t="shared" ca="1" si="31"/>
        <v>0</v>
      </c>
      <c r="M18" s="200">
        <f t="shared" ca="1" si="32"/>
        <v>0</v>
      </c>
      <c r="N18" s="195">
        <f t="shared" ca="1" si="33"/>
        <v>0</v>
      </c>
      <c r="O18" s="48">
        <f t="shared" ca="1" si="8"/>
        <v>0</v>
      </c>
      <c r="P18" s="48">
        <f t="shared" ca="1" si="9"/>
        <v>0</v>
      </c>
      <c r="Q18" s="46">
        <f t="shared" ca="1" si="10"/>
        <v>0</v>
      </c>
      <c r="R18" s="46">
        <f t="shared" ca="1" si="11"/>
        <v>0</v>
      </c>
      <c r="S18" s="49">
        <f t="shared" ca="1" si="34"/>
        <v>0</v>
      </c>
      <c r="T18" s="48">
        <f t="shared" ca="1" si="12"/>
        <v>0</v>
      </c>
      <c r="U18" s="47">
        <f t="shared" ca="1" si="13"/>
        <v>0</v>
      </c>
      <c r="V18" s="49">
        <f t="shared" ca="1" si="35"/>
        <v>0</v>
      </c>
      <c r="W18" s="48">
        <f t="shared" ca="1" si="14"/>
        <v>0</v>
      </c>
      <c r="X18" s="47">
        <f t="shared" ca="1" si="15"/>
        <v>0</v>
      </c>
      <c r="Y18" s="49">
        <f t="shared" ca="1" si="36"/>
        <v>0</v>
      </c>
      <c r="Z18" s="48">
        <f t="shared" ca="1" si="16"/>
        <v>0</v>
      </c>
      <c r="AA18" s="46">
        <f t="shared" ca="1" si="17"/>
        <v>0</v>
      </c>
      <c r="AB18" s="47">
        <f t="shared" ca="1" si="18"/>
        <v>0</v>
      </c>
      <c r="AC18" s="64">
        <f t="shared" ca="1" si="37"/>
        <v>0</v>
      </c>
      <c r="AD18" s="120">
        <f t="shared" ca="1" si="19"/>
        <v>0</v>
      </c>
      <c r="AE18" s="121">
        <f t="shared" ca="1" si="20"/>
        <v>0</v>
      </c>
      <c r="AF18" s="121">
        <f t="shared" ca="1" si="21"/>
        <v>0</v>
      </c>
      <c r="AG18" s="121">
        <f t="shared" ca="1" si="22"/>
        <v>0</v>
      </c>
      <c r="AH18" s="121">
        <f t="shared" ca="1" si="23"/>
        <v>0</v>
      </c>
      <c r="AI18" s="121">
        <f t="shared" ca="1" si="24"/>
        <v>0</v>
      </c>
      <c r="AJ18" s="122">
        <f t="shared" ca="1" si="25"/>
        <v>0</v>
      </c>
      <c r="AK18" s="106">
        <f t="shared" ca="1" si="38"/>
        <v>0</v>
      </c>
      <c r="AL18" s="65">
        <f t="shared" ca="1" si="39"/>
        <v>0</v>
      </c>
      <c r="AM18" s="124">
        <f t="shared" ca="1" si="26"/>
        <v>0</v>
      </c>
      <c r="AN18" s="125">
        <f t="shared" ca="1" si="27"/>
        <v>0</v>
      </c>
      <c r="AO18" s="119">
        <f t="shared" ca="1" si="28"/>
        <v>0</v>
      </c>
      <c r="AP18" s="154"/>
      <c r="AQ18" s="150"/>
      <c r="AR18" s="150"/>
    </row>
    <row r="19" spans="1:44" ht="15.75" thickBot="1" x14ac:dyDescent="0.3">
      <c r="A19" s="99">
        <v>7</v>
      </c>
      <c r="B19" s="153">
        <f t="shared" ca="1" si="29"/>
        <v>0</v>
      </c>
      <c r="C19" s="137">
        <f t="shared" ca="1" si="0"/>
        <v>0</v>
      </c>
      <c r="D19" s="52">
        <f t="shared" ca="1" si="1"/>
        <v>0</v>
      </c>
      <c r="E19" s="50">
        <f t="shared" ca="1" si="2"/>
        <v>0</v>
      </c>
      <c r="F19" s="50">
        <f t="shared" ca="1" si="3"/>
        <v>0</v>
      </c>
      <c r="G19" s="50">
        <f t="shared" ca="1" si="4"/>
        <v>0</v>
      </c>
      <c r="H19" s="50">
        <f t="shared" ca="1" si="5"/>
        <v>0</v>
      </c>
      <c r="I19" s="50">
        <f t="shared" ca="1" si="6"/>
        <v>0</v>
      </c>
      <c r="J19" s="51">
        <f t="shared" ca="1" si="7"/>
        <v>0</v>
      </c>
      <c r="K19" s="101">
        <f t="shared" ca="1" si="30"/>
        <v>0</v>
      </c>
      <c r="L19" s="200">
        <f t="shared" ca="1" si="31"/>
        <v>0</v>
      </c>
      <c r="M19" s="200">
        <f t="shared" ca="1" si="32"/>
        <v>0</v>
      </c>
      <c r="N19" s="195">
        <f t="shared" ca="1" si="33"/>
        <v>0</v>
      </c>
      <c r="O19" s="48">
        <f t="shared" ca="1" si="8"/>
        <v>0</v>
      </c>
      <c r="P19" s="48">
        <f t="shared" ca="1" si="9"/>
        <v>0</v>
      </c>
      <c r="Q19" s="46">
        <f t="shared" ca="1" si="10"/>
        <v>0</v>
      </c>
      <c r="R19" s="46">
        <f t="shared" ca="1" si="11"/>
        <v>0</v>
      </c>
      <c r="S19" s="49">
        <f t="shared" ca="1" si="34"/>
        <v>0</v>
      </c>
      <c r="T19" s="48">
        <f t="shared" ca="1" si="12"/>
        <v>0</v>
      </c>
      <c r="U19" s="47">
        <f t="shared" ca="1" si="13"/>
        <v>0</v>
      </c>
      <c r="V19" s="49">
        <f t="shared" ca="1" si="35"/>
        <v>0</v>
      </c>
      <c r="W19" s="48">
        <f t="shared" ca="1" si="14"/>
        <v>0</v>
      </c>
      <c r="X19" s="47">
        <f t="shared" ca="1" si="15"/>
        <v>0</v>
      </c>
      <c r="Y19" s="49">
        <f t="shared" ca="1" si="36"/>
        <v>0</v>
      </c>
      <c r="Z19" s="48">
        <f t="shared" ca="1" si="16"/>
        <v>0</v>
      </c>
      <c r="AA19" s="46">
        <f t="shared" ca="1" si="17"/>
        <v>0</v>
      </c>
      <c r="AB19" s="47">
        <f t="shared" ca="1" si="18"/>
        <v>0</v>
      </c>
      <c r="AC19" s="64">
        <f t="shared" ca="1" si="37"/>
        <v>0</v>
      </c>
      <c r="AD19" s="120">
        <f t="shared" ca="1" si="19"/>
        <v>0</v>
      </c>
      <c r="AE19" s="121">
        <f t="shared" ca="1" si="20"/>
        <v>0</v>
      </c>
      <c r="AF19" s="121">
        <f t="shared" ca="1" si="21"/>
        <v>0</v>
      </c>
      <c r="AG19" s="121">
        <f t="shared" ca="1" si="22"/>
        <v>0</v>
      </c>
      <c r="AH19" s="121">
        <f t="shared" ca="1" si="23"/>
        <v>0</v>
      </c>
      <c r="AI19" s="121">
        <f t="shared" ca="1" si="24"/>
        <v>0</v>
      </c>
      <c r="AJ19" s="122">
        <f t="shared" ca="1" si="25"/>
        <v>0</v>
      </c>
      <c r="AK19" s="106">
        <f t="shared" ca="1" si="38"/>
        <v>0</v>
      </c>
      <c r="AL19" s="65">
        <f t="shared" ca="1" si="39"/>
        <v>0</v>
      </c>
      <c r="AM19" s="124">
        <f t="shared" ca="1" si="26"/>
        <v>0</v>
      </c>
      <c r="AN19" s="125">
        <f t="shared" ca="1" si="27"/>
        <v>0</v>
      </c>
      <c r="AO19" s="119">
        <f t="shared" ca="1" si="28"/>
        <v>0</v>
      </c>
      <c r="AP19" s="154"/>
      <c r="AQ19" s="150"/>
      <c r="AR19" s="150"/>
    </row>
    <row r="20" spans="1:44" ht="15.75" thickBot="1" x14ac:dyDescent="0.3">
      <c r="A20" s="99">
        <v>8</v>
      </c>
      <c r="B20" s="153">
        <f t="shared" ca="1" si="29"/>
        <v>0</v>
      </c>
      <c r="C20" s="137">
        <f t="shared" ca="1" si="0"/>
        <v>0</v>
      </c>
      <c r="D20" s="52">
        <f t="shared" ca="1" si="1"/>
        <v>0</v>
      </c>
      <c r="E20" s="50">
        <f t="shared" ca="1" si="2"/>
        <v>0</v>
      </c>
      <c r="F20" s="50">
        <f t="shared" ca="1" si="3"/>
        <v>0</v>
      </c>
      <c r="G20" s="50">
        <f t="shared" ca="1" si="4"/>
        <v>0</v>
      </c>
      <c r="H20" s="50">
        <f t="shared" ca="1" si="5"/>
        <v>0</v>
      </c>
      <c r="I20" s="50">
        <f t="shared" ca="1" si="6"/>
        <v>0</v>
      </c>
      <c r="J20" s="51">
        <f t="shared" ca="1" si="7"/>
        <v>0</v>
      </c>
      <c r="K20" s="101">
        <f t="shared" ca="1" si="30"/>
        <v>0</v>
      </c>
      <c r="L20" s="200">
        <f t="shared" ca="1" si="31"/>
        <v>0</v>
      </c>
      <c r="M20" s="200">
        <f t="shared" ca="1" si="32"/>
        <v>0</v>
      </c>
      <c r="N20" s="195">
        <f t="shared" ca="1" si="33"/>
        <v>0</v>
      </c>
      <c r="O20" s="48">
        <f t="shared" ca="1" si="8"/>
        <v>0</v>
      </c>
      <c r="P20" s="48">
        <f t="shared" ca="1" si="9"/>
        <v>0</v>
      </c>
      <c r="Q20" s="46">
        <f t="shared" ca="1" si="10"/>
        <v>0</v>
      </c>
      <c r="R20" s="46">
        <f t="shared" ca="1" si="11"/>
        <v>0</v>
      </c>
      <c r="S20" s="49">
        <f t="shared" ca="1" si="34"/>
        <v>0</v>
      </c>
      <c r="T20" s="48">
        <f t="shared" ca="1" si="12"/>
        <v>0</v>
      </c>
      <c r="U20" s="47">
        <f t="shared" ca="1" si="13"/>
        <v>0</v>
      </c>
      <c r="V20" s="49">
        <f t="shared" ca="1" si="35"/>
        <v>0</v>
      </c>
      <c r="W20" s="48">
        <f t="shared" ca="1" si="14"/>
        <v>0</v>
      </c>
      <c r="X20" s="47">
        <f t="shared" ca="1" si="15"/>
        <v>0</v>
      </c>
      <c r="Y20" s="49">
        <f t="shared" ca="1" si="36"/>
        <v>0</v>
      </c>
      <c r="Z20" s="48">
        <f t="shared" ca="1" si="16"/>
        <v>0</v>
      </c>
      <c r="AA20" s="46">
        <f t="shared" ca="1" si="17"/>
        <v>0</v>
      </c>
      <c r="AB20" s="47">
        <f t="shared" ca="1" si="18"/>
        <v>0</v>
      </c>
      <c r="AC20" s="64">
        <f t="shared" ca="1" si="37"/>
        <v>0</v>
      </c>
      <c r="AD20" s="120">
        <f t="shared" ca="1" si="19"/>
        <v>0</v>
      </c>
      <c r="AE20" s="121">
        <f t="shared" ca="1" si="20"/>
        <v>0</v>
      </c>
      <c r="AF20" s="121">
        <f t="shared" ca="1" si="21"/>
        <v>0</v>
      </c>
      <c r="AG20" s="121">
        <f t="shared" ca="1" si="22"/>
        <v>0</v>
      </c>
      <c r="AH20" s="121">
        <f t="shared" ca="1" si="23"/>
        <v>0</v>
      </c>
      <c r="AI20" s="121">
        <f t="shared" ca="1" si="24"/>
        <v>0</v>
      </c>
      <c r="AJ20" s="122">
        <f t="shared" ca="1" si="25"/>
        <v>0</v>
      </c>
      <c r="AK20" s="106">
        <f t="shared" ca="1" si="38"/>
        <v>0</v>
      </c>
      <c r="AL20" s="65">
        <f t="shared" ca="1" si="39"/>
        <v>0</v>
      </c>
      <c r="AM20" s="124">
        <f t="shared" ca="1" si="26"/>
        <v>0</v>
      </c>
      <c r="AN20" s="125">
        <f t="shared" ca="1" si="27"/>
        <v>0</v>
      </c>
      <c r="AO20" s="119">
        <f t="shared" ca="1" si="28"/>
        <v>0</v>
      </c>
      <c r="AP20" s="154"/>
      <c r="AQ20" s="150"/>
      <c r="AR20" s="150"/>
    </row>
    <row r="21" spans="1:44" ht="15.75" thickBot="1" x14ac:dyDescent="0.3">
      <c r="A21" s="99">
        <v>9</v>
      </c>
      <c r="B21" s="153">
        <f t="shared" ca="1" si="29"/>
        <v>0</v>
      </c>
      <c r="C21" s="137">
        <f t="shared" ca="1" si="0"/>
        <v>0</v>
      </c>
      <c r="D21" s="52">
        <f t="shared" ca="1" si="1"/>
        <v>0</v>
      </c>
      <c r="E21" s="50">
        <f t="shared" ca="1" si="2"/>
        <v>0</v>
      </c>
      <c r="F21" s="50">
        <f t="shared" ca="1" si="3"/>
        <v>0</v>
      </c>
      <c r="G21" s="50">
        <f t="shared" ca="1" si="4"/>
        <v>0</v>
      </c>
      <c r="H21" s="50">
        <f t="shared" ca="1" si="5"/>
        <v>0</v>
      </c>
      <c r="I21" s="50">
        <f t="shared" ca="1" si="6"/>
        <v>0</v>
      </c>
      <c r="J21" s="51">
        <f t="shared" ca="1" si="7"/>
        <v>0</v>
      </c>
      <c r="K21" s="101">
        <f t="shared" ca="1" si="30"/>
        <v>0</v>
      </c>
      <c r="L21" s="200">
        <f t="shared" ca="1" si="31"/>
        <v>0</v>
      </c>
      <c r="M21" s="200">
        <f t="shared" ca="1" si="32"/>
        <v>0</v>
      </c>
      <c r="N21" s="195">
        <f t="shared" ca="1" si="33"/>
        <v>0</v>
      </c>
      <c r="O21" s="48">
        <f t="shared" ca="1" si="8"/>
        <v>0</v>
      </c>
      <c r="P21" s="48">
        <f t="shared" ca="1" si="9"/>
        <v>0</v>
      </c>
      <c r="Q21" s="46">
        <f t="shared" ca="1" si="10"/>
        <v>0</v>
      </c>
      <c r="R21" s="46">
        <f t="shared" ca="1" si="11"/>
        <v>0</v>
      </c>
      <c r="S21" s="49">
        <f t="shared" ca="1" si="34"/>
        <v>0</v>
      </c>
      <c r="T21" s="48">
        <f t="shared" ca="1" si="12"/>
        <v>0</v>
      </c>
      <c r="U21" s="47">
        <f t="shared" ca="1" si="13"/>
        <v>0</v>
      </c>
      <c r="V21" s="49">
        <f t="shared" ca="1" si="35"/>
        <v>0</v>
      </c>
      <c r="W21" s="48">
        <f t="shared" ca="1" si="14"/>
        <v>0</v>
      </c>
      <c r="X21" s="47">
        <f t="shared" ca="1" si="15"/>
        <v>0</v>
      </c>
      <c r="Y21" s="49">
        <f t="shared" ca="1" si="36"/>
        <v>0</v>
      </c>
      <c r="Z21" s="48">
        <f t="shared" ca="1" si="16"/>
        <v>0</v>
      </c>
      <c r="AA21" s="46">
        <f t="shared" ca="1" si="17"/>
        <v>0</v>
      </c>
      <c r="AB21" s="47">
        <f t="shared" ca="1" si="18"/>
        <v>0</v>
      </c>
      <c r="AC21" s="64">
        <f t="shared" ca="1" si="37"/>
        <v>0</v>
      </c>
      <c r="AD21" s="120">
        <f t="shared" ca="1" si="19"/>
        <v>0</v>
      </c>
      <c r="AE21" s="121">
        <f t="shared" ca="1" si="20"/>
        <v>0</v>
      </c>
      <c r="AF21" s="121">
        <f t="shared" ca="1" si="21"/>
        <v>0</v>
      </c>
      <c r="AG21" s="121">
        <f t="shared" ca="1" si="22"/>
        <v>0</v>
      </c>
      <c r="AH21" s="121">
        <f t="shared" ca="1" si="23"/>
        <v>0</v>
      </c>
      <c r="AI21" s="121">
        <f t="shared" ca="1" si="24"/>
        <v>0</v>
      </c>
      <c r="AJ21" s="122">
        <f t="shared" ca="1" si="25"/>
        <v>0</v>
      </c>
      <c r="AK21" s="106">
        <f t="shared" ca="1" si="38"/>
        <v>0</v>
      </c>
      <c r="AL21" s="65">
        <f t="shared" ca="1" si="39"/>
        <v>0</v>
      </c>
      <c r="AM21" s="124">
        <f t="shared" ca="1" si="26"/>
        <v>0</v>
      </c>
      <c r="AN21" s="125">
        <f t="shared" ca="1" si="27"/>
        <v>0</v>
      </c>
      <c r="AO21" s="119">
        <f t="shared" ca="1" si="28"/>
        <v>0</v>
      </c>
      <c r="AP21" s="154"/>
      <c r="AQ21" s="150"/>
      <c r="AR21" s="150"/>
    </row>
    <row r="22" spans="1:44" ht="15.75" thickBot="1" x14ac:dyDescent="0.3">
      <c r="A22" s="99">
        <v>10</v>
      </c>
      <c r="B22" s="153">
        <f t="shared" ca="1" si="29"/>
        <v>0</v>
      </c>
      <c r="C22" s="137">
        <f t="shared" ca="1" si="0"/>
        <v>0</v>
      </c>
      <c r="D22" s="52">
        <f t="shared" ca="1" si="1"/>
        <v>0</v>
      </c>
      <c r="E22" s="50">
        <f t="shared" ca="1" si="2"/>
        <v>0</v>
      </c>
      <c r="F22" s="50">
        <f t="shared" ca="1" si="3"/>
        <v>0</v>
      </c>
      <c r="G22" s="50">
        <f t="shared" ca="1" si="4"/>
        <v>0</v>
      </c>
      <c r="H22" s="50">
        <f t="shared" ca="1" si="5"/>
        <v>0</v>
      </c>
      <c r="I22" s="50">
        <f t="shared" ca="1" si="6"/>
        <v>0</v>
      </c>
      <c r="J22" s="51">
        <f t="shared" ca="1" si="7"/>
        <v>0</v>
      </c>
      <c r="K22" s="101">
        <f t="shared" ca="1" si="30"/>
        <v>0</v>
      </c>
      <c r="L22" s="200">
        <f t="shared" ca="1" si="31"/>
        <v>0</v>
      </c>
      <c r="M22" s="200">
        <f t="shared" ca="1" si="32"/>
        <v>0</v>
      </c>
      <c r="N22" s="195">
        <f t="shared" ca="1" si="33"/>
        <v>0</v>
      </c>
      <c r="O22" s="48">
        <f t="shared" ca="1" si="8"/>
        <v>0</v>
      </c>
      <c r="P22" s="48">
        <f t="shared" ca="1" si="9"/>
        <v>0</v>
      </c>
      <c r="Q22" s="46">
        <f t="shared" ca="1" si="10"/>
        <v>0</v>
      </c>
      <c r="R22" s="46">
        <f t="shared" ca="1" si="11"/>
        <v>0</v>
      </c>
      <c r="S22" s="49">
        <f t="shared" ca="1" si="34"/>
        <v>0</v>
      </c>
      <c r="T22" s="48">
        <f t="shared" ca="1" si="12"/>
        <v>0</v>
      </c>
      <c r="U22" s="47">
        <f t="shared" ca="1" si="13"/>
        <v>0</v>
      </c>
      <c r="V22" s="49">
        <f t="shared" ca="1" si="35"/>
        <v>0</v>
      </c>
      <c r="W22" s="48">
        <f t="shared" ca="1" si="14"/>
        <v>0</v>
      </c>
      <c r="X22" s="47">
        <f t="shared" ca="1" si="15"/>
        <v>0</v>
      </c>
      <c r="Y22" s="49">
        <f t="shared" ca="1" si="36"/>
        <v>0</v>
      </c>
      <c r="Z22" s="48">
        <f t="shared" ca="1" si="16"/>
        <v>0</v>
      </c>
      <c r="AA22" s="46">
        <f t="shared" ca="1" si="17"/>
        <v>0</v>
      </c>
      <c r="AB22" s="47">
        <f t="shared" ca="1" si="18"/>
        <v>0</v>
      </c>
      <c r="AC22" s="64">
        <f t="shared" ca="1" si="37"/>
        <v>0</v>
      </c>
      <c r="AD22" s="120">
        <f t="shared" ca="1" si="19"/>
        <v>0</v>
      </c>
      <c r="AE22" s="121">
        <f t="shared" ca="1" si="20"/>
        <v>0</v>
      </c>
      <c r="AF22" s="121">
        <f t="shared" ca="1" si="21"/>
        <v>0</v>
      </c>
      <c r="AG22" s="121">
        <f t="shared" ca="1" si="22"/>
        <v>0</v>
      </c>
      <c r="AH22" s="121">
        <f t="shared" ca="1" si="23"/>
        <v>0</v>
      </c>
      <c r="AI22" s="121">
        <f t="shared" ca="1" si="24"/>
        <v>0</v>
      </c>
      <c r="AJ22" s="122">
        <f t="shared" ca="1" si="25"/>
        <v>0</v>
      </c>
      <c r="AK22" s="106">
        <f t="shared" ca="1" si="38"/>
        <v>0</v>
      </c>
      <c r="AL22" s="65">
        <f t="shared" ca="1" si="39"/>
        <v>0</v>
      </c>
      <c r="AM22" s="124">
        <f t="shared" ca="1" si="26"/>
        <v>0</v>
      </c>
      <c r="AN22" s="125">
        <f t="shared" ca="1" si="27"/>
        <v>0</v>
      </c>
      <c r="AO22" s="119">
        <f t="shared" ca="1" si="28"/>
        <v>0</v>
      </c>
      <c r="AP22" s="154"/>
      <c r="AQ22" s="150"/>
      <c r="AR22" s="150"/>
    </row>
    <row r="23" spans="1:44" ht="15.75" thickBot="1" x14ac:dyDescent="0.3">
      <c r="A23" s="99">
        <v>11</v>
      </c>
      <c r="B23" s="153">
        <f t="shared" ca="1" si="29"/>
        <v>0</v>
      </c>
      <c r="C23" s="137">
        <f t="shared" ca="1" si="0"/>
        <v>0</v>
      </c>
      <c r="D23" s="52">
        <f t="shared" ca="1" si="1"/>
        <v>0</v>
      </c>
      <c r="E23" s="50">
        <f t="shared" ca="1" si="2"/>
        <v>0</v>
      </c>
      <c r="F23" s="50">
        <f t="shared" ca="1" si="3"/>
        <v>0</v>
      </c>
      <c r="G23" s="50">
        <f t="shared" ca="1" si="4"/>
        <v>0</v>
      </c>
      <c r="H23" s="50">
        <f t="shared" ca="1" si="5"/>
        <v>0</v>
      </c>
      <c r="I23" s="50">
        <f t="shared" ca="1" si="6"/>
        <v>0</v>
      </c>
      <c r="J23" s="51">
        <f t="shared" ca="1" si="7"/>
        <v>0</v>
      </c>
      <c r="K23" s="101">
        <f t="shared" ca="1" si="30"/>
        <v>0</v>
      </c>
      <c r="L23" s="200">
        <f t="shared" ca="1" si="31"/>
        <v>0</v>
      </c>
      <c r="M23" s="200">
        <f t="shared" ca="1" si="32"/>
        <v>0</v>
      </c>
      <c r="N23" s="195">
        <f t="shared" ca="1" si="33"/>
        <v>0</v>
      </c>
      <c r="O23" s="48">
        <f t="shared" ca="1" si="8"/>
        <v>0</v>
      </c>
      <c r="P23" s="48">
        <f t="shared" ca="1" si="9"/>
        <v>0</v>
      </c>
      <c r="Q23" s="46">
        <f t="shared" ca="1" si="10"/>
        <v>0</v>
      </c>
      <c r="R23" s="46">
        <f t="shared" ca="1" si="11"/>
        <v>0</v>
      </c>
      <c r="S23" s="49">
        <f t="shared" ca="1" si="34"/>
        <v>0</v>
      </c>
      <c r="T23" s="48">
        <f t="shared" ca="1" si="12"/>
        <v>0</v>
      </c>
      <c r="U23" s="47">
        <f t="shared" ca="1" si="13"/>
        <v>0</v>
      </c>
      <c r="V23" s="49">
        <f t="shared" ca="1" si="35"/>
        <v>0</v>
      </c>
      <c r="W23" s="48">
        <f t="shared" ca="1" si="14"/>
        <v>0</v>
      </c>
      <c r="X23" s="47">
        <f t="shared" ca="1" si="15"/>
        <v>0</v>
      </c>
      <c r="Y23" s="49">
        <f t="shared" ca="1" si="36"/>
        <v>0</v>
      </c>
      <c r="Z23" s="48">
        <f t="shared" ca="1" si="16"/>
        <v>0</v>
      </c>
      <c r="AA23" s="46">
        <f t="shared" ca="1" si="17"/>
        <v>0</v>
      </c>
      <c r="AB23" s="47">
        <f t="shared" ca="1" si="18"/>
        <v>0</v>
      </c>
      <c r="AC23" s="64">
        <f t="shared" ca="1" si="37"/>
        <v>0</v>
      </c>
      <c r="AD23" s="120">
        <f t="shared" ca="1" si="19"/>
        <v>0</v>
      </c>
      <c r="AE23" s="121">
        <f t="shared" ca="1" si="20"/>
        <v>0</v>
      </c>
      <c r="AF23" s="121">
        <f t="shared" ca="1" si="21"/>
        <v>0</v>
      </c>
      <c r="AG23" s="121">
        <f t="shared" ca="1" si="22"/>
        <v>0</v>
      </c>
      <c r="AH23" s="121">
        <f t="shared" ca="1" si="23"/>
        <v>0</v>
      </c>
      <c r="AI23" s="121">
        <f t="shared" ca="1" si="24"/>
        <v>0</v>
      </c>
      <c r="AJ23" s="122">
        <f t="shared" ca="1" si="25"/>
        <v>0</v>
      </c>
      <c r="AK23" s="106">
        <f t="shared" ca="1" si="38"/>
        <v>0</v>
      </c>
      <c r="AL23" s="65">
        <f t="shared" ca="1" si="39"/>
        <v>0</v>
      </c>
      <c r="AM23" s="124">
        <f t="shared" ca="1" si="26"/>
        <v>0</v>
      </c>
      <c r="AN23" s="125">
        <f t="shared" ca="1" si="27"/>
        <v>0</v>
      </c>
      <c r="AO23" s="119">
        <f t="shared" ca="1" si="28"/>
        <v>0</v>
      </c>
      <c r="AP23" s="154"/>
      <c r="AQ23" s="150"/>
      <c r="AR23" s="150"/>
    </row>
    <row r="24" spans="1:44" ht="15.75" thickBot="1" x14ac:dyDescent="0.3">
      <c r="A24" s="99">
        <v>12</v>
      </c>
      <c r="B24" s="153">
        <f t="shared" ca="1" si="29"/>
        <v>0</v>
      </c>
      <c r="C24" s="137">
        <f t="shared" ca="1" si="0"/>
        <v>0</v>
      </c>
      <c r="D24" s="52">
        <f t="shared" ca="1" si="1"/>
        <v>0</v>
      </c>
      <c r="E24" s="50">
        <f t="shared" ca="1" si="2"/>
        <v>0</v>
      </c>
      <c r="F24" s="50">
        <f t="shared" ca="1" si="3"/>
        <v>0</v>
      </c>
      <c r="G24" s="50">
        <f t="shared" ca="1" si="4"/>
        <v>0</v>
      </c>
      <c r="H24" s="50">
        <f t="shared" ca="1" si="5"/>
        <v>0</v>
      </c>
      <c r="I24" s="50">
        <f t="shared" ca="1" si="6"/>
        <v>0</v>
      </c>
      <c r="J24" s="51">
        <f t="shared" ca="1" si="7"/>
        <v>0</v>
      </c>
      <c r="K24" s="101">
        <f t="shared" ca="1" si="30"/>
        <v>0</v>
      </c>
      <c r="L24" s="200">
        <f t="shared" ca="1" si="31"/>
        <v>0</v>
      </c>
      <c r="M24" s="200">
        <f t="shared" ca="1" si="32"/>
        <v>0</v>
      </c>
      <c r="N24" s="195">
        <f t="shared" ca="1" si="33"/>
        <v>0</v>
      </c>
      <c r="O24" s="48">
        <f t="shared" ca="1" si="8"/>
        <v>0</v>
      </c>
      <c r="P24" s="48">
        <f t="shared" ca="1" si="9"/>
        <v>0</v>
      </c>
      <c r="Q24" s="46">
        <f t="shared" ca="1" si="10"/>
        <v>0</v>
      </c>
      <c r="R24" s="46">
        <f t="shared" ca="1" si="11"/>
        <v>0</v>
      </c>
      <c r="S24" s="49">
        <f t="shared" ca="1" si="34"/>
        <v>0</v>
      </c>
      <c r="T24" s="48">
        <f t="shared" ca="1" si="12"/>
        <v>0</v>
      </c>
      <c r="U24" s="47">
        <f t="shared" ca="1" si="13"/>
        <v>0</v>
      </c>
      <c r="V24" s="49">
        <f t="shared" ca="1" si="35"/>
        <v>0</v>
      </c>
      <c r="W24" s="48">
        <f t="shared" ca="1" si="14"/>
        <v>0</v>
      </c>
      <c r="X24" s="47">
        <f t="shared" ca="1" si="15"/>
        <v>0</v>
      </c>
      <c r="Y24" s="49">
        <f t="shared" ca="1" si="36"/>
        <v>0</v>
      </c>
      <c r="Z24" s="48">
        <f t="shared" ca="1" si="16"/>
        <v>0</v>
      </c>
      <c r="AA24" s="46">
        <f t="shared" ca="1" si="17"/>
        <v>0</v>
      </c>
      <c r="AB24" s="47">
        <f t="shared" ca="1" si="18"/>
        <v>0</v>
      </c>
      <c r="AC24" s="64">
        <f t="shared" ca="1" si="37"/>
        <v>0</v>
      </c>
      <c r="AD24" s="120">
        <f t="shared" ca="1" si="19"/>
        <v>0</v>
      </c>
      <c r="AE24" s="121">
        <f t="shared" ca="1" si="20"/>
        <v>0</v>
      </c>
      <c r="AF24" s="121">
        <f t="shared" ca="1" si="21"/>
        <v>0</v>
      </c>
      <c r="AG24" s="121">
        <f t="shared" ca="1" si="22"/>
        <v>0</v>
      </c>
      <c r="AH24" s="121">
        <f t="shared" ca="1" si="23"/>
        <v>0</v>
      </c>
      <c r="AI24" s="121">
        <f t="shared" ca="1" si="24"/>
        <v>0</v>
      </c>
      <c r="AJ24" s="122">
        <f t="shared" ca="1" si="25"/>
        <v>0</v>
      </c>
      <c r="AK24" s="106">
        <f t="shared" ca="1" si="38"/>
        <v>0</v>
      </c>
      <c r="AL24" s="65">
        <f t="shared" ca="1" si="39"/>
        <v>0</v>
      </c>
      <c r="AM24" s="124">
        <f t="shared" ca="1" si="26"/>
        <v>0</v>
      </c>
      <c r="AN24" s="125">
        <f t="shared" ca="1" si="27"/>
        <v>0</v>
      </c>
      <c r="AO24" s="119">
        <f t="shared" ca="1" si="28"/>
        <v>0</v>
      </c>
      <c r="AP24" s="154"/>
      <c r="AQ24" s="150"/>
      <c r="AR24" s="150"/>
    </row>
    <row r="25" spans="1:44" ht="15.75" thickBot="1" x14ac:dyDescent="0.3">
      <c r="A25" s="99">
        <v>13</v>
      </c>
      <c r="B25" s="153">
        <f t="shared" ca="1" si="29"/>
        <v>0</v>
      </c>
      <c r="C25" s="137">
        <f t="shared" ca="1" si="0"/>
        <v>0</v>
      </c>
      <c r="D25" s="52">
        <f t="shared" ca="1" si="1"/>
        <v>0</v>
      </c>
      <c r="E25" s="50">
        <f t="shared" ca="1" si="2"/>
        <v>0</v>
      </c>
      <c r="F25" s="50">
        <f t="shared" ca="1" si="3"/>
        <v>0</v>
      </c>
      <c r="G25" s="50">
        <f t="shared" ca="1" si="4"/>
        <v>0</v>
      </c>
      <c r="H25" s="50">
        <f t="shared" ca="1" si="5"/>
        <v>0</v>
      </c>
      <c r="I25" s="50">
        <f t="shared" ca="1" si="6"/>
        <v>0</v>
      </c>
      <c r="J25" s="51">
        <f t="shared" ca="1" si="7"/>
        <v>0</v>
      </c>
      <c r="K25" s="101">
        <f t="shared" ca="1" si="30"/>
        <v>0</v>
      </c>
      <c r="L25" s="200">
        <f t="shared" ca="1" si="31"/>
        <v>0</v>
      </c>
      <c r="M25" s="200">
        <f t="shared" ca="1" si="32"/>
        <v>0</v>
      </c>
      <c r="N25" s="195">
        <f t="shared" ca="1" si="33"/>
        <v>0</v>
      </c>
      <c r="O25" s="48">
        <f t="shared" ca="1" si="8"/>
        <v>0</v>
      </c>
      <c r="P25" s="48">
        <f t="shared" ca="1" si="9"/>
        <v>0</v>
      </c>
      <c r="Q25" s="46">
        <f t="shared" ca="1" si="10"/>
        <v>0</v>
      </c>
      <c r="R25" s="46">
        <f t="shared" ca="1" si="11"/>
        <v>0</v>
      </c>
      <c r="S25" s="49">
        <f t="shared" ca="1" si="34"/>
        <v>0</v>
      </c>
      <c r="T25" s="48">
        <f t="shared" ca="1" si="12"/>
        <v>0</v>
      </c>
      <c r="U25" s="47">
        <f t="shared" ca="1" si="13"/>
        <v>0</v>
      </c>
      <c r="V25" s="49">
        <f t="shared" ca="1" si="35"/>
        <v>0</v>
      </c>
      <c r="W25" s="48">
        <f t="shared" ca="1" si="14"/>
        <v>0</v>
      </c>
      <c r="X25" s="47">
        <f t="shared" ca="1" si="15"/>
        <v>0</v>
      </c>
      <c r="Y25" s="49">
        <f t="shared" ca="1" si="36"/>
        <v>0</v>
      </c>
      <c r="Z25" s="48">
        <f t="shared" ca="1" si="16"/>
        <v>0</v>
      </c>
      <c r="AA25" s="46">
        <f t="shared" ca="1" si="17"/>
        <v>0</v>
      </c>
      <c r="AB25" s="47">
        <f t="shared" ca="1" si="18"/>
        <v>0</v>
      </c>
      <c r="AC25" s="64">
        <f t="shared" ca="1" si="37"/>
        <v>0</v>
      </c>
      <c r="AD25" s="120">
        <f t="shared" ca="1" si="19"/>
        <v>0</v>
      </c>
      <c r="AE25" s="121">
        <f t="shared" ca="1" si="20"/>
        <v>0</v>
      </c>
      <c r="AF25" s="121">
        <f t="shared" ca="1" si="21"/>
        <v>0</v>
      </c>
      <c r="AG25" s="121">
        <f t="shared" ca="1" si="22"/>
        <v>0</v>
      </c>
      <c r="AH25" s="121">
        <f t="shared" ca="1" si="23"/>
        <v>0</v>
      </c>
      <c r="AI25" s="121">
        <f t="shared" ca="1" si="24"/>
        <v>0</v>
      </c>
      <c r="AJ25" s="122">
        <f t="shared" ca="1" si="25"/>
        <v>0</v>
      </c>
      <c r="AK25" s="106">
        <f t="shared" ca="1" si="38"/>
        <v>0</v>
      </c>
      <c r="AL25" s="65">
        <f t="shared" ca="1" si="39"/>
        <v>0</v>
      </c>
      <c r="AM25" s="124">
        <f t="shared" ca="1" si="26"/>
        <v>0</v>
      </c>
      <c r="AN25" s="125">
        <f t="shared" ca="1" si="27"/>
        <v>0</v>
      </c>
      <c r="AO25" s="119">
        <f t="shared" ca="1" si="28"/>
        <v>0</v>
      </c>
      <c r="AP25" s="154"/>
      <c r="AQ25" s="150"/>
      <c r="AR25" s="150"/>
    </row>
    <row r="26" spans="1:44" ht="15.75" thickBot="1" x14ac:dyDescent="0.3">
      <c r="A26" s="99">
        <v>14</v>
      </c>
      <c r="B26" s="153">
        <f t="shared" ca="1" si="29"/>
        <v>0</v>
      </c>
      <c r="C26" s="137">
        <f t="shared" ca="1" si="0"/>
        <v>0</v>
      </c>
      <c r="D26" s="52">
        <f t="shared" ca="1" si="1"/>
        <v>0</v>
      </c>
      <c r="E26" s="50">
        <f t="shared" ca="1" si="2"/>
        <v>0</v>
      </c>
      <c r="F26" s="50">
        <f t="shared" ca="1" si="3"/>
        <v>0</v>
      </c>
      <c r="G26" s="50">
        <f t="shared" ca="1" si="4"/>
        <v>0</v>
      </c>
      <c r="H26" s="50">
        <f t="shared" ca="1" si="5"/>
        <v>0</v>
      </c>
      <c r="I26" s="50">
        <f t="shared" ca="1" si="6"/>
        <v>0</v>
      </c>
      <c r="J26" s="51">
        <f t="shared" ca="1" si="7"/>
        <v>0</v>
      </c>
      <c r="K26" s="101">
        <f t="shared" ca="1" si="30"/>
        <v>0</v>
      </c>
      <c r="L26" s="200">
        <f t="shared" ca="1" si="31"/>
        <v>0</v>
      </c>
      <c r="M26" s="200">
        <f t="shared" ca="1" si="32"/>
        <v>0</v>
      </c>
      <c r="N26" s="195">
        <f t="shared" ca="1" si="33"/>
        <v>0</v>
      </c>
      <c r="O26" s="48">
        <f t="shared" ca="1" si="8"/>
        <v>0</v>
      </c>
      <c r="P26" s="48">
        <f t="shared" ca="1" si="9"/>
        <v>0</v>
      </c>
      <c r="Q26" s="46">
        <f t="shared" ca="1" si="10"/>
        <v>0</v>
      </c>
      <c r="R26" s="46">
        <f t="shared" ca="1" si="11"/>
        <v>0</v>
      </c>
      <c r="S26" s="49">
        <f t="shared" ca="1" si="34"/>
        <v>0</v>
      </c>
      <c r="T26" s="48">
        <f t="shared" ca="1" si="12"/>
        <v>0</v>
      </c>
      <c r="U26" s="47">
        <f t="shared" ca="1" si="13"/>
        <v>0</v>
      </c>
      <c r="V26" s="49">
        <f t="shared" ca="1" si="35"/>
        <v>0</v>
      </c>
      <c r="W26" s="48">
        <f t="shared" ca="1" si="14"/>
        <v>0</v>
      </c>
      <c r="X26" s="47">
        <f t="shared" ca="1" si="15"/>
        <v>0</v>
      </c>
      <c r="Y26" s="49">
        <f t="shared" ca="1" si="36"/>
        <v>0</v>
      </c>
      <c r="Z26" s="48">
        <f t="shared" ca="1" si="16"/>
        <v>0</v>
      </c>
      <c r="AA26" s="46">
        <f t="shared" ca="1" si="17"/>
        <v>0</v>
      </c>
      <c r="AB26" s="47">
        <f t="shared" ca="1" si="18"/>
        <v>0</v>
      </c>
      <c r="AC26" s="64">
        <f t="shared" ca="1" si="37"/>
        <v>0</v>
      </c>
      <c r="AD26" s="120">
        <f t="shared" ca="1" si="19"/>
        <v>0</v>
      </c>
      <c r="AE26" s="121">
        <f t="shared" ca="1" si="20"/>
        <v>0</v>
      </c>
      <c r="AF26" s="121">
        <f t="shared" ca="1" si="21"/>
        <v>0</v>
      </c>
      <c r="AG26" s="121">
        <f t="shared" ca="1" si="22"/>
        <v>0</v>
      </c>
      <c r="AH26" s="121">
        <f t="shared" ca="1" si="23"/>
        <v>0</v>
      </c>
      <c r="AI26" s="121">
        <f t="shared" ca="1" si="24"/>
        <v>0</v>
      </c>
      <c r="AJ26" s="122">
        <f t="shared" ca="1" si="25"/>
        <v>0</v>
      </c>
      <c r="AK26" s="106">
        <f t="shared" ca="1" si="38"/>
        <v>0</v>
      </c>
      <c r="AL26" s="65">
        <f t="shared" ca="1" si="39"/>
        <v>0</v>
      </c>
      <c r="AM26" s="124">
        <f t="shared" ca="1" si="26"/>
        <v>0</v>
      </c>
      <c r="AN26" s="125">
        <f t="shared" ca="1" si="27"/>
        <v>0</v>
      </c>
      <c r="AO26" s="119">
        <f t="shared" ca="1" si="28"/>
        <v>0</v>
      </c>
      <c r="AP26" s="154"/>
      <c r="AQ26" s="150"/>
      <c r="AR26" s="150"/>
    </row>
    <row r="27" spans="1:44" ht="15.75" thickBot="1" x14ac:dyDescent="0.3">
      <c r="A27" s="99">
        <v>15</v>
      </c>
      <c r="B27" s="153">
        <f t="shared" ca="1" si="29"/>
        <v>0</v>
      </c>
      <c r="C27" s="137">
        <f t="shared" ca="1" si="0"/>
        <v>0</v>
      </c>
      <c r="D27" s="52">
        <f t="shared" ca="1" si="1"/>
        <v>0</v>
      </c>
      <c r="E27" s="50">
        <f t="shared" ca="1" si="2"/>
        <v>0</v>
      </c>
      <c r="F27" s="50">
        <f t="shared" ca="1" si="3"/>
        <v>0</v>
      </c>
      <c r="G27" s="50">
        <f t="shared" ca="1" si="4"/>
        <v>0</v>
      </c>
      <c r="H27" s="50">
        <f t="shared" ca="1" si="5"/>
        <v>0</v>
      </c>
      <c r="I27" s="50">
        <f t="shared" ca="1" si="6"/>
        <v>0</v>
      </c>
      <c r="J27" s="51">
        <f t="shared" ca="1" si="7"/>
        <v>0</v>
      </c>
      <c r="K27" s="101">
        <f t="shared" ca="1" si="30"/>
        <v>0</v>
      </c>
      <c r="L27" s="200">
        <f t="shared" ca="1" si="31"/>
        <v>0</v>
      </c>
      <c r="M27" s="200">
        <f t="shared" ca="1" si="32"/>
        <v>0</v>
      </c>
      <c r="N27" s="195">
        <f t="shared" ca="1" si="33"/>
        <v>0</v>
      </c>
      <c r="O27" s="48">
        <f t="shared" ca="1" si="8"/>
        <v>0</v>
      </c>
      <c r="P27" s="48">
        <f t="shared" ca="1" si="9"/>
        <v>0</v>
      </c>
      <c r="Q27" s="46">
        <f t="shared" ca="1" si="10"/>
        <v>0</v>
      </c>
      <c r="R27" s="46">
        <f t="shared" ca="1" si="11"/>
        <v>0</v>
      </c>
      <c r="S27" s="49">
        <f t="shared" ca="1" si="34"/>
        <v>0</v>
      </c>
      <c r="T27" s="48">
        <f t="shared" ca="1" si="12"/>
        <v>0</v>
      </c>
      <c r="U27" s="47">
        <f t="shared" ca="1" si="13"/>
        <v>0</v>
      </c>
      <c r="V27" s="49">
        <f t="shared" ca="1" si="35"/>
        <v>0</v>
      </c>
      <c r="W27" s="48">
        <f t="shared" ca="1" si="14"/>
        <v>0</v>
      </c>
      <c r="X27" s="47">
        <f t="shared" ca="1" si="15"/>
        <v>0</v>
      </c>
      <c r="Y27" s="49">
        <f t="shared" ca="1" si="36"/>
        <v>0</v>
      </c>
      <c r="Z27" s="48">
        <f t="shared" ca="1" si="16"/>
        <v>0</v>
      </c>
      <c r="AA27" s="46">
        <f t="shared" ca="1" si="17"/>
        <v>0</v>
      </c>
      <c r="AB27" s="47">
        <f t="shared" ca="1" si="18"/>
        <v>0</v>
      </c>
      <c r="AC27" s="64">
        <f t="shared" ca="1" si="37"/>
        <v>0</v>
      </c>
      <c r="AD27" s="120">
        <f t="shared" ca="1" si="19"/>
        <v>0</v>
      </c>
      <c r="AE27" s="121">
        <f t="shared" ca="1" si="20"/>
        <v>0</v>
      </c>
      <c r="AF27" s="121">
        <f t="shared" ca="1" si="21"/>
        <v>0</v>
      </c>
      <c r="AG27" s="121">
        <f t="shared" ca="1" si="22"/>
        <v>0</v>
      </c>
      <c r="AH27" s="121">
        <f t="shared" ca="1" si="23"/>
        <v>0</v>
      </c>
      <c r="AI27" s="121">
        <f t="shared" ca="1" si="24"/>
        <v>0</v>
      </c>
      <c r="AJ27" s="122">
        <f t="shared" ca="1" si="25"/>
        <v>0</v>
      </c>
      <c r="AK27" s="106">
        <f t="shared" ca="1" si="38"/>
        <v>0</v>
      </c>
      <c r="AL27" s="65">
        <f t="shared" ca="1" si="39"/>
        <v>0</v>
      </c>
      <c r="AM27" s="124">
        <f t="shared" ca="1" si="26"/>
        <v>0</v>
      </c>
      <c r="AN27" s="125">
        <f t="shared" ca="1" si="27"/>
        <v>0</v>
      </c>
      <c r="AO27" s="119">
        <f t="shared" ca="1" si="28"/>
        <v>0</v>
      </c>
      <c r="AP27" s="154"/>
      <c r="AQ27" s="150"/>
      <c r="AR27" s="150"/>
    </row>
    <row r="28" spans="1:44" ht="15.75" thickBot="1" x14ac:dyDescent="0.3">
      <c r="A28" s="99">
        <v>16</v>
      </c>
      <c r="B28" s="153">
        <f t="shared" ca="1" si="29"/>
        <v>0</v>
      </c>
      <c r="C28" s="137">
        <f t="shared" ca="1" si="0"/>
        <v>0</v>
      </c>
      <c r="D28" s="52">
        <f t="shared" ca="1" si="1"/>
        <v>0</v>
      </c>
      <c r="E28" s="50">
        <f t="shared" ca="1" si="2"/>
        <v>0</v>
      </c>
      <c r="F28" s="50">
        <f t="shared" ca="1" si="3"/>
        <v>0</v>
      </c>
      <c r="G28" s="50">
        <f t="shared" ca="1" si="4"/>
        <v>0</v>
      </c>
      <c r="H28" s="50">
        <f t="shared" ca="1" si="5"/>
        <v>0</v>
      </c>
      <c r="I28" s="50">
        <f t="shared" ca="1" si="6"/>
        <v>0</v>
      </c>
      <c r="J28" s="51">
        <f t="shared" ca="1" si="7"/>
        <v>0</v>
      </c>
      <c r="K28" s="101">
        <f t="shared" ca="1" si="30"/>
        <v>0</v>
      </c>
      <c r="L28" s="200">
        <f t="shared" ca="1" si="31"/>
        <v>0</v>
      </c>
      <c r="M28" s="200">
        <f t="shared" ca="1" si="32"/>
        <v>0</v>
      </c>
      <c r="N28" s="195">
        <f t="shared" ca="1" si="33"/>
        <v>0</v>
      </c>
      <c r="O28" s="48">
        <f t="shared" ca="1" si="8"/>
        <v>0</v>
      </c>
      <c r="P28" s="48">
        <f t="shared" ca="1" si="9"/>
        <v>0</v>
      </c>
      <c r="Q28" s="46">
        <f t="shared" ca="1" si="10"/>
        <v>0</v>
      </c>
      <c r="R28" s="46">
        <f t="shared" ca="1" si="11"/>
        <v>0</v>
      </c>
      <c r="S28" s="49">
        <f t="shared" ca="1" si="34"/>
        <v>0</v>
      </c>
      <c r="T28" s="48">
        <f t="shared" ca="1" si="12"/>
        <v>0</v>
      </c>
      <c r="U28" s="47">
        <f t="shared" ca="1" si="13"/>
        <v>0</v>
      </c>
      <c r="V28" s="49">
        <f t="shared" ca="1" si="35"/>
        <v>0</v>
      </c>
      <c r="W28" s="48">
        <f t="shared" ca="1" si="14"/>
        <v>0</v>
      </c>
      <c r="X28" s="47">
        <f t="shared" ca="1" si="15"/>
        <v>0</v>
      </c>
      <c r="Y28" s="49">
        <f t="shared" ca="1" si="36"/>
        <v>0</v>
      </c>
      <c r="Z28" s="48">
        <f t="shared" ca="1" si="16"/>
        <v>0</v>
      </c>
      <c r="AA28" s="46">
        <f t="shared" ca="1" si="17"/>
        <v>0</v>
      </c>
      <c r="AB28" s="47">
        <f t="shared" ca="1" si="18"/>
        <v>0</v>
      </c>
      <c r="AC28" s="64">
        <f t="shared" ca="1" si="37"/>
        <v>0</v>
      </c>
      <c r="AD28" s="120">
        <f t="shared" ca="1" si="19"/>
        <v>0</v>
      </c>
      <c r="AE28" s="121">
        <f t="shared" ca="1" si="20"/>
        <v>0</v>
      </c>
      <c r="AF28" s="121">
        <f t="shared" ca="1" si="21"/>
        <v>0</v>
      </c>
      <c r="AG28" s="121">
        <f t="shared" ca="1" si="22"/>
        <v>0</v>
      </c>
      <c r="AH28" s="121">
        <f t="shared" ca="1" si="23"/>
        <v>0</v>
      </c>
      <c r="AI28" s="121">
        <f t="shared" ca="1" si="24"/>
        <v>0</v>
      </c>
      <c r="AJ28" s="122">
        <f t="shared" ca="1" si="25"/>
        <v>0</v>
      </c>
      <c r="AK28" s="106">
        <f t="shared" ca="1" si="38"/>
        <v>0</v>
      </c>
      <c r="AL28" s="65">
        <f t="shared" ca="1" si="39"/>
        <v>0</v>
      </c>
      <c r="AM28" s="124">
        <f t="shared" ca="1" si="26"/>
        <v>0</v>
      </c>
      <c r="AN28" s="125">
        <f t="shared" ca="1" si="27"/>
        <v>0</v>
      </c>
      <c r="AO28" s="119">
        <f t="shared" ca="1" si="28"/>
        <v>0</v>
      </c>
      <c r="AP28" s="154"/>
      <c r="AQ28" s="150"/>
      <c r="AR28" s="150"/>
    </row>
    <row r="29" spans="1:44" ht="15.75" thickBot="1" x14ac:dyDescent="0.3">
      <c r="A29" s="99">
        <v>17</v>
      </c>
      <c r="B29" s="153">
        <f t="shared" ca="1" si="29"/>
        <v>0</v>
      </c>
      <c r="C29" s="137">
        <f t="shared" ca="1" si="0"/>
        <v>0</v>
      </c>
      <c r="D29" s="52">
        <f t="shared" ca="1" si="1"/>
        <v>0</v>
      </c>
      <c r="E29" s="50">
        <f t="shared" ca="1" si="2"/>
        <v>0</v>
      </c>
      <c r="F29" s="50">
        <f t="shared" ca="1" si="3"/>
        <v>0</v>
      </c>
      <c r="G29" s="50">
        <f t="shared" ca="1" si="4"/>
        <v>0</v>
      </c>
      <c r="H29" s="50">
        <f t="shared" ca="1" si="5"/>
        <v>0</v>
      </c>
      <c r="I29" s="50">
        <f t="shared" ca="1" si="6"/>
        <v>0</v>
      </c>
      <c r="J29" s="51">
        <f t="shared" ca="1" si="7"/>
        <v>0</v>
      </c>
      <c r="K29" s="101">
        <f t="shared" ca="1" si="30"/>
        <v>0</v>
      </c>
      <c r="L29" s="200">
        <f t="shared" ca="1" si="31"/>
        <v>0</v>
      </c>
      <c r="M29" s="200">
        <f t="shared" ca="1" si="32"/>
        <v>0</v>
      </c>
      <c r="N29" s="195">
        <f t="shared" ca="1" si="33"/>
        <v>0</v>
      </c>
      <c r="O29" s="48">
        <f t="shared" ca="1" si="8"/>
        <v>0</v>
      </c>
      <c r="P29" s="48">
        <f t="shared" ca="1" si="9"/>
        <v>0</v>
      </c>
      <c r="Q29" s="46">
        <f t="shared" ca="1" si="10"/>
        <v>0</v>
      </c>
      <c r="R29" s="46">
        <f t="shared" ca="1" si="11"/>
        <v>0</v>
      </c>
      <c r="S29" s="49">
        <f t="shared" ca="1" si="34"/>
        <v>0</v>
      </c>
      <c r="T29" s="48">
        <f t="shared" ca="1" si="12"/>
        <v>0</v>
      </c>
      <c r="U29" s="47">
        <f t="shared" ca="1" si="13"/>
        <v>0</v>
      </c>
      <c r="V29" s="49">
        <f t="shared" ca="1" si="35"/>
        <v>0</v>
      </c>
      <c r="W29" s="48">
        <f t="shared" ca="1" si="14"/>
        <v>0</v>
      </c>
      <c r="X29" s="47">
        <f t="shared" ca="1" si="15"/>
        <v>0</v>
      </c>
      <c r="Y29" s="49">
        <f t="shared" ca="1" si="36"/>
        <v>0</v>
      </c>
      <c r="Z29" s="48">
        <f t="shared" ca="1" si="16"/>
        <v>0</v>
      </c>
      <c r="AA29" s="46">
        <f t="shared" ca="1" si="17"/>
        <v>0</v>
      </c>
      <c r="AB29" s="47">
        <f t="shared" ca="1" si="18"/>
        <v>0</v>
      </c>
      <c r="AC29" s="64">
        <f t="shared" ca="1" si="37"/>
        <v>0</v>
      </c>
      <c r="AD29" s="120">
        <f t="shared" ca="1" si="19"/>
        <v>0</v>
      </c>
      <c r="AE29" s="121">
        <f t="shared" ca="1" si="20"/>
        <v>0</v>
      </c>
      <c r="AF29" s="121">
        <f t="shared" ca="1" si="21"/>
        <v>0</v>
      </c>
      <c r="AG29" s="121">
        <f t="shared" ca="1" si="22"/>
        <v>0</v>
      </c>
      <c r="AH29" s="121">
        <f t="shared" ca="1" si="23"/>
        <v>0</v>
      </c>
      <c r="AI29" s="121">
        <f t="shared" ca="1" si="24"/>
        <v>0</v>
      </c>
      <c r="AJ29" s="122">
        <f t="shared" ca="1" si="25"/>
        <v>0</v>
      </c>
      <c r="AK29" s="106">
        <f t="shared" ca="1" si="38"/>
        <v>0</v>
      </c>
      <c r="AL29" s="65">
        <f t="shared" ca="1" si="39"/>
        <v>0</v>
      </c>
      <c r="AM29" s="124">
        <f t="shared" ca="1" si="26"/>
        <v>0</v>
      </c>
      <c r="AN29" s="125">
        <f t="shared" ca="1" si="27"/>
        <v>0</v>
      </c>
      <c r="AO29" s="119">
        <f t="shared" ca="1" si="28"/>
        <v>0</v>
      </c>
      <c r="AP29" s="154"/>
      <c r="AQ29" s="150"/>
      <c r="AR29" s="150"/>
    </row>
    <row r="30" spans="1:44" ht="15.75" thickBot="1" x14ac:dyDescent="0.3">
      <c r="A30" s="99">
        <v>18</v>
      </c>
      <c r="B30" s="153">
        <f t="shared" ca="1" si="29"/>
        <v>0</v>
      </c>
      <c r="C30" s="137">
        <f t="shared" ca="1" si="0"/>
        <v>0</v>
      </c>
      <c r="D30" s="52">
        <f t="shared" ca="1" si="1"/>
        <v>0</v>
      </c>
      <c r="E30" s="50">
        <f t="shared" ca="1" si="2"/>
        <v>0</v>
      </c>
      <c r="F30" s="50">
        <f t="shared" ca="1" si="3"/>
        <v>0</v>
      </c>
      <c r="G30" s="50">
        <f t="shared" ca="1" si="4"/>
        <v>0</v>
      </c>
      <c r="H30" s="50">
        <f t="shared" ca="1" si="5"/>
        <v>0</v>
      </c>
      <c r="I30" s="50">
        <f t="shared" ca="1" si="6"/>
        <v>0</v>
      </c>
      <c r="J30" s="51">
        <f t="shared" ca="1" si="7"/>
        <v>0</v>
      </c>
      <c r="K30" s="101">
        <f t="shared" ca="1" si="30"/>
        <v>0</v>
      </c>
      <c r="L30" s="200">
        <f t="shared" ca="1" si="31"/>
        <v>0</v>
      </c>
      <c r="M30" s="200">
        <f t="shared" ca="1" si="32"/>
        <v>0</v>
      </c>
      <c r="N30" s="195">
        <f t="shared" ca="1" si="33"/>
        <v>0</v>
      </c>
      <c r="O30" s="48">
        <f t="shared" ca="1" si="8"/>
        <v>0</v>
      </c>
      <c r="P30" s="48">
        <f t="shared" ca="1" si="9"/>
        <v>0</v>
      </c>
      <c r="Q30" s="46">
        <f t="shared" ca="1" si="10"/>
        <v>0</v>
      </c>
      <c r="R30" s="46">
        <f t="shared" ca="1" si="11"/>
        <v>0</v>
      </c>
      <c r="S30" s="49">
        <f t="shared" ca="1" si="34"/>
        <v>0</v>
      </c>
      <c r="T30" s="48">
        <f t="shared" ca="1" si="12"/>
        <v>0</v>
      </c>
      <c r="U30" s="47">
        <f t="shared" ca="1" si="13"/>
        <v>0</v>
      </c>
      <c r="V30" s="49">
        <f t="shared" ca="1" si="35"/>
        <v>0</v>
      </c>
      <c r="W30" s="48">
        <f t="shared" ca="1" si="14"/>
        <v>0</v>
      </c>
      <c r="X30" s="47">
        <f t="shared" ca="1" si="15"/>
        <v>0</v>
      </c>
      <c r="Y30" s="49">
        <f t="shared" ca="1" si="36"/>
        <v>0</v>
      </c>
      <c r="Z30" s="48">
        <f t="shared" ca="1" si="16"/>
        <v>0</v>
      </c>
      <c r="AA30" s="46">
        <f t="shared" ca="1" si="17"/>
        <v>0</v>
      </c>
      <c r="AB30" s="47">
        <f t="shared" ca="1" si="18"/>
        <v>0</v>
      </c>
      <c r="AC30" s="64">
        <f t="shared" ca="1" si="37"/>
        <v>0</v>
      </c>
      <c r="AD30" s="120">
        <f t="shared" ca="1" si="19"/>
        <v>0</v>
      </c>
      <c r="AE30" s="121">
        <f t="shared" ca="1" si="20"/>
        <v>0</v>
      </c>
      <c r="AF30" s="121">
        <f t="shared" ca="1" si="21"/>
        <v>0</v>
      </c>
      <c r="AG30" s="121">
        <f t="shared" ca="1" si="22"/>
        <v>0</v>
      </c>
      <c r="AH30" s="121">
        <f t="shared" ca="1" si="23"/>
        <v>0</v>
      </c>
      <c r="AI30" s="121">
        <f t="shared" ca="1" si="24"/>
        <v>0</v>
      </c>
      <c r="AJ30" s="122">
        <f t="shared" ca="1" si="25"/>
        <v>0</v>
      </c>
      <c r="AK30" s="106">
        <f t="shared" ca="1" si="38"/>
        <v>0</v>
      </c>
      <c r="AL30" s="65">
        <f t="shared" ca="1" si="39"/>
        <v>0</v>
      </c>
      <c r="AM30" s="124">
        <f t="shared" ca="1" si="26"/>
        <v>0</v>
      </c>
      <c r="AN30" s="125">
        <f t="shared" ca="1" si="27"/>
        <v>0</v>
      </c>
      <c r="AO30" s="119">
        <f t="shared" ca="1" si="28"/>
        <v>0</v>
      </c>
      <c r="AP30" s="154"/>
      <c r="AQ30" s="150"/>
      <c r="AR30" s="150"/>
    </row>
    <row r="31" spans="1:44" ht="15.75" thickBot="1" x14ac:dyDescent="0.3">
      <c r="A31" s="99">
        <v>19</v>
      </c>
      <c r="B31" s="153">
        <f t="shared" ca="1" si="29"/>
        <v>0</v>
      </c>
      <c r="C31" s="137">
        <f t="shared" ca="1" si="0"/>
        <v>0</v>
      </c>
      <c r="D31" s="52">
        <f t="shared" ca="1" si="1"/>
        <v>0</v>
      </c>
      <c r="E31" s="50">
        <f t="shared" ca="1" si="2"/>
        <v>0</v>
      </c>
      <c r="F31" s="50">
        <f t="shared" ca="1" si="3"/>
        <v>0</v>
      </c>
      <c r="G31" s="50">
        <f t="shared" ca="1" si="4"/>
        <v>0</v>
      </c>
      <c r="H31" s="50">
        <f t="shared" ca="1" si="5"/>
        <v>0</v>
      </c>
      <c r="I31" s="50">
        <f t="shared" ca="1" si="6"/>
        <v>0</v>
      </c>
      <c r="J31" s="51">
        <f t="shared" ca="1" si="7"/>
        <v>0</v>
      </c>
      <c r="K31" s="101">
        <f t="shared" ca="1" si="30"/>
        <v>0</v>
      </c>
      <c r="L31" s="200">
        <f t="shared" ca="1" si="31"/>
        <v>0</v>
      </c>
      <c r="M31" s="200">
        <f t="shared" ca="1" si="32"/>
        <v>0</v>
      </c>
      <c r="N31" s="195">
        <f t="shared" ca="1" si="33"/>
        <v>0</v>
      </c>
      <c r="O31" s="48">
        <f t="shared" ca="1" si="8"/>
        <v>0</v>
      </c>
      <c r="P31" s="48">
        <f t="shared" ca="1" si="9"/>
        <v>0</v>
      </c>
      <c r="Q31" s="46">
        <f t="shared" ca="1" si="10"/>
        <v>0</v>
      </c>
      <c r="R31" s="46">
        <f t="shared" ca="1" si="11"/>
        <v>0</v>
      </c>
      <c r="S31" s="49">
        <f t="shared" ca="1" si="34"/>
        <v>0</v>
      </c>
      <c r="T31" s="48">
        <f t="shared" ca="1" si="12"/>
        <v>0</v>
      </c>
      <c r="U31" s="47">
        <f t="shared" ca="1" si="13"/>
        <v>0</v>
      </c>
      <c r="V31" s="49">
        <f t="shared" ca="1" si="35"/>
        <v>0</v>
      </c>
      <c r="W31" s="48">
        <f t="shared" ca="1" si="14"/>
        <v>0</v>
      </c>
      <c r="X31" s="47">
        <f t="shared" ca="1" si="15"/>
        <v>0</v>
      </c>
      <c r="Y31" s="49">
        <f t="shared" ca="1" si="36"/>
        <v>0</v>
      </c>
      <c r="Z31" s="48">
        <f t="shared" ca="1" si="16"/>
        <v>0</v>
      </c>
      <c r="AA31" s="46">
        <f t="shared" ca="1" si="17"/>
        <v>0</v>
      </c>
      <c r="AB31" s="47">
        <f t="shared" ca="1" si="18"/>
        <v>0</v>
      </c>
      <c r="AC31" s="64">
        <f t="shared" ca="1" si="37"/>
        <v>0</v>
      </c>
      <c r="AD31" s="120">
        <f t="shared" ca="1" si="19"/>
        <v>0</v>
      </c>
      <c r="AE31" s="121">
        <f t="shared" ca="1" si="20"/>
        <v>0</v>
      </c>
      <c r="AF31" s="121">
        <f t="shared" ca="1" si="21"/>
        <v>0</v>
      </c>
      <c r="AG31" s="121">
        <f t="shared" ca="1" si="22"/>
        <v>0</v>
      </c>
      <c r="AH31" s="121">
        <f t="shared" ca="1" si="23"/>
        <v>0</v>
      </c>
      <c r="AI31" s="121">
        <f t="shared" ca="1" si="24"/>
        <v>0</v>
      </c>
      <c r="AJ31" s="122">
        <f t="shared" ca="1" si="25"/>
        <v>0</v>
      </c>
      <c r="AK31" s="106">
        <f t="shared" ca="1" si="38"/>
        <v>0</v>
      </c>
      <c r="AL31" s="65">
        <f t="shared" ca="1" si="39"/>
        <v>0</v>
      </c>
      <c r="AM31" s="124">
        <f t="shared" ca="1" si="26"/>
        <v>0</v>
      </c>
      <c r="AN31" s="125">
        <f t="shared" ca="1" si="27"/>
        <v>0</v>
      </c>
      <c r="AO31" s="119">
        <f t="shared" ca="1" si="28"/>
        <v>0</v>
      </c>
      <c r="AP31" s="154"/>
      <c r="AQ31" s="150"/>
      <c r="AR31" s="150"/>
    </row>
    <row r="32" spans="1:44" ht="15.75" thickBot="1" x14ac:dyDescent="0.3">
      <c r="A32" s="99">
        <v>20</v>
      </c>
      <c r="B32" s="153">
        <f t="shared" ca="1" si="29"/>
        <v>0</v>
      </c>
      <c r="C32" s="137">
        <f t="shared" ca="1" si="0"/>
        <v>0</v>
      </c>
      <c r="D32" s="52">
        <f t="shared" ca="1" si="1"/>
        <v>0</v>
      </c>
      <c r="E32" s="50">
        <f t="shared" ca="1" si="2"/>
        <v>0</v>
      </c>
      <c r="F32" s="50">
        <f t="shared" ca="1" si="3"/>
        <v>0</v>
      </c>
      <c r="G32" s="50">
        <f t="shared" ca="1" si="4"/>
        <v>0</v>
      </c>
      <c r="H32" s="50">
        <f t="shared" ca="1" si="5"/>
        <v>0</v>
      </c>
      <c r="I32" s="50">
        <f t="shared" ca="1" si="6"/>
        <v>0</v>
      </c>
      <c r="J32" s="51">
        <f t="shared" ca="1" si="7"/>
        <v>0</v>
      </c>
      <c r="K32" s="101">
        <f t="shared" ca="1" si="30"/>
        <v>0</v>
      </c>
      <c r="L32" s="200">
        <f t="shared" ca="1" si="31"/>
        <v>0</v>
      </c>
      <c r="M32" s="200">
        <f t="shared" ca="1" si="32"/>
        <v>0</v>
      </c>
      <c r="N32" s="195">
        <f t="shared" ca="1" si="33"/>
        <v>0</v>
      </c>
      <c r="O32" s="48">
        <f t="shared" ca="1" si="8"/>
        <v>0</v>
      </c>
      <c r="P32" s="48">
        <f t="shared" ca="1" si="9"/>
        <v>0</v>
      </c>
      <c r="Q32" s="46">
        <f t="shared" ca="1" si="10"/>
        <v>0</v>
      </c>
      <c r="R32" s="46">
        <f t="shared" ca="1" si="11"/>
        <v>0</v>
      </c>
      <c r="S32" s="49">
        <f t="shared" ca="1" si="34"/>
        <v>0</v>
      </c>
      <c r="T32" s="48">
        <f t="shared" ca="1" si="12"/>
        <v>0</v>
      </c>
      <c r="U32" s="47">
        <f t="shared" ca="1" si="13"/>
        <v>0</v>
      </c>
      <c r="V32" s="49">
        <f t="shared" ca="1" si="35"/>
        <v>0</v>
      </c>
      <c r="W32" s="48">
        <f t="shared" ca="1" si="14"/>
        <v>0</v>
      </c>
      <c r="X32" s="47">
        <f t="shared" ca="1" si="15"/>
        <v>0</v>
      </c>
      <c r="Y32" s="49">
        <f t="shared" ca="1" si="36"/>
        <v>0</v>
      </c>
      <c r="Z32" s="48">
        <f t="shared" ca="1" si="16"/>
        <v>0</v>
      </c>
      <c r="AA32" s="46">
        <f t="shared" ca="1" si="17"/>
        <v>0</v>
      </c>
      <c r="AB32" s="47">
        <f t="shared" ca="1" si="18"/>
        <v>0</v>
      </c>
      <c r="AC32" s="64">
        <f t="shared" ca="1" si="37"/>
        <v>0</v>
      </c>
      <c r="AD32" s="120">
        <f t="shared" ca="1" si="19"/>
        <v>0</v>
      </c>
      <c r="AE32" s="121">
        <f t="shared" ca="1" si="20"/>
        <v>0</v>
      </c>
      <c r="AF32" s="121">
        <f t="shared" ca="1" si="21"/>
        <v>0</v>
      </c>
      <c r="AG32" s="121">
        <f t="shared" ca="1" si="22"/>
        <v>0</v>
      </c>
      <c r="AH32" s="121">
        <f t="shared" ca="1" si="23"/>
        <v>0</v>
      </c>
      <c r="AI32" s="121">
        <f t="shared" ca="1" si="24"/>
        <v>0</v>
      </c>
      <c r="AJ32" s="122">
        <f t="shared" ca="1" si="25"/>
        <v>0</v>
      </c>
      <c r="AK32" s="106">
        <f t="shared" ca="1" si="38"/>
        <v>0</v>
      </c>
      <c r="AL32" s="65">
        <f t="shared" ca="1" si="39"/>
        <v>0</v>
      </c>
      <c r="AM32" s="124">
        <f t="shared" ca="1" si="26"/>
        <v>0</v>
      </c>
      <c r="AN32" s="125">
        <f t="shared" ca="1" si="27"/>
        <v>0</v>
      </c>
      <c r="AO32" s="119">
        <f t="shared" ca="1" si="28"/>
        <v>0</v>
      </c>
      <c r="AP32" s="154"/>
      <c r="AQ32" s="150"/>
      <c r="AR32" s="150"/>
    </row>
    <row r="33" spans="1:44" ht="15.75" thickBot="1" x14ac:dyDescent="0.3">
      <c r="A33" s="99">
        <v>21</v>
      </c>
      <c r="B33" s="153">
        <f t="shared" ca="1" si="29"/>
        <v>0</v>
      </c>
      <c r="C33" s="137">
        <f t="shared" ca="1" si="0"/>
        <v>0</v>
      </c>
      <c r="D33" s="52">
        <f t="shared" ca="1" si="1"/>
        <v>0</v>
      </c>
      <c r="E33" s="50">
        <f t="shared" ca="1" si="2"/>
        <v>0</v>
      </c>
      <c r="F33" s="50">
        <f t="shared" ca="1" si="3"/>
        <v>0</v>
      </c>
      <c r="G33" s="50">
        <f t="shared" ca="1" si="4"/>
        <v>0</v>
      </c>
      <c r="H33" s="50">
        <f t="shared" ca="1" si="5"/>
        <v>0</v>
      </c>
      <c r="I33" s="50">
        <f t="shared" ca="1" si="6"/>
        <v>0</v>
      </c>
      <c r="J33" s="51">
        <f t="shared" ca="1" si="7"/>
        <v>0</v>
      </c>
      <c r="K33" s="101">
        <f t="shared" ca="1" si="30"/>
        <v>0</v>
      </c>
      <c r="L33" s="200">
        <f t="shared" ca="1" si="31"/>
        <v>0</v>
      </c>
      <c r="M33" s="200">
        <f t="shared" ca="1" si="32"/>
        <v>0</v>
      </c>
      <c r="N33" s="195">
        <f t="shared" ca="1" si="33"/>
        <v>0</v>
      </c>
      <c r="O33" s="48">
        <f t="shared" ca="1" si="8"/>
        <v>0</v>
      </c>
      <c r="P33" s="48">
        <f t="shared" ca="1" si="9"/>
        <v>0</v>
      </c>
      <c r="Q33" s="46">
        <f t="shared" ca="1" si="10"/>
        <v>0</v>
      </c>
      <c r="R33" s="46">
        <f t="shared" ca="1" si="11"/>
        <v>0</v>
      </c>
      <c r="S33" s="49">
        <f t="shared" ca="1" si="34"/>
        <v>0</v>
      </c>
      <c r="T33" s="48">
        <f t="shared" ca="1" si="12"/>
        <v>0</v>
      </c>
      <c r="U33" s="47">
        <f t="shared" ca="1" si="13"/>
        <v>0</v>
      </c>
      <c r="V33" s="49">
        <f t="shared" ca="1" si="35"/>
        <v>0</v>
      </c>
      <c r="W33" s="48">
        <f t="shared" ca="1" si="14"/>
        <v>0</v>
      </c>
      <c r="X33" s="47">
        <f t="shared" ca="1" si="15"/>
        <v>0</v>
      </c>
      <c r="Y33" s="49">
        <f t="shared" ca="1" si="36"/>
        <v>0</v>
      </c>
      <c r="Z33" s="48">
        <f t="shared" ca="1" si="16"/>
        <v>0</v>
      </c>
      <c r="AA33" s="46">
        <f t="shared" ca="1" si="17"/>
        <v>0</v>
      </c>
      <c r="AB33" s="47">
        <f t="shared" ca="1" si="18"/>
        <v>0</v>
      </c>
      <c r="AC33" s="64">
        <f t="shared" ca="1" si="37"/>
        <v>0</v>
      </c>
      <c r="AD33" s="120">
        <f t="shared" ca="1" si="19"/>
        <v>0</v>
      </c>
      <c r="AE33" s="121">
        <f t="shared" ca="1" si="20"/>
        <v>0</v>
      </c>
      <c r="AF33" s="121">
        <f t="shared" ca="1" si="21"/>
        <v>0</v>
      </c>
      <c r="AG33" s="121">
        <f t="shared" ca="1" si="22"/>
        <v>0</v>
      </c>
      <c r="AH33" s="121">
        <f t="shared" ca="1" si="23"/>
        <v>0</v>
      </c>
      <c r="AI33" s="121">
        <f t="shared" ca="1" si="24"/>
        <v>0</v>
      </c>
      <c r="AJ33" s="122">
        <f t="shared" ca="1" si="25"/>
        <v>0</v>
      </c>
      <c r="AK33" s="106">
        <f t="shared" ca="1" si="38"/>
        <v>0</v>
      </c>
      <c r="AL33" s="65">
        <f t="shared" ca="1" si="39"/>
        <v>0</v>
      </c>
      <c r="AM33" s="124">
        <f t="shared" ca="1" si="26"/>
        <v>0</v>
      </c>
      <c r="AN33" s="125">
        <f t="shared" ca="1" si="27"/>
        <v>0</v>
      </c>
      <c r="AO33" s="119">
        <f t="shared" ca="1" si="28"/>
        <v>0</v>
      </c>
      <c r="AP33" s="154"/>
      <c r="AQ33" s="150"/>
      <c r="AR33" s="150"/>
    </row>
    <row r="34" spans="1:44" ht="15.75" thickBot="1" x14ac:dyDescent="0.3">
      <c r="A34" s="99">
        <v>22</v>
      </c>
      <c r="B34" s="153">
        <f t="shared" ca="1" si="29"/>
        <v>0</v>
      </c>
      <c r="C34" s="137">
        <f t="shared" ca="1" si="0"/>
        <v>0</v>
      </c>
      <c r="D34" s="52">
        <f t="shared" ca="1" si="1"/>
        <v>0</v>
      </c>
      <c r="E34" s="50">
        <f t="shared" ca="1" si="2"/>
        <v>0</v>
      </c>
      <c r="F34" s="50">
        <f t="shared" ca="1" si="3"/>
        <v>0</v>
      </c>
      <c r="G34" s="50">
        <f t="shared" ca="1" si="4"/>
        <v>0</v>
      </c>
      <c r="H34" s="50">
        <f t="shared" ca="1" si="5"/>
        <v>0</v>
      </c>
      <c r="I34" s="50">
        <f t="shared" ca="1" si="6"/>
        <v>0</v>
      </c>
      <c r="J34" s="51">
        <f t="shared" ca="1" si="7"/>
        <v>0</v>
      </c>
      <c r="K34" s="101">
        <f t="shared" ca="1" si="30"/>
        <v>0</v>
      </c>
      <c r="L34" s="200">
        <f t="shared" ca="1" si="31"/>
        <v>0</v>
      </c>
      <c r="M34" s="200">
        <f t="shared" ca="1" si="32"/>
        <v>0</v>
      </c>
      <c r="N34" s="195">
        <f t="shared" ca="1" si="33"/>
        <v>0</v>
      </c>
      <c r="O34" s="48">
        <f t="shared" ca="1" si="8"/>
        <v>0</v>
      </c>
      <c r="P34" s="48">
        <f t="shared" ca="1" si="9"/>
        <v>0</v>
      </c>
      <c r="Q34" s="46">
        <f t="shared" ca="1" si="10"/>
        <v>0</v>
      </c>
      <c r="R34" s="46">
        <f t="shared" ca="1" si="11"/>
        <v>0</v>
      </c>
      <c r="S34" s="49">
        <f t="shared" ca="1" si="34"/>
        <v>0</v>
      </c>
      <c r="T34" s="48">
        <f t="shared" ca="1" si="12"/>
        <v>0</v>
      </c>
      <c r="U34" s="47">
        <f t="shared" ca="1" si="13"/>
        <v>0</v>
      </c>
      <c r="V34" s="49">
        <f t="shared" ca="1" si="35"/>
        <v>0</v>
      </c>
      <c r="W34" s="48">
        <f t="shared" ca="1" si="14"/>
        <v>0</v>
      </c>
      <c r="X34" s="47">
        <f t="shared" ca="1" si="15"/>
        <v>0</v>
      </c>
      <c r="Y34" s="49">
        <f t="shared" ca="1" si="36"/>
        <v>0</v>
      </c>
      <c r="Z34" s="48">
        <f t="shared" ca="1" si="16"/>
        <v>0</v>
      </c>
      <c r="AA34" s="46">
        <f t="shared" ca="1" si="17"/>
        <v>0</v>
      </c>
      <c r="AB34" s="47">
        <f t="shared" ca="1" si="18"/>
        <v>0</v>
      </c>
      <c r="AC34" s="64">
        <f t="shared" ca="1" si="37"/>
        <v>0</v>
      </c>
      <c r="AD34" s="120">
        <f t="shared" ca="1" si="19"/>
        <v>0</v>
      </c>
      <c r="AE34" s="121">
        <f t="shared" ca="1" si="20"/>
        <v>0</v>
      </c>
      <c r="AF34" s="121">
        <f t="shared" ca="1" si="21"/>
        <v>0</v>
      </c>
      <c r="AG34" s="121">
        <f t="shared" ca="1" si="22"/>
        <v>0</v>
      </c>
      <c r="AH34" s="121">
        <f t="shared" ca="1" si="23"/>
        <v>0</v>
      </c>
      <c r="AI34" s="121">
        <f t="shared" ca="1" si="24"/>
        <v>0</v>
      </c>
      <c r="AJ34" s="122">
        <f t="shared" ca="1" si="25"/>
        <v>0</v>
      </c>
      <c r="AK34" s="106">
        <f t="shared" ca="1" si="38"/>
        <v>0</v>
      </c>
      <c r="AL34" s="65">
        <f t="shared" ca="1" si="39"/>
        <v>0</v>
      </c>
      <c r="AM34" s="124">
        <f t="shared" ca="1" si="26"/>
        <v>0</v>
      </c>
      <c r="AN34" s="125">
        <f t="shared" ca="1" si="27"/>
        <v>0</v>
      </c>
      <c r="AO34" s="119">
        <f t="shared" ca="1" si="28"/>
        <v>0</v>
      </c>
      <c r="AP34" s="154"/>
      <c r="AQ34" s="150"/>
      <c r="AR34" s="150"/>
    </row>
    <row r="35" spans="1:44" ht="15.75" thickBot="1" x14ac:dyDescent="0.3">
      <c r="A35" s="99">
        <v>23</v>
      </c>
      <c r="B35" s="153">
        <f t="shared" ca="1" si="29"/>
        <v>0</v>
      </c>
      <c r="C35" s="137">
        <f t="shared" ca="1" si="0"/>
        <v>0</v>
      </c>
      <c r="D35" s="52">
        <f t="shared" ca="1" si="1"/>
        <v>0</v>
      </c>
      <c r="E35" s="50">
        <f t="shared" ca="1" si="2"/>
        <v>0</v>
      </c>
      <c r="F35" s="50">
        <f t="shared" ca="1" si="3"/>
        <v>0</v>
      </c>
      <c r="G35" s="50">
        <f t="shared" ca="1" si="4"/>
        <v>0</v>
      </c>
      <c r="H35" s="50">
        <f t="shared" ca="1" si="5"/>
        <v>0</v>
      </c>
      <c r="I35" s="50">
        <f t="shared" ca="1" si="6"/>
        <v>0</v>
      </c>
      <c r="J35" s="51">
        <f t="shared" ca="1" si="7"/>
        <v>0</v>
      </c>
      <c r="K35" s="101">
        <f t="shared" ca="1" si="30"/>
        <v>0</v>
      </c>
      <c r="L35" s="200">
        <f t="shared" ca="1" si="31"/>
        <v>0</v>
      </c>
      <c r="M35" s="200">
        <f t="shared" ca="1" si="32"/>
        <v>0</v>
      </c>
      <c r="N35" s="195">
        <f t="shared" ca="1" si="33"/>
        <v>0</v>
      </c>
      <c r="O35" s="48">
        <f t="shared" ca="1" si="8"/>
        <v>0</v>
      </c>
      <c r="P35" s="48">
        <f t="shared" ca="1" si="9"/>
        <v>0</v>
      </c>
      <c r="Q35" s="46">
        <f t="shared" ca="1" si="10"/>
        <v>0</v>
      </c>
      <c r="R35" s="46">
        <f t="shared" ca="1" si="11"/>
        <v>0</v>
      </c>
      <c r="S35" s="49">
        <f t="shared" ca="1" si="34"/>
        <v>0</v>
      </c>
      <c r="T35" s="48">
        <f t="shared" ca="1" si="12"/>
        <v>0</v>
      </c>
      <c r="U35" s="47">
        <f t="shared" ca="1" si="13"/>
        <v>0</v>
      </c>
      <c r="V35" s="49">
        <f t="shared" ca="1" si="35"/>
        <v>0</v>
      </c>
      <c r="W35" s="48">
        <f t="shared" ca="1" si="14"/>
        <v>0</v>
      </c>
      <c r="X35" s="47">
        <f t="shared" ca="1" si="15"/>
        <v>0</v>
      </c>
      <c r="Y35" s="49">
        <f t="shared" ca="1" si="36"/>
        <v>0</v>
      </c>
      <c r="Z35" s="48">
        <f t="shared" ca="1" si="16"/>
        <v>0</v>
      </c>
      <c r="AA35" s="46">
        <f t="shared" ca="1" si="17"/>
        <v>0</v>
      </c>
      <c r="AB35" s="47">
        <f t="shared" ca="1" si="18"/>
        <v>0</v>
      </c>
      <c r="AC35" s="64">
        <f t="shared" ca="1" si="37"/>
        <v>0</v>
      </c>
      <c r="AD35" s="120">
        <f t="shared" ca="1" si="19"/>
        <v>0</v>
      </c>
      <c r="AE35" s="121">
        <f t="shared" ca="1" si="20"/>
        <v>0</v>
      </c>
      <c r="AF35" s="121">
        <f t="shared" ca="1" si="21"/>
        <v>0</v>
      </c>
      <c r="AG35" s="121">
        <f t="shared" ca="1" si="22"/>
        <v>0</v>
      </c>
      <c r="AH35" s="121">
        <f t="shared" ca="1" si="23"/>
        <v>0</v>
      </c>
      <c r="AI35" s="121">
        <f t="shared" ca="1" si="24"/>
        <v>0</v>
      </c>
      <c r="AJ35" s="122">
        <f t="shared" ca="1" si="25"/>
        <v>0</v>
      </c>
      <c r="AK35" s="106">
        <f t="shared" ca="1" si="38"/>
        <v>0</v>
      </c>
      <c r="AL35" s="65">
        <f t="shared" ca="1" si="39"/>
        <v>0</v>
      </c>
      <c r="AM35" s="124">
        <f t="shared" ca="1" si="26"/>
        <v>0</v>
      </c>
      <c r="AN35" s="125">
        <f t="shared" ca="1" si="27"/>
        <v>0</v>
      </c>
      <c r="AO35" s="119">
        <f t="shared" ca="1" si="28"/>
        <v>0</v>
      </c>
      <c r="AP35" s="154"/>
      <c r="AQ35" s="150"/>
      <c r="AR35" s="150"/>
    </row>
    <row r="36" spans="1:44" ht="15.75" thickBot="1" x14ac:dyDescent="0.3">
      <c r="A36" s="99">
        <v>24</v>
      </c>
      <c r="B36" s="153">
        <f t="shared" ca="1" si="29"/>
        <v>0</v>
      </c>
      <c r="C36" s="137">
        <f t="shared" ca="1" si="0"/>
        <v>0</v>
      </c>
      <c r="D36" s="52">
        <f t="shared" ca="1" si="1"/>
        <v>0</v>
      </c>
      <c r="E36" s="50">
        <f t="shared" ca="1" si="2"/>
        <v>0</v>
      </c>
      <c r="F36" s="50">
        <f t="shared" ca="1" si="3"/>
        <v>0</v>
      </c>
      <c r="G36" s="50">
        <f t="shared" ca="1" si="4"/>
        <v>0</v>
      </c>
      <c r="H36" s="50">
        <f t="shared" ca="1" si="5"/>
        <v>0</v>
      </c>
      <c r="I36" s="50">
        <f t="shared" ca="1" si="6"/>
        <v>0</v>
      </c>
      <c r="J36" s="51">
        <f t="shared" ca="1" si="7"/>
        <v>0</v>
      </c>
      <c r="K36" s="101">
        <f t="shared" ca="1" si="30"/>
        <v>0</v>
      </c>
      <c r="L36" s="200">
        <f t="shared" ca="1" si="31"/>
        <v>0</v>
      </c>
      <c r="M36" s="200">
        <f t="shared" ca="1" si="32"/>
        <v>0</v>
      </c>
      <c r="N36" s="195">
        <f t="shared" ca="1" si="33"/>
        <v>0</v>
      </c>
      <c r="O36" s="48">
        <f t="shared" ca="1" si="8"/>
        <v>0</v>
      </c>
      <c r="P36" s="48">
        <f t="shared" ca="1" si="9"/>
        <v>0</v>
      </c>
      <c r="Q36" s="46">
        <f t="shared" ca="1" si="10"/>
        <v>0</v>
      </c>
      <c r="R36" s="46">
        <f t="shared" ca="1" si="11"/>
        <v>0</v>
      </c>
      <c r="S36" s="49">
        <f t="shared" ca="1" si="34"/>
        <v>0</v>
      </c>
      <c r="T36" s="48">
        <f t="shared" ca="1" si="12"/>
        <v>0</v>
      </c>
      <c r="U36" s="47">
        <f t="shared" ca="1" si="13"/>
        <v>0</v>
      </c>
      <c r="V36" s="49">
        <f t="shared" ca="1" si="35"/>
        <v>0</v>
      </c>
      <c r="W36" s="48">
        <f t="shared" ca="1" si="14"/>
        <v>0</v>
      </c>
      <c r="X36" s="47">
        <f t="shared" ca="1" si="15"/>
        <v>0</v>
      </c>
      <c r="Y36" s="49">
        <f t="shared" ca="1" si="36"/>
        <v>0</v>
      </c>
      <c r="Z36" s="48">
        <f t="shared" ca="1" si="16"/>
        <v>0</v>
      </c>
      <c r="AA36" s="46">
        <f t="shared" ca="1" si="17"/>
        <v>0</v>
      </c>
      <c r="AB36" s="47">
        <f t="shared" ca="1" si="18"/>
        <v>0</v>
      </c>
      <c r="AC36" s="64">
        <f t="shared" ca="1" si="37"/>
        <v>0</v>
      </c>
      <c r="AD36" s="120">
        <f t="shared" ca="1" si="19"/>
        <v>0</v>
      </c>
      <c r="AE36" s="121">
        <f t="shared" ca="1" si="20"/>
        <v>0</v>
      </c>
      <c r="AF36" s="121">
        <f t="shared" ca="1" si="21"/>
        <v>0</v>
      </c>
      <c r="AG36" s="121">
        <f t="shared" ca="1" si="22"/>
        <v>0</v>
      </c>
      <c r="AH36" s="121">
        <f t="shared" ca="1" si="23"/>
        <v>0</v>
      </c>
      <c r="AI36" s="121">
        <f t="shared" ca="1" si="24"/>
        <v>0</v>
      </c>
      <c r="AJ36" s="122">
        <f t="shared" ca="1" si="25"/>
        <v>0</v>
      </c>
      <c r="AK36" s="106">
        <f t="shared" ca="1" si="38"/>
        <v>0</v>
      </c>
      <c r="AL36" s="65">
        <f t="shared" ca="1" si="39"/>
        <v>0</v>
      </c>
      <c r="AM36" s="124">
        <f t="shared" ca="1" si="26"/>
        <v>0</v>
      </c>
      <c r="AN36" s="125">
        <f t="shared" ca="1" si="27"/>
        <v>0</v>
      </c>
      <c r="AO36" s="119">
        <f t="shared" ca="1" si="28"/>
        <v>0</v>
      </c>
      <c r="AP36" s="154"/>
      <c r="AQ36" s="150"/>
      <c r="AR36" s="150"/>
    </row>
    <row r="37" spans="1:44" ht="15.75" thickBot="1" x14ac:dyDescent="0.3">
      <c r="A37" s="99">
        <v>25</v>
      </c>
      <c r="B37" s="153">
        <f t="shared" ca="1" si="29"/>
        <v>0</v>
      </c>
      <c r="C37" s="137">
        <f t="shared" ca="1" si="0"/>
        <v>0</v>
      </c>
      <c r="D37" s="52">
        <f t="shared" ca="1" si="1"/>
        <v>0</v>
      </c>
      <c r="E37" s="50">
        <f t="shared" ca="1" si="2"/>
        <v>0</v>
      </c>
      <c r="F37" s="50">
        <f t="shared" ca="1" si="3"/>
        <v>0</v>
      </c>
      <c r="G37" s="50">
        <f t="shared" ca="1" si="4"/>
        <v>0</v>
      </c>
      <c r="H37" s="50">
        <f t="shared" ca="1" si="5"/>
        <v>0</v>
      </c>
      <c r="I37" s="50">
        <f t="shared" ca="1" si="6"/>
        <v>0</v>
      </c>
      <c r="J37" s="51">
        <f t="shared" ca="1" si="7"/>
        <v>0</v>
      </c>
      <c r="K37" s="101">
        <f t="shared" ca="1" si="30"/>
        <v>0</v>
      </c>
      <c r="L37" s="200">
        <f t="shared" ca="1" si="31"/>
        <v>0</v>
      </c>
      <c r="M37" s="200">
        <f t="shared" ca="1" si="32"/>
        <v>0</v>
      </c>
      <c r="N37" s="195">
        <f t="shared" ca="1" si="33"/>
        <v>0</v>
      </c>
      <c r="O37" s="48">
        <f t="shared" ca="1" si="8"/>
        <v>0</v>
      </c>
      <c r="P37" s="48">
        <f t="shared" ca="1" si="9"/>
        <v>0</v>
      </c>
      <c r="Q37" s="46">
        <f t="shared" ca="1" si="10"/>
        <v>0</v>
      </c>
      <c r="R37" s="46">
        <f t="shared" ca="1" si="11"/>
        <v>0</v>
      </c>
      <c r="S37" s="49">
        <f t="shared" ca="1" si="34"/>
        <v>0</v>
      </c>
      <c r="T37" s="48">
        <f t="shared" ca="1" si="12"/>
        <v>0</v>
      </c>
      <c r="U37" s="47">
        <f t="shared" ca="1" si="13"/>
        <v>0</v>
      </c>
      <c r="V37" s="49">
        <f t="shared" ca="1" si="35"/>
        <v>0</v>
      </c>
      <c r="W37" s="48">
        <f t="shared" ca="1" si="14"/>
        <v>0</v>
      </c>
      <c r="X37" s="47">
        <f t="shared" ca="1" si="15"/>
        <v>0</v>
      </c>
      <c r="Y37" s="49">
        <f t="shared" ca="1" si="36"/>
        <v>0</v>
      </c>
      <c r="Z37" s="48">
        <f t="shared" ca="1" si="16"/>
        <v>0</v>
      </c>
      <c r="AA37" s="46">
        <f t="shared" ca="1" si="17"/>
        <v>0</v>
      </c>
      <c r="AB37" s="47">
        <f t="shared" ca="1" si="18"/>
        <v>0</v>
      </c>
      <c r="AC37" s="64">
        <f t="shared" ca="1" si="37"/>
        <v>0</v>
      </c>
      <c r="AD37" s="120">
        <f t="shared" ca="1" si="19"/>
        <v>0</v>
      </c>
      <c r="AE37" s="121">
        <f t="shared" ca="1" si="20"/>
        <v>0</v>
      </c>
      <c r="AF37" s="121">
        <f t="shared" ca="1" si="21"/>
        <v>0</v>
      </c>
      <c r="AG37" s="121">
        <f t="shared" ca="1" si="22"/>
        <v>0</v>
      </c>
      <c r="AH37" s="121">
        <f t="shared" ca="1" si="23"/>
        <v>0</v>
      </c>
      <c r="AI37" s="121">
        <f t="shared" ca="1" si="24"/>
        <v>0</v>
      </c>
      <c r="AJ37" s="122">
        <f t="shared" ca="1" si="25"/>
        <v>0</v>
      </c>
      <c r="AK37" s="106">
        <f t="shared" ca="1" si="38"/>
        <v>0</v>
      </c>
      <c r="AL37" s="65">
        <f t="shared" ca="1" si="39"/>
        <v>0</v>
      </c>
      <c r="AM37" s="124">
        <f t="shared" ca="1" si="26"/>
        <v>0</v>
      </c>
      <c r="AN37" s="125">
        <f t="shared" ca="1" si="27"/>
        <v>0</v>
      </c>
      <c r="AO37" s="119">
        <f t="shared" ca="1" si="28"/>
        <v>0</v>
      </c>
      <c r="AP37" s="154"/>
      <c r="AQ37" s="150"/>
      <c r="AR37" s="150"/>
    </row>
    <row r="38" spans="1:44" ht="15.75" thickBot="1" x14ac:dyDescent="0.3">
      <c r="A38" s="99">
        <v>26</v>
      </c>
      <c r="B38" s="153">
        <f t="shared" ca="1" si="29"/>
        <v>0</v>
      </c>
      <c r="C38" s="137">
        <f t="shared" ca="1" si="0"/>
        <v>0</v>
      </c>
      <c r="D38" s="52">
        <f t="shared" ca="1" si="1"/>
        <v>0</v>
      </c>
      <c r="E38" s="50">
        <f t="shared" ca="1" si="2"/>
        <v>0</v>
      </c>
      <c r="F38" s="50">
        <f t="shared" ca="1" si="3"/>
        <v>0</v>
      </c>
      <c r="G38" s="50">
        <f t="shared" ca="1" si="4"/>
        <v>0</v>
      </c>
      <c r="H38" s="50">
        <f t="shared" ca="1" si="5"/>
        <v>0</v>
      </c>
      <c r="I38" s="50">
        <f t="shared" ca="1" si="6"/>
        <v>0</v>
      </c>
      <c r="J38" s="51">
        <f t="shared" ca="1" si="7"/>
        <v>0</v>
      </c>
      <c r="K38" s="101">
        <f t="shared" ca="1" si="30"/>
        <v>0</v>
      </c>
      <c r="L38" s="200">
        <f t="shared" ca="1" si="31"/>
        <v>0</v>
      </c>
      <c r="M38" s="200">
        <f t="shared" ca="1" si="32"/>
        <v>0</v>
      </c>
      <c r="N38" s="195">
        <f t="shared" ca="1" si="33"/>
        <v>0</v>
      </c>
      <c r="O38" s="48">
        <f t="shared" ca="1" si="8"/>
        <v>0</v>
      </c>
      <c r="P38" s="48">
        <f t="shared" ca="1" si="9"/>
        <v>0</v>
      </c>
      <c r="Q38" s="46">
        <f t="shared" ca="1" si="10"/>
        <v>0</v>
      </c>
      <c r="R38" s="46">
        <f t="shared" ca="1" si="11"/>
        <v>0</v>
      </c>
      <c r="S38" s="49">
        <f t="shared" ca="1" si="34"/>
        <v>0</v>
      </c>
      <c r="T38" s="48">
        <f t="shared" ca="1" si="12"/>
        <v>0</v>
      </c>
      <c r="U38" s="47">
        <f t="shared" ca="1" si="13"/>
        <v>0</v>
      </c>
      <c r="V38" s="49">
        <f t="shared" ca="1" si="35"/>
        <v>0</v>
      </c>
      <c r="W38" s="48">
        <f t="shared" ca="1" si="14"/>
        <v>0</v>
      </c>
      <c r="X38" s="47">
        <f t="shared" ca="1" si="15"/>
        <v>0</v>
      </c>
      <c r="Y38" s="49">
        <f t="shared" ca="1" si="36"/>
        <v>0</v>
      </c>
      <c r="Z38" s="48">
        <f t="shared" ca="1" si="16"/>
        <v>0</v>
      </c>
      <c r="AA38" s="46">
        <f t="shared" ca="1" si="17"/>
        <v>0</v>
      </c>
      <c r="AB38" s="47">
        <f t="shared" ca="1" si="18"/>
        <v>0</v>
      </c>
      <c r="AC38" s="64">
        <f t="shared" ca="1" si="37"/>
        <v>0</v>
      </c>
      <c r="AD38" s="120">
        <f t="shared" ca="1" si="19"/>
        <v>0</v>
      </c>
      <c r="AE38" s="121">
        <f t="shared" ca="1" si="20"/>
        <v>0</v>
      </c>
      <c r="AF38" s="121">
        <f t="shared" ca="1" si="21"/>
        <v>0</v>
      </c>
      <c r="AG38" s="121">
        <f t="shared" ca="1" si="22"/>
        <v>0</v>
      </c>
      <c r="AH38" s="121">
        <f t="shared" ca="1" si="23"/>
        <v>0</v>
      </c>
      <c r="AI38" s="121">
        <f t="shared" ca="1" si="24"/>
        <v>0</v>
      </c>
      <c r="AJ38" s="122">
        <f t="shared" ca="1" si="25"/>
        <v>0</v>
      </c>
      <c r="AK38" s="106">
        <f t="shared" ca="1" si="38"/>
        <v>0</v>
      </c>
      <c r="AL38" s="65">
        <f t="shared" ca="1" si="39"/>
        <v>0</v>
      </c>
      <c r="AM38" s="124">
        <f t="shared" ca="1" si="26"/>
        <v>0</v>
      </c>
      <c r="AN38" s="125">
        <f t="shared" ca="1" si="27"/>
        <v>0</v>
      </c>
      <c r="AO38" s="119">
        <f t="shared" ca="1" si="28"/>
        <v>0</v>
      </c>
      <c r="AP38" s="154"/>
      <c r="AQ38" s="150"/>
      <c r="AR38" s="150"/>
    </row>
    <row r="39" spans="1:44" ht="15.75" thickBot="1" x14ac:dyDescent="0.3">
      <c r="A39" s="99">
        <v>27</v>
      </c>
      <c r="B39" s="153">
        <f t="shared" ca="1" si="29"/>
        <v>0</v>
      </c>
      <c r="C39" s="137">
        <f t="shared" ca="1" si="0"/>
        <v>0</v>
      </c>
      <c r="D39" s="52">
        <f t="shared" ca="1" si="1"/>
        <v>0</v>
      </c>
      <c r="E39" s="50">
        <f t="shared" ca="1" si="2"/>
        <v>0</v>
      </c>
      <c r="F39" s="50">
        <f t="shared" ca="1" si="3"/>
        <v>0</v>
      </c>
      <c r="G39" s="50">
        <f t="shared" ca="1" si="4"/>
        <v>0</v>
      </c>
      <c r="H39" s="50">
        <f t="shared" ca="1" si="5"/>
        <v>0</v>
      </c>
      <c r="I39" s="50">
        <f t="shared" ca="1" si="6"/>
        <v>0</v>
      </c>
      <c r="J39" s="51">
        <f t="shared" ca="1" si="7"/>
        <v>0</v>
      </c>
      <c r="K39" s="101">
        <f t="shared" ca="1" si="30"/>
        <v>0</v>
      </c>
      <c r="L39" s="200">
        <f t="shared" ca="1" si="31"/>
        <v>0</v>
      </c>
      <c r="M39" s="200">
        <f t="shared" ca="1" si="32"/>
        <v>0</v>
      </c>
      <c r="N39" s="195">
        <f t="shared" ca="1" si="33"/>
        <v>0</v>
      </c>
      <c r="O39" s="48">
        <f t="shared" ca="1" si="8"/>
        <v>0</v>
      </c>
      <c r="P39" s="48">
        <f t="shared" ca="1" si="9"/>
        <v>0</v>
      </c>
      <c r="Q39" s="46">
        <f t="shared" ca="1" si="10"/>
        <v>0</v>
      </c>
      <c r="R39" s="46">
        <f t="shared" ca="1" si="11"/>
        <v>0</v>
      </c>
      <c r="S39" s="49">
        <f t="shared" ca="1" si="34"/>
        <v>0</v>
      </c>
      <c r="T39" s="48">
        <f t="shared" ca="1" si="12"/>
        <v>0</v>
      </c>
      <c r="U39" s="47">
        <f t="shared" ca="1" si="13"/>
        <v>0</v>
      </c>
      <c r="V39" s="49">
        <f t="shared" ca="1" si="35"/>
        <v>0</v>
      </c>
      <c r="W39" s="48">
        <f t="shared" ca="1" si="14"/>
        <v>0</v>
      </c>
      <c r="X39" s="47">
        <f t="shared" ca="1" si="15"/>
        <v>0</v>
      </c>
      <c r="Y39" s="49">
        <f t="shared" ca="1" si="36"/>
        <v>0</v>
      </c>
      <c r="Z39" s="48">
        <f t="shared" ca="1" si="16"/>
        <v>0</v>
      </c>
      <c r="AA39" s="46">
        <f t="shared" ca="1" si="17"/>
        <v>0</v>
      </c>
      <c r="AB39" s="47">
        <f t="shared" ca="1" si="18"/>
        <v>0</v>
      </c>
      <c r="AC39" s="64">
        <f t="shared" ca="1" si="37"/>
        <v>0</v>
      </c>
      <c r="AD39" s="120">
        <f t="shared" ca="1" si="19"/>
        <v>0</v>
      </c>
      <c r="AE39" s="121">
        <f t="shared" ca="1" si="20"/>
        <v>0</v>
      </c>
      <c r="AF39" s="121">
        <f t="shared" ca="1" si="21"/>
        <v>0</v>
      </c>
      <c r="AG39" s="121">
        <f t="shared" ca="1" si="22"/>
        <v>0</v>
      </c>
      <c r="AH39" s="121">
        <f t="shared" ca="1" si="23"/>
        <v>0</v>
      </c>
      <c r="AI39" s="121">
        <f t="shared" ca="1" si="24"/>
        <v>0</v>
      </c>
      <c r="AJ39" s="122">
        <f t="shared" ca="1" si="25"/>
        <v>0</v>
      </c>
      <c r="AK39" s="106">
        <f t="shared" ca="1" si="38"/>
        <v>0</v>
      </c>
      <c r="AL39" s="65">
        <f t="shared" ca="1" si="39"/>
        <v>0</v>
      </c>
      <c r="AM39" s="124">
        <f t="shared" ca="1" si="26"/>
        <v>0</v>
      </c>
      <c r="AN39" s="125">
        <f t="shared" ca="1" si="27"/>
        <v>0</v>
      </c>
      <c r="AO39" s="119">
        <f t="shared" ca="1" si="28"/>
        <v>0</v>
      </c>
      <c r="AP39" s="154"/>
      <c r="AQ39" s="150"/>
      <c r="AR39" s="150"/>
    </row>
    <row r="40" spans="1:44" ht="15.75" thickBot="1" x14ac:dyDescent="0.3">
      <c r="A40" s="99">
        <v>28</v>
      </c>
      <c r="B40" s="153">
        <f t="shared" ca="1" si="29"/>
        <v>0</v>
      </c>
      <c r="C40" s="137">
        <f t="shared" ca="1" si="0"/>
        <v>0</v>
      </c>
      <c r="D40" s="52">
        <f t="shared" ca="1" si="1"/>
        <v>0</v>
      </c>
      <c r="E40" s="50">
        <f t="shared" ca="1" si="2"/>
        <v>0</v>
      </c>
      <c r="F40" s="50">
        <f t="shared" ca="1" si="3"/>
        <v>0</v>
      </c>
      <c r="G40" s="50">
        <f t="shared" ca="1" si="4"/>
        <v>0</v>
      </c>
      <c r="H40" s="50">
        <f t="shared" ca="1" si="5"/>
        <v>0</v>
      </c>
      <c r="I40" s="50">
        <f t="shared" ca="1" si="6"/>
        <v>0</v>
      </c>
      <c r="J40" s="51">
        <f t="shared" ca="1" si="7"/>
        <v>0</v>
      </c>
      <c r="K40" s="101">
        <f t="shared" ca="1" si="30"/>
        <v>0</v>
      </c>
      <c r="L40" s="200">
        <f t="shared" ca="1" si="31"/>
        <v>0</v>
      </c>
      <c r="M40" s="200">
        <f t="shared" ca="1" si="32"/>
        <v>0</v>
      </c>
      <c r="N40" s="195">
        <f t="shared" ca="1" si="33"/>
        <v>0</v>
      </c>
      <c r="O40" s="48">
        <f t="shared" ca="1" si="8"/>
        <v>0</v>
      </c>
      <c r="P40" s="48">
        <f t="shared" ca="1" si="9"/>
        <v>0</v>
      </c>
      <c r="Q40" s="46">
        <f t="shared" ca="1" si="10"/>
        <v>0</v>
      </c>
      <c r="R40" s="46">
        <f t="shared" ca="1" si="11"/>
        <v>0</v>
      </c>
      <c r="S40" s="49">
        <f t="shared" ca="1" si="34"/>
        <v>0</v>
      </c>
      <c r="T40" s="48">
        <f t="shared" ca="1" si="12"/>
        <v>0</v>
      </c>
      <c r="U40" s="47">
        <f t="shared" ca="1" si="13"/>
        <v>0</v>
      </c>
      <c r="V40" s="49">
        <f t="shared" ca="1" si="35"/>
        <v>0</v>
      </c>
      <c r="W40" s="48">
        <f t="shared" ca="1" si="14"/>
        <v>0</v>
      </c>
      <c r="X40" s="47">
        <f t="shared" ca="1" si="15"/>
        <v>0</v>
      </c>
      <c r="Y40" s="49">
        <f t="shared" ca="1" si="36"/>
        <v>0</v>
      </c>
      <c r="Z40" s="48">
        <f t="shared" ca="1" si="16"/>
        <v>0</v>
      </c>
      <c r="AA40" s="46">
        <f t="shared" ca="1" si="17"/>
        <v>0</v>
      </c>
      <c r="AB40" s="47">
        <f t="shared" ca="1" si="18"/>
        <v>0</v>
      </c>
      <c r="AC40" s="64">
        <f t="shared" ca="1" si="37"/>
        <v>0</v>
      </c>
      <c r="AD40" s="120">
        <f t="shared" ca="1" si="19"/>
        <v>0</v>
      </c>
      <c r="AE40" s="121">
        <f t="shared" ca="1" si="20"/>
        <v>0</v>
      </c>
      <c r="AF40" s="121">
        <f t="shared" ca="1" si="21"/>
        <v>0</v>
      </c>
      <c r="AG40" s="121">
        <f t="shared" ca="1" si="22"/>
        <v>0</v>
      </c>
      <c r="AH40" s="121">
        <f t="shared" ca="1" si="23"/>
        <v>0</v>
      </c>
      <c r="AI40" s="121">
        <f t="shared" ca="1" si="24"/>
        <v>0</v>
      </c>
      <c r="AJ40" s="122">
        <f t="shared" ca="1" si="25"/>
        <v>0</v>
      </c>
      <c r="AK40" s="106">
        <f t="shared" ca="1" si="38"/>
        <v>0</v>
      </c>
      <c r="AL40" s="65">
        <f t="shared" ca="1" si="39"/>
        <v>0</v>
      </c>
      <c r="AM40" s="124">
        <f t="shared" ca="1" si="26"/>
        <v>0</v>
      </c>
      <c r="AN40" s="125">
        <f t="shared" ca="1" si="27"/>
        <v>0</v>
      </c>
      <c r="AO40" s="119">
        <f t="shared" ca="1" si="28"/>
        <v>0</v>
      </c>
      <c r="AP40" s="154"/>
      <c r="AQ40" s="150"/>
      <c r="AR40" s="150"/>
    </row>
    <row r="41" spans="1:44" ht="15.75" thickBot="1" x14ac:dyDescent="0.3">
      <c r="A41" s="99">
        <v>29</v>
      </c>
      <c r="B41" s="153">
        <f t="shared" ca="1" si="29"/>
        <v>0</v>
      </c>
      <c r="C41" s="137">
        <f t="shared" ca="1" si="0"/>
        <v>0</v>
      </c>
      <c r="D41" s="52">
        <f t="shared" ca="1" si="1"/>
        <v>0</v>
      </c>
      <c r="E41" s="50">
        <f t="shared" ca="1" si="2"/>
        <v>0</v>
      </c>
      <c r="F41" s="50">
        <f t="shared" ca="1" si="3"/>
        <v>0</v>
      </c>
      <c r="G41" s="50">
        <f t="shared" ca="1" si="4"/>
        <v>0</v>
      </c>
      <c r="H41" s="50">
        <f t="shared" ca="1" si="5"/>
        <v>0</v>
      </c>
      <c r="I41" s="50">
        <f t="shared" ca="1" si="6"/>
        <v>0</v>
      </c>
      <c r="J41" s="51">
        <f t="shared" ca="1" si="7"/>
        <v>0</v>
      </c>
      <c r="K41" s="101">
        <f t="shared" ca="1" si="30"/>
        <v>0</v>
      </c>
      <c r="L41" s="200">
        <f t="shared" ca="1" si="31"/>
        <v>0</v>
      </c>
      <c r="M41" s="200">
        <f t="shared" ca="1" si="32"/>
        <v>0</v>
      </c>
      <c r="N41" s="195">
        <f t="shared" ca="1" si="33"/>
        <v>0</v>
      </c>
      <c r="O41" s="48">
        <f t="shared" ca="1" si="8"/>
        <v>0</v>
      </c>
      <c r="P41" s="48">
        <f t="shared" ca="1" si="9"/>
        <v>0</v>
      </c>
      <c r="Q41" s="46">
        <f t="shared" ca="1" si="10"/>
        <v>0</v>
      </c>
      <c r="R41" s="46">
        <f t="shared" ca="1" si="11"/>
        <v>0</v>
      </c>
      <c r="S41" s="49">
        <f t="shared" ca="1" si="34"/>
        <v>0</v>
      </c>
      <c r="T41" s="48">
        <f t="shared" ca="1" si="12"/>
        <v>0</v>
      </c>
      <c r="U41" s="47">
        <f t="shared" ca="1" si="13"/>
        <v>0</v>
      </c>
      <c r="V41" s="49">
        <f t="shared" ca="1" si="35"/>
        <v>0</v>
      </c>
      <c r="W41" s="48">
        <f t="shared" ca="1" si="14"/>
        <v>0</v>
      </c>
      <c r="X41" s="47">
        <f t="shared" ca="1" si="15"/>
        <v>0</v>
      </c>
      <c r="Y41" s="49">
        <f t="shared" ca="1" si="36"/>
        <v>0</v>
      </c>
      <c r="Z41" s="48">
        <f t="shared" ca="1" si="16"/>
        <v>0</v>
      </c>
      <c r="AA41" s="46">
        <f t="shared" ca="1" si="17"/>
        <v>0</v>
      </c>
      <c r="AB41" s="47">
        <f t="shared" ca="1" si="18"/>
        <v>0</v>
      </c>
      <c r="AC41" s="64">
        <f t="shared" ca="1" si="37"/>
        <v>0</v>
      </c>
      <c r="AD41" s="120">
        <f t="shared" ca="1" si="19"/>
        <v>0</v>
      </c>
      <c r="AE41" s="121">
        <f t="shared" ca="1" si="20"/>
        <v>0</v>
      </c>
      <c r="AF41" s="121">
        <f t="shared" ca="1" si="21"/>
        <v>0</v>
      </c>
      <c r="AG41" s="121">
        <f t="shared" ca="1" si="22"/>
        <v>0</v>
      </c>
      <c r="AH41" s="121">
        <f t="shared" ca="1" si="23"/>
        <v>0</v>
      </c>
      <c r="AI41" s="121">
        <f t="shared" ca="1" si="24"/>
        <v>0</v>
      </c>
      <c r="AJ41" s="122">
        <f t="shared" ca="1" si="25"/>
        <v>0</v>
      </c>
      <c r="AK41" s="106">
        <f t="shared" ca="1" si="38"/>
        <v>0</v>
      </c>
      <c r="AL41" s="65">
        <f t="shared" ca="1" si="39"/>
        <v>0</v>
      </c>
      <c r="AM41" s="124">
        <f t="shared" ca="1" si="26"/>
        <v>0</v>
      </c>
      <c r="AN41" s="125">
        <f t="shared" ca="1" si="27"/>
        <v>0</v>
      </c>
      <c r="AO41" s="119">
        <f t="shared" ca="1" si="28"/>
        <v>0</v>
      </c>
      <c r="AP41" s="154"/>
      <c r="AQ41" s="150"/>
      <c r="AR41" s="150"/>
    </row>
    <row r="42" spans="1:44" ht="15.75" thickBot="1" x14ac:dyDescent="0.3">
      <c r="A42" s="99">
        <v>30</v>
      </c>
      <c r="B42" s="153">
        <f t="shared" ca="1" si="29"/>
        <v>0</v>
      </c>
      <c r="C42" s="137">
        <f t="shared" ca="1" si="0"/>
        <v>0</v>
      </c>
      <c r="D42" s="52">
        <f t="shared" ca="1" si="1"/>
        <v>0</v>
      </c>
      <c r="E42" s="50">
        <f t="shared" ca="1" si="2"/>
        <v>0</v>
      </c>
      <c r="F42" s="50">
        <f t="shared" ca="1" si="3"/>
        <v>0</v>
      </c>
      <c r="G42" s="50">
        <f t="shared" ca="1" si="4"/>
        <v>0</v>
      </c>
      <c r="H42" s="50">
        <f t="shared" ca="1" si="5"/>
        <v>0</v>
      </c>
      <c r="I42" s="50">
        <f t="shared" ca="1" si="6"/>
        <v>0</v>
      </c>
      <c r="J42" s="51">
        <f t="shared" ca="1" si="7"/>
        <v>0</v>
      </c>
      <c r="K42" s="101">
        <f t="shared" ca="1" si="30"/>
        <v>0</v>
      </c>
      <c r="L42" s="200">
        <f t="shared" ca="1" si="31"/>
        <v>0</v>
      </c>
      <c r="M42" s="200">
        <f t="shared" ca="1" si="32"/>
        <v>0</v>
      </c>
      <c r="N42" s="195">
        <f t="shared" ca="1" si="33"/>
        <v>0</v>
      </c>
      <c r="O42" s="48">
        <f t="shared" ca="1" si="8"/>
        <v>0</v>
      </c>
      <c r="P42" s="48">
        <f t="shared" ca="1" si="9"/>
        <v>0</v>
      </c>
      <c r="Q42" s="46">
        <f t="shared" ca="1" si="10"/>
        <v>0</v>
      </c>
      <c r="R42" s="46">
        <f t="shared" ca="1" si="11"/>
        <v>0</v>
      </c>
      <c r="S42" s="49">
        <f t="shared" ca="1" si="34"/>
        <v>0</v>
      </c>
      <c r="T42" s="48">
        <f t="shared" ca="1" si="12"/>
        <v>0</v>
      </c>
      <c r="U42" s="47">
        <f t="shared" ca="1" si="13"/>
        <v>0</v>
      </c>
      <c r="V42" s="49">
        <f t="shared" ca="1" si="35"/>
        <v>0</v>
      </c>
      <c r="W42" s="48">
        <f t="shared" ca="1" si="14"/>
        <v>0</v>
      </c>
      <c r="X42" s="47">
        <f t="shared" ca="1" si="15"/>
        <v>0</v>
      </c>
      <c r="Y42" s="49">
        <f t="shared" ca="1" si="36"/>
        <v>0</v>
      </c>
      <c r="Z42" s="48">
        <f t="shared" ca="1" si="16"/>
        <v>0</v>
      </c>
      <c r="AA42" s="46">
        <f t="shared" ca="1" si="17"/>
        <v>0</v>
      </c>
      <c r="AB42" s="47">
        <f t="shared" ca="1" si="18"/>
        <v>0</v>
      </c>
      <c r="AC42" s="64">
        <f t="shared" ca="1" si="37"/>
        <v>0</v>
      </c>
      <c r="AD42" s="120">
        <f t="shared" ca="1" si="19"/>
        <v>0</v>
      </c>
      <c r="AE42" s="121">
        <f t="shared" ca="1" si="20"/>
        <v>0</v>
      </c>
      <c r="AF42" s="121">
        <f t="shared" ca="1" si="21"/>
        <v>0</v>
      </c>
      <c r="AG42" s="121">
        <f t="shared" ca="1" si="22"/>
        <v>0</v>
      </c>
      <c r="AH42" s="121">
        <f t="shared" ca="1" si="23"/>
        <v>0</v>
      </c>
      <c r="AI42" s="121">
        <f t="shared" ca="1" si="24"/>
        <v>0</v>
      </c>
      <c r="AJ42" s="122">
        <f t="shared" ca="1" si="25"/>
        <v>0</v>
      </c>
      <c r="AK42" s="106">
        <f t="shared" ca="1" si="38"/>
        <v>0</v>
      </c>
      <c r="AL42" s="65">
        <f t="shared" ca="1" si="39"/>
        <v>0</v>
      </c>
      <c r="AM42" s="124">
        <f t="shared" ca="1" si="26"/>
        <v>0</v>
      </c>
      <c r="AN42" s="125">
        <f t="shared" ca="1" si="27"/>
        <v>0</v>
      </c>
      <c r="AO42" s="119">
        <f t="shared" ca="1" si="28"/>
        <v>0</v>
      </c>
      <c r="AP42" s="154"/>
      <c r="AQ42" s="150"/>
      <c r="AR42" s="150"/>
    </row>
    <row r="43" spans="1:44" ht="15.75" thickBot="1" x14ac:dyDescent="0.3">
      <c r="A43" s="99">
        <v>31</v>
      </c>
      <c r="B43" s="153">
        <f t="shared" ca="1" si="29"/>
        <v>0</v>
      </c>
      <c r="C43" s="137">
        <f t="shared" ca="1" si="0"/>
        <v>0</v>
      </c>
      <c r="D43" s="52">
        <f t="shared" ca="1" si="1"/>
        <v>0</v>
      </c>
      <c r="E43" s="50">
        <f t="shared" ca="1" si="2"/>
        <v>0</v>
      </c>
      <c r="F43" s="50">
        <f t="shared" ca="1" si="3"/>
        <v>0</v>
      </c>
      <c r="G43" s="50">
        <f t="shared" ca="1" si="4"/>
        <v>0</v>
      </c>
      <c r="H43" s="50">
        <f t="shared" ca="1" si="5"/>
        <v>0</v>
      </c>
      <c r="I43" s="50">
        <f t="shared" ca="1" si="6"/>
        <v>0</v>
      </c>
      <c r="J43" s="51">
        <f t="shared" ca="1" si="7"/>
        <v>0</v>
      </c>
      <c r="K43" s="101">
        <f t="shared" ca="1" si="30"/>
        <v>0</v>
      </c>
      <c r="L43" s="200">
        <f t="shared" ca="1" si="31"/>
        <v>0</v>
      </c>
      <c r="M43" s="200">
        <f t="shared" ca="1" si="32"/>
        <v>0</v>
      </c>
      <c r="N43" s="195">
        <f t="shared" ca="1" si="33"/>
        <v>0</v>
      </c>
      <c r="O43" s="48">
        <f t="shared" ca="1" si="8"/>
        <v>0</v>
      </c>
      <c r="P43" s="48">
        <f t="shared" ca="1" si="9"/>
        <v>0</v>
      </c>
      <c r="Q43" s="46">
        <f t="shared" ca="1" si="10"/>
        <v>0</v>
      </c>
      <c r="R43" s="46">
        <f t="shared" ca="1" si="11"/>
        <v>0</v>
      </c>
      <c r="S43" s="49">
        <f t="shared" ca="1" si="34"/>
        <v>0</v>
      </c>
      <c r="T43" s="48">
        <f t="shared" ca="1" si="12"/>
        <v>0</v>
      </c>
      <c r="U43" s="47">
        <f t="shared" ca="1" si="13"/>
        <v>0</v>
      </c>
      <c r="V43" s="49">
        <f t="shared" ca="1" si="35"/>
        <v>0</v>
      </c>
      <c r="W43" s="48">
        <f t="shared" ca="1" si="14"/>
        <v>0</v>
      </c>
      <c r="X43" s="47">
        <f t="shared" ca="1" si="15"/>
        <v>0</v>
      </c>
      <c r="Y43" s="49">
        <f t="shared" ca="1" si="36"/>
        <v>0</v>
      </c>
      <c r="Z43" s="48">
        <f t="shared" ca="1" si="16"/>
        <v>0</v>
      </c>
      <c r="AA43" s="46">
        <f t="shared" ca="1" si="17"/>
        <v>0</v>
      </c>
      <c r="AB43" s="47">
        <f t="shared" ca="1" si="18"/>
        <v>0</v>
      </c>
      <c r="AC43" s="64">
        <f t="shared" ca="1" si="37"/>
        <v>0</v>
      </c>
      <c r="AD43" s="120">
        <f t="shared" ca="1" si="19"/>
        <v>0</v>
      </c>
      <c r="AE43" s="121">
        <f t="shared" ca="1" si="20"/>
        <v>0</v>
      </c>
      <c r="AF43" s="121">
        <f t="shared" ca="1" si="21"/>
        <v>0</v>
      </c>
      <c r="AG43" s="121">
        <f t="shared" ca="1" si="22"/>
        <v>0</v>
      </c>
      <c r="AH43" s="121">
        <f t="shared" ca="1" si="23"/>
        <v>0</v>
      </c>
      <c r="AI43" s="121">
        <f t="shared" ca="1" si="24"/>
        <v>0</v>
      </c>
      <c r="AJ43" s="122">
        <f t="shared" ca="1" si="25"/>
        <v>0</v>
      </c>
      <c r="AK43" s="106">
        <f t="shared" ca="1" si="38"/>
        <v>0</v>
      </c>
      <c r="AL43" s="65">
        <f t="shared" ca="1" si="39"/>
        <v>0</v>
      </c>
      <c r="AM43" s="124">
        <f t="shared" ca="1" si="26"/>
        <v>0</v>
      </c>
      <c r="AN43" s="125">
        <f t="shared" ca="1" si="27"/>
        <v>0</v>
      </c>
      <c r="AO43" s="119">
        <f t="shared" ca="1" si="28"/>
        <v>0</v>
      </c>
      <c r="AP43" s="154"/>
      <c r="AQ43" s="150"/>
      <c r="AR43" s="150"/>
    </row>
    <row r="44" spans="1:44" ht="15.75" thickBot="1" x14ac:dyDescent="0.3">
      <c r="A44" s="99">
        <v>32</v>
      </c>
      <c r="B44" s="153">
        <f t="shared" ca="1" si="29"/>
        <v>0</v>
      </c>
      <c r="C44" s="137">
        <f t="shared" ca="1" si="0"/>
        <v>0</v>
      </c>
      <c r="D44" s="52">
        <f t="shared" ca="1" si="1"/>
        <v>0</v>
      </c>
      <c r="E44" s="50">
        <f t="shared" ca="1" si="2"/>
        <v>0</v>
      </c>
      <c r="F44" s="50">
        <f t="shared" ca="1" si="3"/>
        <v>0</v>
      </c>
      <c r="G44" s="50">
        <f t="shared" ca="1" si="4"/>
        <v>0</v>
      </c>
      <c r="H44" s="50">
        <f t="shared" ca="1" si="5"/>
        <v>0</v>
      </c>
      <c r="I44" s="50">
        <f t="shared" ca="1" si="6"/>
        <v>0</v>
      </c>
      <c r="J44" s="51">
        <f t="shared" ca="1" si="7"/>
        <v>0</v>
      </c>
      <c r="K44" s="101">
        <f t="shared" ca="1" si="30"/>
        <v>0</v>
      </c>
      <c r="L44" s="200">
        <f t="shared" ca="1" si="31"/>
        <v>0</v>
      </c>
      <c r="M44" s="200">
        <f t="shared" ca="1" si="32"/>
        <v>0</v>
      </c>
      <c r="N44" s="195">
        <f t="shared" ca="1" si="33"/>
        <v>0</v>
      </c>
      <c r="O44" s="48">
        <f t="shared" ca="1" si="8"/>
        <v>0</v>
      </c>
      <c r="P44" s="48">
        <f t="shared" ca="1" si="9"/>
        <v>0</v>
      </c>
      <c r="Q44" s="46">
        <f t="shared" ca="1" si="10"/>
        <v>0</v>
      </c>
      <c r="R44" s="46">
        <f t="shared" ca="1" si="11"/>
        <v>0</v>
      </c>
      <c r="S44" s="49">
        <f t="shared" ca="1" si="34"/>
        <v>0</v>
      </c>
      <c r="T44" s="48">
        <f t="shared" ca="1" si="12"/>
        <v>0</v>
      </c>
      <c r="U44" s="47">
        <f t="shared" ca="1" si="13"/>
        <v>0</v>
      </c>
      <c r="V44" s="49">
        <f t="shared" ca="1" si="35"/>
        <v>0</v>
      </c>
      <c r="W44" s="48">
        <f t="shared" ca="1" si="14"/>
        <v>0</v>
      </c>
      <c r="X44" s="47">
        <f t="shared" ca="1" si="15"/>
        <v>0</v>
      </c>
      <c r="Y44" s="49">
        <f t="shared" ca="1" si="36"/>
        <v>0</v>
      </c>
      <c r="Z44" s="48">
        <f t="shared" ca="1" si="16"/>
        <v>0</v>
      </c>
      <c r="AA44" s="46">
        <f t="shared" ca="1" si="17"/>
        <v>0</v>
      </c>
      <c r="AB44" s="47">
        <f t="shared" ca="1" si="18"/>
        <v>0</v>
      </c>
      <c r="AC44" s="64">
        <f t="shared" ca="1" si="37"/>
        <v>0</v>
      </c>
      <c r="AD44" s="120">
        <f t="shared" ca="1" si="19"/>
        <v>0</v>
      </c>
      <c r="AE44" s="121">
        <f t="shared" ca="1" si="20"/>
        <v>0</v>
      </c>
      <c r="AF44" s="121">
        <f t="shared" ca="1" si="21"/>
        <v>0</v>
      </c>
      <c r="AG44" s="121">
        <f t="shared" ca="1" si="22"/>
        <v>0</v>
      </c>
      <c r="AH44" s="121">
        <f t="shared" ca="1" si="23"/>
        <v>0</v>
      </c>
      <c r="AI44" s="121">
        <f t="shared" ca="1" si="24"/>
        <v>0</v>
      </c>
      <c r="AJ44" s="122">
        <f t="shared" ca="1" si="25"/>
        <v>0</v>
      </c>
      <c r="AK44" s="106">
        <f t="shared" ca="1" si="38"/>
        <v>0</v>
      </c>
      <c r="AL44" s="65">
        <f t="shared" ca="1" si="39"/>
        <v>0</v>
      </c>
      <c r="AM44" s="124">
        <f t="shared" ca="1" si="26"/>
        <v>0</v>
      </c>
      <c r="AN44" s="125">
        <f t="shared" ca="1" si="27"/>
        <v>0</v>
      </c>
      <c r="AO44" s="119">
        <f t="shared" ca="1" si="28"/>
        <v>0</v>
      </c>
      <c r="AP44" s="154"/>
      <c r="AQ44" s="150"/>
      <c r="AR44" s="150"/>
    </row>
    <row r="45" spans="1:44" ht="15.75" thickBot="1" x14ac:dyDescent="0.3">
      <c r="A45" s="99">
        <v>33</v>
      </c>
      <c r="B45" s="153">
        <f t="shared" ca="1" si="29"/>
        <v>0</v>
      </c>
      <c r="C45" s="137">
        <f t="shared" ca="1" si="0"/>
        <v>0</v>
      </c>
      <c r="D45" s="52">
        <f t="shared" ca="1" si="1"/>
        <v>0</v>
      </c>
      <c r="E45" s="50">
        <f t="shared" ca="1" si="2"/>
        <v>0</v>
      </c>
      <c r="F45" s="50">
        <f t="shared" ca="1" si="3"/>
        <v>0</v>
      </c>
      <c r="G45" s="50">
        <f t="shared" ca="1" si="4"/>
        <v>0</v>
      </c>
      <c r="H45" s="50">
        <f t="shared" ca="1" si="5"/>
        <v>0</v>
      </c>
      <c r="I45" s="50">
        <f t="shared" ca="1" si="6"/>
        <v>0</v>
      </c>
      <c r="J45" s="51">
        <f t="shared" ca="1" si="7"/>
        <v>0</v>
      </c>
      <c r="K45" s="101">
        <f t="shared" ca="1" si="30"/>
        <v>0</v>
      </c>
      <c r="L45" s="200">
        <f t="shared" ca="1" si="31"/>
        <v>0</v>
      </c>
      <c r="M45" s="200">
        <f t="shared" ca="1" si="32"/>
        <v>0</v>
      </c>
      <c r="N45" s="195">
        <f t="shared" ca="1" si="33"/>
        <v>0</v>
      </c>
      <c r="O45" s="48">
        <f t="shared" ca="1" si="8"/>
        <v>0</v>
      </c>
      <c r="P45" s="48">
        <f t="shared" ca="1" si="9"/>
        <v>0</v>
      </c>
      <c r="Q45" s="46">
        <f t="shared" ca="1" si="10"/>
        <v>0</v>
      </c>
      <c r="R45" s="46">
        <f t="shared" ca="1" si="11"/>
        <v>0</v>
      </c>
      <c r="S45" s="49">
        <f t="shared" ca="1" si="34"/>
        <v>0</v>
      </c>
      <c r="T45" s="48">
        <f t="shared" ca="1" si="12"/>
        <v>0</v>
      </c>
      <c r="U45" s="47">
        <f t="shared" ca="1" si="13"/>
        <v>0</v>
      </c>
      <c r="V45" s="49">
        <f t="shared" ca="1" si="35"/>
        <v>0</v>
      </c>
      <c r="W45" s="48">
        <f t="shared" ca="1" si="14"/>
        <v>0</v>
      </c>
      <c r="X45" s="47">
        <f t="shared" ca="1" si="15"/>
        <v>0</v>
      </c>
      <c r="Y45" s="49">
        <f t="shared" ca="1" si="36"/>
        <v>0</v>
      </c>
      <c r="Z45" s="48">
        <f t="shared" ca="1" si="16"/>
        <v>0</v>
      </c>
      <c r="AA45" s="46">
        <f t="shared" ca="1" si="17"/>
        <v>0</v>
      </c>
      <c r="AB45" s="47">
        <f t="shared" ca="1" si="18"/>
        <v>0</v>
      </c>
      <c r="AC45" s="64">
        <f t="shared" ca="1" si="37"/>
        <v>0</v>
      </c>
      <c r="AD45" s="120">
        <f t="shared" ca="1" si="19"/>
        <v>0</v>
      </c>
      <c r="AE45" s="121">
        <f t="shared" ca="1" si="20"/>
        <v>0</v>
      </c>
      <c r="AF45" s="121">
        <f t="shared" ca="1" si="21"/>
        <v>0</v>
      </c>
      <c r="AG45" s="121">
        <f t="shared" ca="1" si="22"/>
        <v>0</v>
      </c>
      <c r="AH45" s="121">
        <f t="shared" ca="1" si="23"/>
        <v>0</v>
      </c>
      <c r="AI45" s="121">
        <f t="shared" ca="1" si="24"/>
        <v>0</v>
      </c>
      <c r="AJ45" s="122">
        <f t="shared" ca="1" si="25"/>
        <v>0</v>
      </c>
      <c r="AK45" s="106">
        <f t="shared" ca="1" si="38"/>
        <v>0</v>
      </c>
      <c r="AL45" s="65">
        <f t="shared" ca="1" si="39"/>
        <v>0</v>
      </c>
      <c r="AM45" s="124">
        <f t="shared" ca="1" si="26"/>
        <v>0</v>
      </c>
      <c r="AN45" s="125">
        <f t="shared" ca="1" si="27"/>
        <v>0</v>
      </c>
      <c r="AO45" s="119">
        <f t="shared" ca="1" si="28"/>
        <v>0</v>
      </c>
      <c r="AP45" s="154"/>
      <c r="AQ45" s="150"/>
      <c r="AR45" s="150"/>
    </row>
    <row r="46" spans="1:44" ht="15.75" thickBot="1" x14ac:dyDescent="0.3">
      <c r="A46" s="99">
        <v>34</v>
      </c>
      <c r="B46" s="153">
        <f t="shared" ca="1" si="29"/>
        <v>0</v>
      </c>
      <c r="C46" s="137">
        <f t="shared" ca="1" si="0"/>
        <v>0</v>
      </c>
      <c r="D46" s="52">
        <f t="shared" ca="1" si="1"/>
        <v>0</v>
      </c>
      <c r="E46" s="50">
        <f t="shared" ca="1" si="2"/>
        <v>0</v>
      </c>
      <c r="F46" s="50">
        <f t="shared" ca="1" si="3"/>
        <v>0</v>
      </c>
      <c r="G46" s="50">
        <f t="shared" ca="1" si="4"/>
        <v>0</v>
      </c>
      <c r="H46" s="50">
        <f t="shared" ca="1" si="5"/>
        <v>0</v>
      </c>
      <c r="I46" s="50">
        <f t="shared" ca="1" si="6"/>
        <v>0</v>
      </c>
      <c r="J46" s="51">
        <f t="shared" ca="1" si="7"/>
        <v>0</v>
      </c>
      <c r="K46" s="101">
        <f t="shared" ca="1" si="30"/>
        <v>0</v>
      </c>
      <c r="L46" s="200">
        <f t="shared" ca="1" si="31"/>
        <v>0</v>
      </c>
      <c r="M46" s="200">
        <f t="shared" ca="1" si="32"/>
        <v>0</v>
      </c>
      <c r="N46" s="195">
        <f t="shared" ca="1" si="33"/>
        <v>0</v>
      </c>
      <c r="O46" s="48">
        <f t="shared" ca="1" si="8"/>
        <v>0</v>
      </c>
      <c r="P46" s="48">
        <f t="shared" ca="1" si="9"/>
        <v>0</v>
      </c>
      <c r="Q46" s="46">
        <f t="shared" ca="1" si="10"/>
        <v>0</v>
      </c>
      <c r="R46" s="46">
        <f t="shared" ca="1" si="11"/>
        <v>0</v>
      </c>
      <c r="S46" s="49">
        <f t="shared" ca="1" si="34"/>
        <v>0</v>
      </c>
      <c r="T46" s="48">
        <f t="shared" ca="1" si="12"/>
        <v>0</v>
      </c>
      <c r="U46" s="47">
        <f t="shared" ca="1" si="13"/>
        <v>0</v>
      </c>
      <c r="V46" s="49">
        <f t="shared" ca="1" si="35"/>
        <v>0</v>
      </c>
      <c r="W46" s="48">
        <f t="shared" ca="1" si="14"/>
        <v>0</v>
      </c>
      <c r="X46" s="47">
        <f t="shared" ca="1" si="15"/>
        <v>0</v>
      </c>
      <c r="Y46" s="49">
        <f t="shared" ca="1" si="36"/>
        <v>0</v>
      </c>
      <c r="Z46" s="48">
        <f t="shared" ca="1" si="16"/>
        <v>0</v>
      </c>
      <c r="AA46" s="46">
        <f t="shared" ca="1" si="17"/>
        <v>0</v>
      </c>
      <c r="AB46" s="47">
        <f t="shared" ca="1" si="18"/>
        <v>0</v>
      </c>
      <c r="AC46" s="64">
        <f t="shared" ca="1" si="37"/>
        <v>0</v>
      </c>
      <c r="AD46" s="120">
        <f t="shared" ca="1" si="19"/>
        <v>0</v>
      </c>
      <c r="AE46" s="121">
        <f t="shared" ca="1" si="20"/>
        <v>0</v>
      </c>
      <c r="AF46" s="121">
        <f t="shared" ca="1" si="21"/>
        <v>0</v>
      </c>
      <c r="AG46" s="121">
        <f t="shared" ca="1" si="22"/>
        <v>0</v>
      </c>
      <c r="AH46" s="121">
        <f t="shared" ca="1" si="23"/>
        <v>0</v>
      </c>
      <c r="AI46" s="121">
        <f t="shared" ca="1" si="24"/>
        <v>0</v>
      </c>
      <c r="AJ46" s="122">
        <f t="shared" ca="1" si="25"/>
        <v>0</v>
      </c>
      <c r="AK46" s="106">
        <f t="shared" ca="1" si="38"/>
        <v>0</v>
      </c>
      <c r="AL46" s="65">
        <f t="shared" ca="1" si="39"/>
        <v>0</v>
      </c>
      <c r="AM46" s="124">
        <f t="shared" ca="1" si="26"/>
        <v>0</v>
      </c>
      <c r="AN46" s="125">
        <f t="shared" ca="1" si="27"/>
        <v>0</v>
      </c>
      <c r="AO46" s="119">
        <f t="shared" ca="1" si="28"/>
        <v>0</v>
      </c>
      <c r="AP46" s="154"/>
      <c r="AQ46" s="150"/>
      <c r="AR46" s="150"/>
    </row>
    <row r="47" spans="1:44" ht="15.75" thickBot="1" x14ac:dyDescent="0.3">
      <c r="A47" s="99">
        <v>35</v>
      </c>
      <c r="B47" s="153">
        <f t="shared" ca="1" si="29"/>
        <v>0</v>
      </c>
      <c r="C47" s="137">
        <f t="shared" ca="1" si="0"/>
        <v>0</v>
      </c>
      <c r="D47" s="52">
        <f t="shared" ca="1" si="1"/>
        <v>0</v>
      </c>
      <c r="E47" s="50">
        <f t="shared" ca="1" si="2"/>
        <v>0</v>
      </c>
      <c r="F47" s="50">
        <f t="shared" ca="1" si="3"/>
        <v>0</v>
      </c>
      <c r="G47" s="50">
        <f t="shared" ca="1" si="4"/>
        <v>0</v>
      </c>
      <c r="H47" s="50">
        <f t="shared" ca="1" si="5"/>
        <v>0</v>
      </c>
      <c r="I47" s="50">
        <f t="shared" ca="1" si="6"/>
        <v>0</v>
      </c>
      <c r="J47" s="51">
        <f t="shared" ca="1" si="7"/>
        <v>0</v>
      </c>
      <c r="K47" s="101">
        <f t="shared" ca="1" si="30"/>
        <v>0</v>
      </c>
      <c r="L47" s="200">
        <f t="shared" ca="1" si="31"/>
        <v>0</v>
      </c>
      <c r="M47" s="200">
        <f t="shared" ca="1" si="32"/>
        <v>0</v>
      </c>
      <c r="N47" s="195">
        <f t="shared" ca="1" si="33"/>
        <v>0</v>
      </c>
      <c r="O47" s="48">
        <f t="shared" ca="1" si="8"/>
        <v>0</v>
      </c>
      <c r="P47" s="48">
        <f t="shared" ca="1" si="9"/>
        <v>0</v>
      </c>
      <c r="Q47" s="46">
        <f t="shared" ca="1" si="10"/>
        <v>0</v>
      </c>
      <c r="R47" s="46">
        <f t="shared" ca="1" si="11"/>
        <v>0</v>
      </c>
      <c r="S47" s="49">
        <f t="shared" ca="1" si="34"/>
        <v>0</v>
      </c>
      <c r="T47" s="48">
        <f t="shared" ca="1" si="12"/>
        <v>0</v>
      </c>
      <c r="U47" s="47">
        <f t="shared" ca="1" si="13"/>
        <v>0</v>
      </c>
      <c r="V47" s="49">
        <f t="shared" ca="1" si="35"/>
        <v>0</v>
      </c>
      <c r="W47" s="48">
        <f t="shared" ca="1" si="14"/>
        <v>0</v>
      </c>
      <c r="X47" s="47">
        <f t="shared" ca="1" si="15"/>
        <v>0</v>
      </c>
      <c r="Y47" s="49">
        <f t="shared" ca="1" si="36"/>
        <v>0</v>
      </c>
      <c r="Z47" s="48">
        <f t="shared" ca="1" si="16"/>
        <v>0</v>
      </c>
      <c r="AA47" s="46">
        <f t="shared" ca="1" si="17"/>
        <v>0</v>
      </c>
      <c r="AB47" s="47">
        <f t="shared" ca="1" si="18"/>
        <v>0</v>
      </c>
      <c r="AC47" s="64">
        <f t="shared" ca="1" si="37"/>
        <v>0</v>
      </c>
      <c r="AD47" s="120">
        <f t="shared" ca="1" si="19"/>
        <v>0</v>
      </c>
      <c r="AE47" s="121">
        <f t="shared" ca="1" si="20"/>
        <v>0</v>
      </c>
      <c r="AF47" s="121">
        <f t="shared" ca="1" si="21"/>
        <v>0</v>
      </c>
      <c r="AG47" s="121">
        <f t="shared" ca="1" si="22"/>
        <v>0</v>
      </c>
      <c r="AH47" s="121">
        <f t="shared" ca="1" si="23"/>
        <v>0</v>
      </c>
      <c r="AI47" s="121">
        <f t="shared" ca="1" si="24"/>
        <v>0</v>
      </c>
      <c r="AJ47" s="122">
        <f t="shared" ca="1" si="25"/>
        <v>0</v>
      </c>
      <c r="AK47" s="106">
        <f t="shared" ca="1" si="38"/>
        <v>0</v>
      </c>
      <c r="AL47" s="65">
        <f t="shared" ca="1" si="39"/>
        <v>0</v>
      </c>
      <c r="AM47" s="124">
        <f t="shared" ca="1" si="26"/>
        <v>0</v>
      </c>
      <c r="AN47" s="125">
        <f t="shared" ca="1" si="27"/>
        <v>0</v>
      </c>
      <c r="AO47" s="119">
        <f t="shared" ca="1" si="28"/>
        <v>0</v>
      </c>
      <c r="AP47" s="154"/>
      <c r="AQ47" s="150"/>
      <c r="AR47" s="150"/>
    </row>
    <row r="48" spans="1:44" ht="15.75" thickBot="1" x14ac:dyDescent="0.3">
      <c r="A48" s="99">
        <v>36</v>
      </c>
      <c r="B48" s="153">
        <f t="shared" ca="1" si="29"/>
        <v>0</v>
      </c>
      <c r="C48" s="137">
        <f t="shared" ca="1" si="0"/>
        <v>0</v>
      </c>
      <c r="D48" s="52">
        <f t="shared" ca="1" si="1"/>
        <v>0</v>
      </c>
      <c r="E48" s="50">
        <f t="shared" ca="1" si="2"/>
        <v>0</v>
      </c>
      <c r="F48" s="50">
        <f t="shared" ca="1" si="3"/>
        <v>0</v>
      </c>
      <c r="G48" s="50">
        <f t="shared" ca="1" si="4"/>
        <v>0</v>
      </c>
      <c r="H48" s="50">
        <f t="shared" ca="1" si="5"/>
        <v>0</v>
      </c>
      <c r="I48" s="50">
        <f t="shared" ca="1" si="6"/>
        <v>0</v>
      </c>
      <c r="J48" s="51">
        <f t="shared" ca="1" si="7"/>
        <v>0</v>
      </c>
      <c r="K48" s="101">
        <f t="shared" ca="1" si="30"/>
        <v>0</v>
      </c>
      <c r="L48" s="200">
        <f t="shared" ca="1" si="31"/>
        <v>0</v>
      </c>
      <c r="M48" s="200">
        <f t="shared" ca="1" si="32"/>
        <v>0</v>
      </c>
      <c r="N48" s="195">
        <f t="shared" ca="1" si="33"/>
        <v>0</v>
      </c>
      <c r="O48" s="48">
        <f t="shared" ca="1" si="8"/>
        <v>0</v>
      </c>
      <c r="P48" s="48">
        <f t="shared" ca="1" si="9"/>
        <v>0</v>
      </c>
      <c r="Q48" s="46">
        <f t="shared" ca="1" si="10"/>
        <v>0</v>
      </c>
      <c r="R48" s="46">
        <f t="shared" ca="1" si="11"/>
        <v>0</v>
      </c>
      <c r="S48" s="49">
        <f t="shared" ca="1" si="34"/>
        <v>0</v>
      </c>
      <c r="T48" s="48">
        <f t="shared" ca="1" si="12"/>
        <v>0</v>
      </c>
      <c r="U48" s="47">
        <f t="shared" ca="1" si="13"/>
        <v>0</v>
      </c>
      <c r="V48" s="49">
        <f t="shared" ca="1" si="35"/>
        <v>0</v>
      </c>
      <c r="W48" s="48">
        <f t="shared" ca="1" si="14"/>
        <v>0</v>
      </c>
      <c r="X48" s="47">
        <f t="shared" ca="1" si="15"/>
        <v>0</v>
      </c>
      <c r="Y48" s="49">
        <f t="shared" ca="1" si="36"/>
        <v>0</v>
      </c>
      <c r="Z48" s="48">
        <f t="shared" ca="1" si="16"/>
        <v>0</v>
      </c>
      <c r="AA48" s="46">
        <f t="shared" ca="1" si="17"/>
        <v>0</v>
      </c>
      <c r="AB48" s="47">
        <f t="shared" ca="1" si="18"/>
        <v>0</v>
      </c>
      <c r="AC48" s="64">
        <f t="shared" ca="1" si="37"/>
        <v>0</v>
      </c>
      <c r="AD48" s="120">
        <f t="shared" ca="1" si="19"/>
        <v>0</v>
      </c>
      <c r="AE48" s="121">
        <f t="shared" ca="1" si="20"/>
        <v>0</v>
      </c>
      <c r="AF48" s="121">
        <f t="shared" ca="1" si="21"/>
        <v>0</v>
      </c>
      <c r="AG48" s="121">
        <f t="shared" ca="1" si="22"/>
        <v>0</v>
      </c>
      <c r="AH48" s="121">
        <f t="shared" ca="1" si="23"/>
        <v>0</v>
      </c>
      <c r="AI48" s="121">
        <f t="shared" ca="1" si="24"/>
        <v>0</v>
      </c>
      <c r="AJ48" s="122">
        <f t="shared" ca="1" si="25"/>
        <v>0</v>
      </c>
      <c r="AK48" s="106">
        <f t="shared" ca="1" si="38"/>
        <v>0</v>
      </c>
      <c r="AL48" s="65">
        <f t="shared" ca="1" si="39"/>
        <v>0</v>
      </c>
      <c r="AM48" s="124">
        <f t="shared" ca="1" si="26"/>
        <v>0</v>
      </c>
      <c r="AN48" s="125">
        <f t="shared" ca="1" si="27"/>
        <v>0</v>
      </c>
      <c r="AO48" s="119">
        <f t="shared" ca="1" si="28"/>
        <v>0</v>
      </c>
      <c r="AP48" s="154"/>
      <c r="AQ48" s="150"/>
      <c r="AR48" s="150"/>
    </row>
    <row r="49" spans="1:44" ht="15.75" thickBot="1" x14ac:dyDescent="0.3">
      <c r="A49" s="99">
        <v>37</v>
      </c>
      <c r="B49" s="153">
        <f t="shared" ca="1" si="29"/>
        <v>0</v>
      </c>
      <c r="C49" s="137">
        <f t="shared" ca="1" si="0"/>
        <v>0</v>
      </c>
      <c r="D49" s="52">
        <f t="shared" ca="1" si="1"/>
        <v>0</v>
      </c>
      <c r="E49" s="50">
        <f t="shared" ca="1" si="2"/>
        <v>0</v>
      </c>
      <c r="F49" s="50">
        <f t="shared" ca="1" si="3"/>
        <v>0</v>
      </c>
      <c r="G49" s="50">
        <f t="shared" ca="1" si="4"/>
        <v>0</v>
      </c>
      <c r="H49" s="50">
        <f t="shared" ca="1" si="5"/>
        <v>0</v>
      </c>
      <c r="I49" s="50">
        <f t="shared" ca="1" si="6"/>
        <v>0</v>
      </c>
      <c r="J49" s="51">
        <f t="shared" ca="1" si="7"/>
        <v>0</v>
      </c>
      <c r="K49" s="101">
        <f t="shared" ca="1" si="30"/>
        <v>0</v>
      </c>
      <c r="L49" s="200">
        <f t="shared" ca="1" si="31"/>
        <v>0</v>
      </c>
      <c r="M49" s="200">
        <f t="shared" ca="1" si="32"/>
        <v>0</v>
      </c>
      <c r="N49" s="195">
        <f t="shared" ca="1" si="33"/>
        <v>0</v>
      </c>
      <c r="O49" s="48">
        <f t="shared" ca="1" si="8"/>
        <v>0</v>
      </c>
      <c r="P49" s="48">
        <f t="shared" ca="1" si="9"/>
        <v>0</v>
      </c>
      <c r="Q49" s="46">
        <f t="shared" ca="1" si="10"/>
        <v>0</v>
      </c>
      <c r="R49" s="46">
        <f t="shared" ca="1" si="11"/>
        <v>0</v>
      </c>
      <c r="S49" s="49">
        <f t="shared" ca="1" si="34"/>
        <v>0</v>
      </c>
      <c r="T49" s="48">
        <f t="shared" ca="1" si="12"/>
        <v>0</v>
      </c>
      <c r="U49" s="47">
        <f t="shared" ca="1" si="13"/>
        <v>0</v>
      </c>
      <c r="V49" s="49">
        <f t="shared" ca="1" si="35"/>
        <v>0</v>
      </c>
      <c r="W49" s="48">
        <f t="shared" ca="1" si="14"/>
        <v>0</v>
      </c>
      <c r="X49" s="47">
        <f t="shared" ca="1" si="15"/>
        <v>0</v>
      </c>
      <c r="Y49" s="49">
        <f t="shared" ca="1" si="36"/>
        <v>0</v>
      </c>
      <c r="Z49" s="48">
        <f t="shared" ca="1" si="16"/>
        <v>0</v>
      </c>
      <c r="AA49" s="46">
        <f t="shared" ca="1" si="17"/>
        <v>0</v>
      </c>
      <c r="AB49" s="47">
        <f t="shared" ca="1" si="18"/>
        <v>0</v>
      </c>
      <c r="AC49" s="64">
        <f t="shared" ca="1" si="37"/>
        <v>0</v>
      </c>
      <c r="AD49" s="120">
        <f t="shared" ca="1" si="19"/>
        <v>0</v>
      </c>
      <c r="AE49" s="121">
        <f t="shared" ca="1" si="20"/>
        <v>0</v>
      </c>
      <c r="AF49" s="121">
        <f t="shared" ca="1" si="21"/>
        <v>0</v>
      </c>
      <c r="AG49" s="121">
        <f t="shared" ca="1" si="22"/>
        <v>0</v>
      </c>
      <c r="AH49" s="121">
        <f t="shared" ca="1" si="23"/>
        <v>0</v>
      </c>
      <c r="AI49" s="121">
        <f t="shared" ca="1" si="24"/>
        <v>0</v>
      </c>
      <c r="AJ49" s="122">
        <f t="shared" ca="1" si="25"/>
        <v>0</v>
      </c>
      <c r="AK49" s="106">
        <f t="shared" ca="1" si="38"/>
        <v>0</v>
      </c>
      <c r="AL49" s="65">
        <f t="shared" ca="1" si="39"/>
        <v>0</v>
      </c>
      <c r="AM49" s="124">
        <f t="shared" ca="1" si="26"/>
        <v>0</v>
      </c>
      <c r="AN49" s="125">
        <f t="shared" ca="1" si="27"/>
        <v>0</v>
      </c>
      <c r="AO49" s="119">
        <f t="shared" ca="1" si="28"/>
        <v>0</v>
      </c>
      <c r="AP49" s="154"/>
      <c r="AQ49" s="150"/>
      <c r="AR49" s="150"/>
    </row>
    <row r="50" spans="1:44" ht="15.75" thickBot="1" x14ac:dyDescent="0.3">
      <c r="A50" s="99">
        <v>38</v>
      </c>
      <c r="B50" s="153">
        <f t="shared" ca="1" si="29"/>
        <v>0</v>
      </c>
      <c r="C50" s="137">
        <f t="shared" ca="1" si="0"/>
        <v>0</v>
      </c>
      <c r="D50" s="52">
        <f t="shared" ca="1" si="1"/>
        <v>0</v>
      </c>
      <c r="E50" s="50">
        <f t="shared" ca="1" si="2"/>
        <v>0</v>
      </c>
      <c r="F50" s="50">
        <f t="shared" ca="1" si="3"/>
        <v>0</v>
      </c>
      <c r="G50" s="50">
        <f t="shared" ca="1" si="4"/>
        <v>0</v>
      </c>
      <c r="H50" s="50">
        <f t="shared" ca="1" si="5"/>
        <v>0</v>
      </c>
      <c r="I50" s="50">
        <f t="shared" ca="1" si="6"/>
        <v>0</v>
      </c>
      <c r="J50" s="51">
        <f t="shared" ca="1" si="7"/>
        <v>0</v>
      </c>
      <c r="K50" s="101">
        <f t="shared" ca="1" si="30"/>
        <v>0</v>
      </c>
      <c r="L50" s="200">
        <f t="shared" ca="1" si="31"/>
        <v>0</v>
      </c>
      <c r="M50" s="200">
        <f t="shared" ca="1" si="32"/>
        <v>0</v>
      </c>
      <c r="N50" s="195">
        <f t="shared" ca="1" si="33"/>
        <v>0</v>
      </c>
      <c r="O50" s="48">
        <f t="shared" ca="1" si="8"/>
        <v>0</v>
      </c>
      <c r="P50" s="48">
        <f t="shared" ca="1" si="9"/>
        <v>0</v>
      </c>
      <c r="Q50" s="46">
        <f t="shared" ca="1" si="10"/>
        <v>0</v>
      </c>
      <c r="R50" s="46">
        <f t="shared" ca="1" si="11"/>
        <v>0</v>
      </c>
      <c r="S50" s="49">
        <f t="shared" ca="1" si="34"/>
        <v>0</v>
      </c>
      <c r="T50" s="48">
        <f t="shared" ca="1" si="12"/>
        <v>0</v>
      </c>
      <c r="U50" s="47">
        <f t="shared" ca="1" si="13"/>
        <v>0</v>
      </c>
      <c r="V50" s="49">
        <f t="shared" ca="1" si="35"/>
        <v>0</v>
      </c>
      <c r="W50" s="48">
        <f t="shared" ca="1" si="14"/>
        <v>0</v>
      </c>
      <c r="X50" s="47">
        <f t="shared" ca="1" si="15"/>
        <v>0</v>
      </c>
      <c r="Y50" s="49">
        <f t="shared" ca="1" si="36"/>
        <v>0</v>
      </c>
      <c r="Z50" s="48">
        <f t="shared" ca="1" si="16"/>
        <v>0</v>
      </c>
      <c r="AA50" s="46">
        <f t="shared" ca="1" si="17"/>
        <v>0</v>
      </c>
      <c r="AB50" s="47">
        <f t="shared" ca="1" si="18"/>
        <v>0</v>
      </c>
      <c r="AC50" s="64">
        <f t="shared" ca="1" si="37"/>
        <v>0</v>
      </c>
      <c r="AD50" s="120">
        <f t="shared" ca="1" si="19"/>
        <v>0</v>
      </c>
      <c r="AE50" s="121">
        <f t="shared" ca="1" si="20"/>
        <v>0</v>
      </c>
      <c r="AF50" s="121">
        <f t="shared" ca="1" si="21"/>
        <v>0</v>
      </c>
      <c r="AG50" s="121">
        <f t="shared" ca="1" si="22"/>
        <v>0</v>
      </c>
      <c r="AH50" s="121">
        <f t="shared" ca="1" si="23"/>
        <v>0</v>
      </c>
      <c r="AI50" s="121">
        <f t="shared" ca="1" si="24"/>
        <v>0</v>
      </c>
      <c r="AJ50" s="122">
        <f t="shared" ca="1" si="25"/>
        <v>0</v>
      </c>
      <c r="AK50" s="106">
        <f t="shared" ca="1" si="38"/>
        <v>0</v>
      </c>
      <c r="AL50" s="65">
        <f t="shared" ca="1" si="39"/>
        <v>0</v>
      </c>
      <c r="AM50" s="124">
        <f t="shared" ca="1" si="26"/>
        <v>0</v>
      </c>
      <c r="AN50" s="125">
        <f t="shared" ca="1" si="27"/>
        <v>0</v>
      </c>
      <c r="AO50" s="119">
        <f t="shared" ca="1" si="28"/>
        <v>0</v>
      </c>
      <c r="AP50" s="154"/>
      <c r="AQ50" s="150"/>
      <c r="AR50" s="150"/>
    </row>
    <row r="51" spans="1:44" ht="15.75" thickBot="1" x14ac:dyDescent="0.3">
      <c r="A51" s="99">
        <v>39</v>
      </c>
      <c r="B51" s="153">
        <f t="shared" ca="1" si="29"/>
        <v>0</v>
      </c>
      <c r="C51" s="137">
        <f t="shared" ca="1" si="0"/>
        <v>0</v>
      </c>
      <c r="D51" s="52">
        <f t="shared" ca="1" si="1"/>
        <v>0</v>
      </c>
      <c r="E51" s="50">
        <f t="shared" ca="1" si="2"/>
        <v>0</v>
      </c>
      <c r="F51" s="50">
        <f t="shared" ca="1" si="3"/>
        <v>0</v>
      </c>
      <c r="G51" s="50">
        <f t="shared" ca="1" si="4"/>
        <v>0</v>
      </c>
      <c r="H51" s="50">
        <f t="shared" ca="1" si="5"/>
        <v>0</v>
      </c>
      <c r="I51" s="50">
        <f t="shared" ca="1" si="6"/>
        <v>0</v>
      </c>
      <c r="J51" s="51">
        <f t="shared" ca="1" si="7"/>
        <v>0</v>
      </c>
      <c r="K51" s="101">
        <f t="shared" ca="1" si="30"/>
        <v>0</v>
      </c>
      <c r="L51" s="200">
        <f t="shared" ca="1" si="31"/>
        <v>0</v>
      </c>
      <c r="M51" s="200">
        <f t="shared" ca="1" si="32"/>
        <v>0</v>
      </c>
      <c r="N51" s="195">
        <f t="shared" ca="1" si="33"/>
        <v>0</v>
      </c>
      <c r="O51" s="48">
        <f t="shared" ca="1" si="8"/>
        <v>0</v>
      </c>
      <c r="P51" s="48">
        <f t="shared" ca="1" si="9"/>
        <v>0</v>
      </c>
      <c r="Q51" s="46">
        <f t="shared" ca="1" si="10"/>
        <v>0</v>
      </c>
      <c r="R51" s="46">
        <f t="shared" ca="1" si="11"/>
        <v>0</v>
      </c>
      <c r="S51" s="49">
        <f t="shared" ca="1" si="34"/>
        <v>0</v>
      </c>
      <c r="T51" s="48">
        <f t="shared" ca="1" si="12"/>
        <v>0</v>
      </c>
      <c r="U51" s="47">
        <f t="shared" ca="1" si="13"/>
        <v>0</v>
      </c>
      <c r="V51" s="49">
        <f t="shared" ca="1" si="35"/>
        <v>0</v>
      </c>
      <c r="W51" s="48">
        <f t="shared" ca="1" si="14"/>
        <v>0</v>
      </c>
      <c r="X51" s="47">
        <f t="shared" ca="1" si="15"/>
        <v>0</v>
      </c>
      <c r="Y51" s="49">
        <f t="shared" ca="1" si="36"/>
        <v>0</v>
      </c>
      <c r="Z51" s="48">
        <f t="shared" ca="1" si="16"/>
        <v>0</v>
      </c>
      <c r="AA51" s="46">
        <f t="shared" ca="1" si="17"/>
        <v>0</v>
      </c>
      <c r="AB51" s="47">
        <f t="shared" ca="1" si="18"/>
        <v>0</v>
      </c>
      <c r="AC51" s="64">
        <f t="shared" ca="1" si="37"/>
        <v>0</v>
      </c>
      <c r="AD51" s="120">
        <f t="shared" ca="1" si="19"/>
        <v>0</v>
      </c>
      <c r="AE51" s="121">
        <f t="shared" ca="1" si="20"/>
        <v>0</v>
      </c>
      <c r="AF51" s="121">
        <f t="shared" ca="1" si="21"/>
        <v>0</v>
      </c>
      <c r="AG51" s="121">
        <f t="shared" ca="1" si="22"/>
        <v>0</v>
      </c>
      <c r="AH51" s="121">
        <f t="shared" ca="1" si="23"/>
        <v>0</v>
      </c>
      <c r="AI51" s="121">
        <f t="shared" ca="1" si="24"/>
        <v>0</v>
      </c>
      <c r="AJ51" s="122">
        <f t="shared" ca="1" si="25"/>
        <v>0</v>
      </c>
      <c r="AK51" s="106">
        <f t="shared" ca="1" si="38"/>
        <v>0</v>
      </c>
      <c r="AL51" s="65">
        <f t="shared" ca="1" si="39"/>
        <v>0</v>
      </c>
      <c r="AM51" s="124">
        <f t="shared" ca="1" si="26"/>
        <v>0</v>
      </c>
      <c r="AN51" s="125">
        <f t="shared" ca="1" si="27"/>
        <v>0</v>
      </c>
      <c r="AO51" s="119">
        <f t="shared" ca="1" si="28"/>
        <v>0</v>
      </c>
      <c r="AP51" s="154"/>
      <c r="AQ51" s="150"/>
      <c r="AR51" s="150"/>
    </row>
    <row r="52" spans="1:44" ht="15.75" thickBot="1" x14ac:dyDescent="0.3">
      <c r="A52" s="100">
        <v>40</v>
      </c>
      <c r="B52" s="153">
        <f t="shared" ca="1" si="29"/>
        <v>0</v>
      </c>
      <c r="C52" s="137">
        <f t="shared" ca="1" si="0"/>
        <v>0</v>
      </c>
      <c r="D52" s="52">
        <f t="shared" ca="1" si="1"/>
        <v>0</v>
      </c>
      <c r="E52" s="50">
        <f t="shared" ca="1" si="2"/>
        <v>0</v>
      </c>
      <c r="F52" s="50">
        <f t="shared" ca="1" si="3"/>
        <v>0</v>
      </c>
      <c r="G52" s="50">
        <f t="shared" ca="1" si="4"/>
        <v>0</v>
      </c>
      <c r="H52" s="50">
        <f t="shared" ca="1" si="5"/>
        <v>0</v>
      </c>
      <c r="I52" s="50">
        <f t="shared" ca="1" si="6"/>
        <v>0</v>
      </c>
      <c r="J52" s="51">
        <f t="shared" ca="1" si="7"/>
        <v>0</v>
      </c>
      <c r="K52" s="101">
        <f t="shared" ca="1" si="30"/>
        <v>0</v>
      </c>
      <c r="L52" s="200">
        <f t="shared" ca="1" si="31"/>
        <v>0</v>
      </c>
      <c r="M52" s="200">
        <f t="shared" ca="1" si="32"/>
        <v>0</v>
      </c>
      <c r="N52" s="195">
        <f t="shared" ca="1" si="33"/>
        <v>0</v>
      </c>
      <c r="O52" s="48">
        <f t="shared" ca="1" si="8"/>
        <v>0</v>
      </c>
      <c r="P52" s="48">
        <f t="shared" ca="1" si="9"/>
        <v>0</v>
      </c>
      <c r="Q52" s="46">
        <f t="shared" ca="1" si="10"/>
        <v>0</v>
      </c>
      <c r="R52" s="46">
        <f t="shared" ca="1" si="11"/>
        <v>0</v>
      </c>
      <c r="S52" s="49">
        <f t="shared" ca="1" si="34"/>
        <v>0</v>
      </c>
      <c r="T52" s="48">
        <f t="shared" ca="1" si="12"/>
        <v>0</v>
      </c>
      <c r="U52" s="47">
        <f t="shared" ca="1" si="13"/>
        <v>0</v>
      </c>
      <c r="V52" s="49">
        <f t="shared" ca="1" si="35"/>
        <v>0</v>
      </c>
      <c r="W52" s="48">
        <f t="shared" ca="1" si="14"/>
        <v>0</v>
      </c>
      <c r="X52" s="47">
        <f t="shared" ca="1" si="15"/>
        <v>0</v>
      </c>
      <c r="Y52" s="49">
        <f t="shared" ca="1" si="36"/>
        <v>0</v>
      </c>
      <c r="Z52" s="48">
        <f t="shared" ca="1" si="16"/>
        <v>0</v>
      </c>
      <c r="AA52" s="46">
        <f t="shared" ca="1" si="17"/>
        <v>0</v>
      </c>
      <c r="AB52" s="47">
        <f t="shared" ca="1" si="18"/>
        <v>0</v>
      </c>
      <c r="AC52" s="64">
        <f t="shared" ca="1" si="37"/>
        <v>0</v>
      </c>
      <c r="AD52" s="120">
        <f t="shared" ca="1" si="19"/>
        <v>0</v>
      </c>
      <c r="AE52" s="121">
        <f t="shared" ca="1" si="20"/>
        <v>0</v>
      </c>
      <c r="AF52" s="121">
        <f t="shared" ca="1" si="21"/>
        <v>0</v>
      </c>
      <c r="AG52" s="121">
        <f t="shared" ca="1" si="22"/>
        <v>0</v>
      </c>
      <c r="AH52" s="121">
        <f t="shared" ca="1" si="23"/>
        <v>0</v>
      </c>
      <c r="AI52" s="121">
        <f t="shared" ca="1" si="24"/>
        <v>0</v>
      </c>
      <c r="AJ52" s="122">
        <f t="shared" ca="1" si="25"/>
        <v>0</v>
      </c>
      <c r="AK52" s="106">
        <f t="shared" ca="1" si="38"/>
        <v>0</v>
      </c>
      <c r="AL52" s="65">
        <f t="shared" ca="1" si="39"/>
        <v>0</v>
      </c>
      <c r="AM52" s="124">
        <f t="shared" ca="1" si="26"/>
        <v>0</v>
      </c>
      <c r="AN52" s="125">
        <f t="shared" ca="1" si="27"/>
        <v>0</v>
      </c>
      <c r="AO52" s="119">
        <f t="shared" ca="1" si="28"/>
        <v>0</v>
      </c>
      <c r="AP52" s="154"/>
      <c r="AQ52" s="150"/>
      <c r="AR52" s="150"/>
    </row>
    <row r="53" spans="1:44" s="58" customFormat="1" ht="15.75" thickBot="1" x14ac:dyDescent="0.3">
      <c r="A53" s="282" t="s">
        <v>29</v>
      </c>
      <c r="B53" s="283"/>
      <c r="C53" s="284"/>
      <c r="D53" s="53">
        <f t="shared" ref="D53:J53" ca="1" si="40">SUM(D13:D42)</f>
        <v>0</v>
      </c>
      <c r="E53" s="54">
        <f t="shared" ca="1" si="40"/>
        <v>0</v>
      </c>
      <c r="F53" s="54">
        <f t="shared" ca="1" si="40"/>
        <v>0</v>
      </c>
      <c r="G53" s="54">
        <f t="shared" ca="1" si="40"/>
        <v>0</v>
      </c>
      <c r="H53" s="54">
        <f t="shared" ca="1" si="40"/>
        <v>0</v>
      </c>
      <c r="I53" s="54">
        <f t="shared" ca="1" si="40"/>
        <v>0</v>
      </c>
      <c r="J53" s="55">
        <f t="shared" ca="1" si="40"/>
        <v>0</v>
      </c>
      <c r="K53" s="56">
        <f t="shared" ref="K53" ca="1" si="41">SUM(G53:J53)</f>
        <v>0</v>
      </c>
      <c r="L53" s="196"/>
      <c r="M53" s="197"/>
      <c r="N53" s="198"/>
      <c r="O53" s="57">
        <f ca="1">SUM(O13:O42)</f>
        <v>0</v>
      </c>
      <c r="P53" s="57">
        <f ca="1">SUM(P13:P42)</f>
        <v>0</v>
      </c>
      <c r="Q53" s="57">
        <f ca="1">SUM(Q13:Q42)</f>
        <v>0</v>
      </c>
      <c r="R53" s="57">
        <f ca="1">SUM(R13:R42)</f>
        <v>0</v>
      </c>
      <c r="S53" s="56">
        <f t="shared" ref="S53" ca="1" si="42">SUM(O53:R53)</f>
        <v>0</v>
      </c>
      <c r="T53" s="57">
        <f ca="1">SUM(T13:T42)</f>
        <v>0</v>
      </c>
      <c r="U53" s="57">
        <f ca="1">SUM(U13:U42)</f>
        <v>0</v>
      </c>
      <c r="V53" s="56">
        <f t="shared" ref="V53" ca="1" si="43">SUM(T53:U53)</f>
        <v>0</v>
      </c>
      <c r="W53" s="57">
        <f ca="1">SUM(W13:W42)</f>
        <v>0</v>
      </c>
      <c r="X53" s="57">
        <f ca="1">SUM(X13:X42)</f>
        <v>0</v>
      </c>
      <c r="Y53" s="56">
        <f t="shared" ref="Y53" ca="1" si="44">SUM(W53:X53)</f>
        <v>0</v>
      </c>
      <c r="Z53" s="57">
        <f ca="1">SUM(Z13:Z42)</f>
        <v>0</v>
      </c>
      <c r="AA53" s="57">
        <f ca="1">SUM(AA13:AA42)</f>
        <v>0</v>
      </c>
      <c r="AB53" s="57">
        <f ca="1">SUM(AB13:AB42)</f>
        <v>0</v>
      </c>
      <c r="AC53" s="107">
        <f t="shared" ref="AC53" ca="1" si="45">SUM(Z53:AB53)</f>
        <v>0</v>
      </c>
      <c r="AD53" s="108">
        <f ca="1">SUM(AD13:AD42)</f>
        <v>0</v>
      </c>
      <c r="AE53" s="109">
        <f ca="1">SUM(AE13:AE42)</f>
        <v>0</v>
      </c>
      <c r="AF53" s="109">
        <f t="shared" ref="AF53:AJ53" ca="1" si="46">SUM(AF13:AF42)</f>
        <v>0</v>
      </c>
      <c r="AG53" s="109">
        <f t="shared" ca="1" si="46"/>
        <v>0</v>
      </c>
      <c r="AH53" s="109">
        <f t="shared" ca="1" si="46"/>
        <v>0</v>
      </c>
      <c r="AI53" s="109">
        <f t="shared" ca="1" si="46"/>
        <v>0</v>
      </c>
      <c r="AJ53" s="110">
        <f t="shared" ca="1" si="46"/>
        <v>0</v>
      </c>
      <c r="AK53" s="97">
        <f ca="1">SUM(AK13:AK42)</f>
        <v>0</v>
      </c>
      <c r="AL53" s="126">
        <f ca="1">SUM(AL13:AL42)</f>
        <v>0</v>
      </c>
      <c r="AM53" s="123"/>
      <c r="AN53" s="123"/>
      <c r="AO53" s="123"/>
    </row>
    <row r="54" spans="1:44" ht="15" thickTop="1" x14ac:dyDescent="0.2">
      <c r="C54" s="113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117"/>
      <c r="AM54" s="59"/>
      <c r="AN54" s="59"/>
    </row>
    <row r="55" spans="1:44" x14ac:dyDescent="0.2">
      <c r="C55" s="113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117"/>
      <c r="AM55" s="59"/>
      <c r="AN55" s="59"/>
    </row>
    <row r="56" spans="1:44" ht="1.5" customHeight="1" x14ac:dyDescent="0.2">
      <c r="C56" s="113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117"/>
      <c r="AM56" s="59"/>
      <c r="AN56" s="59"/>
    </row>
    <row r="57" spans="1:44" ht="10.5" customHeight="1" x14ac:dyDescent="0.2">
      <c r="C57" s="113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117"/>
      <c r="AM57" s="59"/>
      <c r="AN57" s="59"/>
    </row>
    <row r="58" spans="1:44" ht="15" thickBot="1" x14ac:dyDescent="0.25">
      <c r="P58" s="59"/>
      <c r="Q58" s="59"/>
      <c r="W58" s="59"/>
      <c r="X58" s="59"/>
      <c r="Y58" s="59"/>
      <c r="AM58" s="60"/>
      <c r="AN58" s="60"/>
    </row>
    <row r="59" spans="1:44" ht="33.75" customHeight="1" x14ac:dyDescent="0.2">
      <c r="C59" s="158" t="s">
        <v>97</v>
      </c>
      <c r="D59" s="59"/>
      <c r="E59" s="249" t="s">
        <v>98</v>
      </c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59"/>
      <c r="R59" s="274" t="s">
        <v>99</v>
      </c>
      <c r="S59" s="274"/>
      <c r="T59" s="274"/>
      <c r="U59" s="274"/>
      <c r="V59" s="274"/>
      <c r="W59" s="274"/>
      <c r="X59" s="59"/>
      <c r="Y59" s="59"/>
      <c r="Z59" s="249" t="s">
        <v>100</v>
      </c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59"/>
      <c r="AN59" s="249" t="s">
        <v>30</v>
      </c>
      <c r="AO59" s="249"/>
    </row>
    <row r="60" spans="1:44" ht="15" thickBot="1" x14ac:dyDescent="0.25">
      <c r="C60" s="113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117"/>
      <c r="AM60" s="59"/>
      <c r="AN60" s="59"/>
    </row>
    <row r="61" spans="1:44" ht="15" thickBot="1" x14ac:dyDescent="0.25">
      <c r="C61" s="243" t="s">
        <v>153</v>
      </c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5"/>
      <c r="AO61" s="71"/>
    </row>
    <row r="62" spans="1:44" x14ac:dyDescent="0.2">
      <c r="C62" s="246" t="s">
        <v>154</v>
      </c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8"/>
    </row>
    <row r="63" spans="1:44" x14ac:dyDescent="0.2">
      <c r="C63" s="237" t="s">
        <v>155</v>
      </c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9"/>
    </row>
    <row r="64" spans="1:44" x14ac:dyDescent="0.2">
      <c r="C64" s="237" t="s">
        <v>156</v>
      </c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9"/>
    </row>
    <row r="65" spans="3:57" x14ac:dyDescent="0.2">
      <c r="C65" s="237" t="s">
        <v>157</v>
      </c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9"/>
    </row>
    <row r="66" spans="3:57" x14ac:dyDescent="0.2">
      <c r="C66" s="237" t="s">
        <v>158</v>
      </c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9"/>
    </row>
    <row r="67" spans="3:57" x14ac:dyDescent="0.2">
      <c r="C67" s="237" t="s">
        <v>159</v>
      </c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9"/>
    </row>
    <row r="68" spans="3:57" ht="15" thickBot="1" x14ac:dyDescent="0.25">
      <c r="C68" s="240" t="s">
        <v>160</v>
      </c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2"/>
      <c r="AO68" s="263"/>
      <c r="AP68" s="263"/>
      <c r="AQ68" s="263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</row>
  </sheetData>
  <sheetProtection formatColumns="0" formatRows="0" insertRows="0" deleteRows="0"/>
  <mergeCells count="74">
    <mergeCell ref="A1:AM4"/>
    <mergeCell ref="D8:Q8"/>
    <mergeCell ref="V8:AE8"/>
    <mergeCell ref="R8:U8"/>
    <mergeCell ref="T10:V10"/>
    <mergeCell ref="O10:S10"/>
    <mergeCell ref="W10:Y10"/>
    <mergeCell ref="Z10:AC10"/>
    <mergeCell ref="B10:B12"/>
    <mergeCell ref="X11:X12"/>
    <mergeCell ref="AB11:AB12"/>
    <mergeCell ref="L11:L12"/>
    <mergeCell ref="M11:M12"/>
    <mergeCell ref="N11:N12"/>
    <mergeCell ref="R11:R12"/>
    <mergeCell ref="AN1:AO1"/>
    <mergeCell ref="AN2:AO2"/>
    <mergeCell ref="AN3:AO3"/>
    <mergeCell ref="AN4:AO4"/>
    <mergeCell ref="AN10:AN12"/>
    <mergeCell ref="AO10:AO12"/>
    <mergeCell ref="R59:W59"/>
    <mergeCell ref="AN59:AO59"/>
    <mergeCell ref="A5:AO5"/>
    <mergeCell ref="A6:AO6"/>
    <mergeCell ref="A10:A12"/>
    <mergeCell ref="O11:O12"/>
    <mergeCell ref="F11:F12"/>
    <mergeCell ref="A53:C53"/>
    <mergeCell ref="P11:P12"/>
    <mergeCell ref="S11:S12"/>
    <mergeCell ref="C10:C12"/>
    <mergeCell ref="D10:K10"/>
    <mergeCell ref="G11:G12"/>
    <mergeCell ref="D11:E11"/>
    <mergeCell ref="H11:H12"/>
    <mergeCell ref="AI11:AI12"/>
    <mergeCell ref="AO68:AQ68"/>
    <mergeCell ref="AM10:AM12"/>
    <mergeCell ref="AK11:AK12"/>
    <mergeCell ref="AJ11:AJ12"/>
    <mergeCell ref="AQ10:AR10"/>
    <mergeCell ref="AQ11:AR11"/>
    <mergeCell ref="AQ12:AR12"/>
    <mergeCell ref="AQ13:AR13"/>
    <mergeCell ref="AD10:AK10"/>
    <mergeCell ref="AD11:AD12"/>
    <mergeCell ref="AE11:AE12"/>
    <mergeCell ref="AG11:AG12"/>
    <mergeCell ref="AF11:AF12"/>
    <mergeCell ref="E59:P59"/>
    <mergeCell ref="Z59:AL59"/>
    <mergeCell ref="AC11:AC12"/>
    <mergeCell ref="T11:T12"/>
    <mergeCell ref="U11:U12"/>
    <mergeCell ref="AA11:AA12"/>
    <mergeCell ref="K11:K12"/>
    <mergeCell ref="I11:I12"/>
    <mergeCell ref="Z11:Z12"/>
    <mergeCell ref="Y11:Y12"/>
    <mergeCell ref="Q11:Q12"/>
    <mergeCell ref="J11:J12"/>
    <mergeCell ref="V11:V12"/>
    <mergeCell ref="W11:W12"/>
    <mergeCell ref="AH11:AH12"/>
    <mergeCell ref="AL10:AL12"/>
    <mergeCell ref="C66:V66"/>
    <mergeCell ref="C67:V67"/>
    <mergeCell ref="C68:V68"/>
    <mergeCell ref="C61:V61"/>
    <mergeCell ref="C63:V63"/>
    <mergeCell ref="C62:V62"/>
    <mergeCell ref="C64:V64"/>
    <mergeCell ref="C65:V65"/>
  </mergeCells>
  <phoneticPr fontId="0" type="noConversion"/>
  <dataValidations count="1">
    <dataValidation type="list" showInputMessage="1" showErrorMessage="1" sqref="D8">
      <formula1>OFFSET(INDIRECT("FACULTAD"),0,0,1,COUNTA(INDIRECT("FACULTAD")))</formula1>
    </dataValidation>
  </dataValidations>
  <printOptions verticalCentered="1"/>
  <pageMargins left="1.1811023622047245" right="0" top="0" bottom="0" header="0" footer="0"/>
  <pageSetup paperSize="14" scale="55" orientation="landscape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INFORMACION!$D$2:$D$24</xm:f>
          </x14:formula1>
          <xm:sqref>V8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G28" sqref="AG28:AN29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G28" sqref="AG28:AN29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13" zoomScale="85" zoomScaleNormal="85" workbookViewId="0">
      <selection activeCell="AY17" sqref="AY17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19" zoomScale="85" zoomScaleNormal="85" workbookViewId="0">
      <selection activeCell="AG28" sqref="AG28:AN29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19" zoomScale="85" zoomScaleNormal="85" workbookViewId="0">
      <selection activeCell="A49" sqref="A49:AW49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19" zoomScale="85" zoomScaleNormal="85" workbookViewId="0">
      <selection activeCell="A49" sqref="A49:AW49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19" zoomScale="85" zoomScaleNormal="85" workbookViewId="0">
      <selection activeCell="A52" sqref="A52:AW52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28" zoomScale="85" zoomScaleNormal="85" workbookViewId="0">
      <selection activeCell="A49" sqref="A49:AW49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19" zoomScale="85" zoomScaleNormal="85" workbookViewId="0">
      <selection activeCell="A49" sqref="A49:AW49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19" zoomScale="85" zoomScaleNormal="85" workbookViewId="0">
      <selection activeCell="A41" sqref="A41:AS41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1">
    <tabColor rgb="FFFF0000"/>
  </sheetPr>
  <dimension ref="A1:BA95"/>
  <sheetViews>
    <sheetView zoomScale="85" zoomScaleNormal="85" workbookViewId="0">
      <selection activeCell="AQ28" sqref="AQ28:AW29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61"/>
      <c r="C4" s="66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0"/>
      <c r="AL4" s="431"/>
      <c r="AM4" s="431"/>
      <c r="AN4" s="431"/>
      <c r="AO4" s="431"/>
      <c r="AP4" s="431"/>
      <c r="AQ4" s="431"/>
      <c r="AR4" s="160"/>
      <c r="AS4" s="160"/>
      <c r="AT4" s="130"/>
      <c r="AU4" s="130"/>
      <c r="AV4" s="130"/>
      <c r="AW4" s="172"/>
    </row>
    <row r="5" spans="1:53" ht="2.25" customHeight="1" thickBot="1" x14ac:dyDescent="0.25">
      <c r="A5" s="82"/>
      <c r="B5" s="161"/>
      <c r="C5" s="66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0"/>
      <c r="AL5" s="162"/>
      <c r="AM5" s="162"/>
      <c r="AN5" s="162"/>
      <c r="AO5" s="162"/>
      <c r="AP5" s="162"/>
      <c r="AQ5" s="162"/>
      <c r="AR5" s="160"/>
      <c r="AS5" s="160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59"/>
      <c r="B7" s="160"/>
      <c r="C7" s="66"/>
      <c r="D7" s="66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60"/>
      <c r="AS7" s="160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59"/>
      <c r="B9" s="160"/>
      <c r="C9" s="66"/>
      <c r="D9" s="66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0"/>
      <c r="X9" s="160"/>
      <c r="Y9" s="80"/>
      <c r="Z9" s="80"/>
      <c r="AA9" s="80"/>
      <c r="AB9" s="80"/>
      <c r="AC9" s="161"/>
      <c r="AD9" s="161"/>
      <c r="AE9" s="161"/>
      <c r="AF9" s="161"/>
      <c r="AG9" s="161"/>
      <c r="AH9" s="161"/>
      <c r="AI9" s="415"/>
      <c r="AJ9" s="415"/>
      <c r="AK9" s="37"/>
      <c r="AL9" s="432"/>
      <c r="AM9" s="432"/>
      <c r="AN9" s="432"/>
      <c r="AO9" s="432"/>
      <c r="AP9" s="432"/>
      <c r="AQ9" s="432"/>
      <c r="AR9" s="160"/>
      <c r="AS9" s="160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59"/>
      <c r="B11" s="160"/>
      <c r="C11" s="66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83"/>
      <c r="Y11" s="83"/>
      <c r="Z11" s="83"/>
      <c r="AA11" s="83"/>
      <c r="AB11" s="161"/>
      <c r="AC11" s="161"/>
      <c r="AD11" s="161"/>
      <c r="AE11" s="161"/>
      <c r="AF11" s="161"/>
      <c r="AG11" s="161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7"/>
      <c r="E17" s="17"/>
      <c r="F17" s="17"/>
      <c r="G17" s="17"/>
      <c r="H17" s="17"/>
      <c r="I17" s="17"/>
      <c r="J17" s="73"/>
      <c r="K17" s="17"/>
      <c r="L17" s="131"/>
      <c r="M17" s="138"/>
      <c r="N17" s="41">
        <f>M17*10</f>
        <v>0</v>
      </c>
      <c r="O17" s="17"/>
      <c r="P17" s="41">
        <f>O17*20</f>
        <v>0</v>
      </c>
      <c r="Q17" s="17"/>
      <c r="R17" s="41">
        <f>Q17*20</f>
        <v>0</v>
      </c>
      <c r="S17" s="17"/>
      <c r="T17" s="41">
        <f>S17*30</f>
        <v>0</v>
      </c>
      <c r="U17" s="17"/>
      <c r="V17" s="41">
        <f>U17*5</f>
        <v>0</v>
      </c>
      <c r="W17" s="17"/>
      <c r="X17" s="41">
        <f>W17*15</f>
        <v>0</v>
      </c>
      <c r="Y17" s="17"/>
      <c r="Z17" s="41">
        <f>Y17*15</f>
        <v>0</v>
      </c>
      <c r="AA17" s="17"/>
      <c r="AB17" s="41">
        <f>AA17*25</f>
        <v>0</v>
      </c>
      <c r="AC17" s="17"/>
      <c r="AD17" s="41">
        <f>AC17*6</f>
        <v>0</v>
      </c>
      <c r="AE17" s="17"/>
      <c r="AF17" s="139">
        <f>AE17*6</f>
        <v>0</v>
      </c>
      <c r="AG17" s="138"/>
      <c r="AH17" s="17"/>
      <c r="AI17" s="6">
        <f>AH17+AG17</f>
        <v>0</v>
      </c>
      <c r="AJ17" s="7">
        <f>IF(F17=1,$F$16,IF(G17=1,$G$16,IF(H17=1,$H$16,IF(I17=1,$I$16,IF(J17=1,$J$16,IF(K17=1,$K$16,IF(L17=1,$L$16,0)))))))</f>
        <v>0</v>
      </c>
      <c r="AK17" s="6">
        <f>AJ17*AI17</f>
        <v>0</v>
      </c>
      <c r="AL17" s="6">
        <f>(N17*AI17)+(P17*AI17)+(R17*AI17)+(T17*AI17)+(V17*AI17)+(X17*AI17)+(Z17*AI17)+(AB17*AI17)+(AD17*AI17)+(AF17*AI17)</f>
        <v>0</v>
      </c>
      <c r="AM17" s="17"/>
      <c r="AN17" s="6">
        <v>30</v>
      </c>
      <c r="AO17" s="6"/>
      <c r="AP17" s="6"/>
      <c r="AQ17" s="6">
        <f>AN17*AM17</f>
        <v>0</v>
      </c>
      <c r="AR17" s="63">
        <v>15</v>
      </c>
      <c r="AS17" s="6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7"/>
      <c r="E18" s="17"/>
      <c r="F18" s="17"/>
      <c r="G18" s="17"/>
      <c r="H18" s="17"/>
      <c r="I18" s="17"/>
      <c r="J18" s="73"/>
      <c r="K18" s="1"/>
      <c r="L18" s="131"/>
      <c r="M18" s="127"/>
      <c r="N18" s="41">
        <f t="shared" ref="N18:N21" si="0">M18*10</f>
        <v>0</v>
      </c>
      <c r="O18" s="17"/>
      <c r="P18" s="41">
        <f t="shared" ref="P18:P21" si="1">O18*20</f>
        <v>0</v>
      </c>
      <c r="Q18" s="17"/>
      <c r="R18" s="41">
        <f t="shared" ref="R18:R22" si="2">Q18*20</f>
        <v>0</v>
      </c>
      <c r="S18" s="17"/>
      <c r="T18" s="42">
        <f t="shared" ref="T18:T21" si="3">S18*30</f>
        <v>0</v>
      </c>
      <c r="U18" s="1"/>
      <c r="V18" s="41">
        <f t="shared" ref="V18:V21" si="4">U18*5</f>
        <v>0</v>
      </c>
      <c r="W18" s="1"/>
      <c r="X18" s="42">
        <f t="shared" ref="X18:X21" si="5">W18*15</f>
        <v>0</v>
      </c>
      <c r="Y18" s="1"/>
      <c r="Z18" s="41">
        <f t="shared" ref="Z18:Z21" si="6">Y18*15</f>
        <v>0</v>
      </c>
      <c r="AA18" s="1"/>
      <c r="AB18" s="41">
        <f t="shared" ref="AB18:AB21" si="7">AA18*25</f>
        <v>0</v>
      </c>
      <c r="AC18" s="1"/>
      <c r="AD18" s="41">
        <f t="shared" ref="AD18:AD21" si="8">AC18*6</f>
        <v>0</v>
      </c>
      <c r="AE18" s="17"/>
      <c r="AF18" s="77">
        <f t="shared" ref="AF18:AF21" si="9">AE18*6</f>
        <v>0</v>
      </c>
      <c r="AG18" s="127"/>
      <c r="AH18" s="17"/>
      <c r="AI18" s="6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6">
        <f t="shared" ref="AK18:AK21" si="12">AJ18*AI18</f>
        <v>0</v>
      </c>
      <c r="AL18" s="6">
        <f t="shared" ref="AL18:AL20" si="13">(N18*AI18)+(P18*AI18)+(R18*AI18)+(T18*AI18)+(V18*AI18)+(X18*AI18)+(Z18*AI18)+(AB18*AI18)+(AD18*AI18)+(AF18*AI18)</f>
        <v>0</v>
      </c>
      <c r="AM18" s="17"/>
      <c r="AN18" s="6">
        <v>30</v>
      </c>
      <c r="AO18" s="6"/>
      <c r="AP18" s="6"/>
      <c r="AQ18" s="6">
        <f t="shared" ref="AQ18:AQ21" si="14">AN18*AM18</f>
        <v>0</v>
      </c>
      <c r="AR18" s="63">
        <v>15</v>
      </c>
      <c r="AS18" s="6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7"/>
      <c r="E19" s="17"/>
      <c r="F19" s="17"/>
      <c r="G19" s="17"/>
      <c r="H19" s="17"/>
      <c r="I19" s="17"/>
      <c r="J19" s="73"/>
      <c r="K19" s="1"/>
      <c r="L19" s="131"/>
      <c r="M19" s="127"/>
      <c r="N19" s="41">
        <f t="shared" si="0"/>
        <v>0</v>
      </c>
      <c r="O19" s="17"/>
      <c r="P19" s="41">
        <f t="shared" si="1"/>
        <v>0</v>
      </c>
      <c r="Q19" s="17"/>
      <c r="R19" s="41">
        <f t="shared" si="2"/>
        <v>0</v>
      </c>
      <c r="S19" s="17"/>
      <c r="T19" s="42">
        <f t="shared" si="3"/>
        <v>0</v>
      </c>
      <c r="U19" s="1"/>
      <c r="V19" s="41">
        <f t="shared" si="4"/>
        <v>0</v>
      </c>
      <c r="W19" s="1"/>
      <c r="X19" s="42">
        <f t="shared" si="5"/>
        <v>0</v>
      </c>
      <c r="Y19" s="1"/>
      <c r="Z19" s="41">
        <f t="shared" si="6"/>
        <v>0</v>
      </c>
      <c r="AA19" s="1"/>
      <c r="AB19" s="41">
        <f t="shared" si="7"/>
        <v>0</v>
      </c>
      <c r="AC19" s="1"/>
      <c r="AD19" s="41">
        <f t="shared" si="8"/>
        <v>0</v>
      </c>
      <c r="AE19" s="17"/>
      <c r="AF19" s="77">
        <f t="shared" si="9"/>
        <v>0</v>
      </c>
      <c r="AG19" s="127"/>
      <c r="AH19" s="17"/>
      <c r="AI19" s="6">
        <f t="shared" si="10"/>
        <v>0</v>
      </c>
      <c r="AJ19" s="7">
        <f t="shared" si="11"/>
        <v>0</v>
      </c>
      <c r="AK19" s="6">
        <f t="shared" si="12"/>
        <v>0</v>
      </c>
      <c r="AL19" s="6">
        <f t="shared" si="13"/>
        <v>0</v>
      </c>
      <c r="AM19" s="17"/>
      <c r="AN19" s="6">
        <v>30</v>
      </c>
      <c r="AO19" s="6"/>
      <c r="AP19" s="6"/>
      <c r="AQ19" s="6">
        <f t="shared" si="14"/>
        <v>0</v>
      </c>
      <c r="AR19" s="63">
        <v>15</v>
      </c>
      <c r="AS19" s="6">
        <f t="shared" si="15"/>
        <v>0</v>
      </c>
      <c r="AT19" s="8">
        <f t="shared" ref="AT19:AT21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7"/>
      <c r="E20" s="17"/>
      <c r="F20" s="17"/>
      <c r="G20" s="17"/>
      <c r="H20" s="17"/>
      <c r="I20" s="17"/>
      <c r="J20" s="73"/>
      <c r="K20" s="1"/>
      <c r="L20" s="131"/>
      <c r="M20" s="127"/>
      <c r="N20" s="41">
        <f t="shared" si="0"/>
        <v>0</v>
      </c>
      <c r="O20" s="17"/>
      <c r="P20" s="41">
        <f t="shared" si="1"/>
        <v>0</v>
      </c>
      <c r="Q20" s="17"/>
      <c r="R20" s="41">
        <f t="shared" si="2"/>
        <v>0</v>
      </c>
      <c r="S20" s="17"/>
      <c r="T20" s="42">
        <f t="shared" si="3"/>
        <v>0</v>
      </c>
      <c r="U20" s="1"/>
      <c r="V20" s="41">
        <f t="shared" si="4"/>
        <v>0</v>
      </c>
      <c r="W20" s="1"/>
      <c r="X20" s="42">
        <f t="shared" si="5"/>
        <v>0</v>
      </c>
      <c r="Y20" s="1"/>
      <c r="Z20" s="41">
        <f t="shared" si="6"/>
        <v>0</v>
      </c>
      <c r="AA20" s="1"/>
      <c r="AB20" s="41">
        <f t="shared" si="7"/>
        <v>0</v>
      </c>
      <c r="AC20" s="1"/>
      <c r="AD20" s="41">
        <f t="shared" si="8"/>
        <v>0</v>
      </c>
      <c r="AE20" s="17"/>
      <c r="AF20" s="77">
        <f t="shared" si="9"/>
        <v>0</v>
      </c>
      <c r="AG20" s="127"/>
      <c r="AH20" s="17"/>
      <c r="AI20" s="6">
        <f t="shared" si="10"/>
        <v>0</v>
      </c>
      <c r="AJ20" s="7">
        <f t="shared" si="11"/>
        <v>0</v>
      </c>
      <c r="AK20" s="6">
        <f t="shared" si="12"/>
        <v>0</v>
      </c>
      <c r="AL20" s="6">
        <f t="shared" si="13"/>
        <v>0</v>
      </c>
      <c r="AM20" s="155"/>
      <c r="AN20" s="6">
        <v>30</v>
      </c>
      <c r="AO20" s="6"/>
      <c r="AP20" s="6"/>
      <c r="AQ20" s="157">
        <f>AN20*AM20</f>
        <v>0</v>
      </c>
      <c r="AR20" s="63">
        <v>15</v>
      </c>
      <c r="AS20" s="6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7"/>
      <c r="E21" s="17"/>
      <c r="F21" s="17"/>
      <c r="G21" s="17"/>
      <c r="H21" s="17"/>
      <c r="I21" s="17"/>
      <c r="J21" s="73"/>
      <c r="K21" s="1"/>
      <c r="L21" s="131"/>
      <c r="M21" s="127"/>
      <c r="N21" s="41">
        <f t="shared" si="0"/>
        <v>0</v>
      </c>
      <c r="O21" s="17"/>
      <c r="P21" s="41">
        <f t="shared" si="1"/>
        <v>0</v>
      </c>
      <c r="Q21" s="17"/>
      <c r="R21" s="41">
        <f t="shared" si="2"/>
        <v>0</v>
      </c>
      <c r="S21" s="17"/>
      <c r="T21" s="42">
        <f t="shared" si="3"/>
        <v>0</v>
      </c>
      <c r="U21" s="1"/>
      <c r="V21" s="41">
        <f t="shared" si="4"/>
        <v>0</v>
      </c>
      <c r="W21" s="1"/>
      <c r="X21" s="42">
        <f t="shared" si="5"/>
        <v>0</v>
      </c>
      <c r="Y21" s="1"/>
      <c r="Z21" s="41">
        <f t="shared" si="6"/>
        <v>0</v>
      </c>
      <c r="AA21" s="1"/>
      <c r="AB21" s="41">
        <f t="shared" si="7"/>
        <v>0</v>
      </c>
      <c r="AC21" s="1"/>
      <c r="AD21" s="41">
        <f t="shared" si="8"/>
        <v>0</v>
      </c>
      <c r="AE21" s="17"/>
      <c r="AF21" s="77">
        <f t="shared" si="9"/>
        <v>0</v>
      </c>
      <c r="AG21" s="127"/>
      <c r="AH21" s="17"/>
      <c r="AI21" s="6">
        <f t="shared" si="10"/>
        <v>0</v>
      </c>
      <c r="AJ21" s="7">
        <f t="shared" si="11"/>
        <v>0</v>
      </c>
      <c r="AK21" s="6">
        <f t="shared" si="12"/>
        <v>0</v>
      </c>
      <c r="AL21" s="6">
        <f>(N21*AI21)+(P21*AI21)+(R21*AI21)+(T21*AI21)+(V21*AI21)+(X21*AI21)+(Z21*AI21)+(AB21*AI21)+(AD21*AI21)+(AF21*AI21)</f>
        <v>0</v>
      </c>
      <c r="AM21" s="17"/>
      <c r="AN21" s="6">
        <v>10</v>
      </c>
      <c r="AO21" s="6"/>
      <c r="AP21" s="6"/>
      <c r="AQ21" s="6">
        <f t="shared" si="14"/>
        <v>0</v>
      </c>
      <c r="AR21" s="63">
        <v>15</v>
      </c>
      <c r="AS21" s="6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ref="AT22" si="19">AK22+AL22+AQ22+AS22</f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T15:AT16"/>
    <mergeCell ref="A23:AF23"/>
    <mergeCell ref="B25:W26"/>
    <mergeCell ref="A25:A26"/>
    <mergeCell ref="M15:M16"/>
    <mergeCell ref="S15:S16"/>
    <mergeCell ref="AE15:AE16"/>
    <mergeCell ref="C15:C16"/>
    <mergeCell ref="AR15:AR16"/>
    <mergeCell ref="AS15:AS16"/>
    <mergeCell ref="Y15:Y16"/>
    <mergeCell ref="T15:T16"/>
    <mergeCell ref="V15:V16"/>
    <mergeCell ref="F15:L15"/>
    <mergeCell ref="AE25:AF26"/>
    <mergeCell ref="AG26:AN26"/>
    <mergeCell ref="AO26:AP26"/>
    <mergeCell ref="A15:A16"/>
    <mergeCell ref="AG25:AW25"/>
    <mergeCell ref="AQ26:AW26"/>
    <mergeCell ref="Z15:Z16"/>
    <mergeCell ref="W15:W16"/>
    <mergeCell ref="AU15:AU16"/>
    <mergeCell ref="AV15:AV16"/>
    <mergeCell ref="A95:Q95"/>
    <mergeCell ref="AO36:AP38"/>
    <mergeCell ref="AG39:AN39"/>
    <mergeCell ref="AO39:AP39"/>
    <mergeCell ref="B29:W29"/>
    <mergeCell ref="AL3:AO3"/>
    <mergeCell ref="AQ3:AS3"/>
    <mergeCell ref="B3:AK3"/>
    <mergeCell ref="AL13:AQ13"/>
    <mergeCell ref="AD15:AD16"/>
    <mergeCell ref="AG15:AH15"/>
    <mergeCell ref="AQ15:AQ16"/>
    <mergeCell ref="A12:B12"/>
    <mergeCell ref="N15:N16"/>
    <mergeCell ref="AF15:AF16"/>
    <mergeCell ref="AB15:AB16"/>
    <mergeCell ref="B15:B16"/>
    <mergeCell ref="Q15:Q16"/>
    <mergeCell ref="U15:U16"/>
    <mergeCell ref="D12:U12"/>
    <mergeCell ref="D15:E15"/>
    <mergeCell ref="AO15:AO16"/>
    <mergeCell ref="R15:R16"/>
    <mergeCell ref="P15:P16"/>
    <mergeCell ref="X25:AD26"/>
    <mergeCell ref="X28:AD28"/>
    <mergeCell ref="O15:O16"/>
    <mergeCell ref="AA15:AA16"/>
    <mergeCell ref="X15:X16"/>
    <mergeCell ref="B32:W32"/>
    <mergeCell ref="AG36:AN38"/>
    <mergeCell ref="X29:AD29"/>
    <mergeCell ref="X30:AD30"/>
    <mergeCell ref="X31:AD31"/>
    <mergeCell ref="X32:AD32"/>
    <mergeCell ref="X33:AD33"/>
    <mergeCell ref="AE27:AF27"/>
    <mergeCell ref="AE28:AF28"/>
    <mergeCell ref="AE29:AF29"/>
    <mergeCell ref="AG28:AN29"/>
    <mergeCell ref="AG30:AN31"/>
    <mergeCell ref="X27:AD27"/>
    <mergeCell ref="B27:W27"/>
    <mergeCell ref="B28:W28"/>
    <mergeCell ref="AE33:AF33"/>
    <mergeCell ref="AG34:AN35"/>
    <mergeCell ref="B38:W38"/>
    <mergeCell ref="B33:W33"/>
    <mergeCell ref="AL4:AQ4"/>
    <mergeCell ref="AL7:AQ7"/>
    <mergeCell ref="AL9:AQ9"/>
    <mergeCell ref="A10:B10"/>
    <mergeCell ref="D6:U6"/>
    <mergeCell ref="AI9:AJ9"/>
    <mergeCell ref="D10:U10"/>
    <mergeCell ref="A6:B6"/>
    <mergeCell ref="D8:U8"/>
    <mergeCell ref="AC6:AI6"/>
    <mergeCell ref="AJ6:AS6"/>
    <mergeCell ref="AC8:AI8"/>
    <mergeCell ref="AJ8:AS8"/>
    <mergeCell ref="AC10:AI10"/>
    <mergeCell ref="AJ10:AS10"/>
    <mergeCell ref="A8:B8"/>
    <mergeCell ref="AH11:AI11"/>
    <mergeCell ref="AI15:AI16"/>
    <mergeCell ref="AJ15:AJ16"/>
    <mergeCell ref="AM15:AM16"/>
    <mergeCell ref="AP15:AP16"/>
    <mergeCell ref="AN15:AN16"/>
    <mergeCell ref="AL11:AQ11"/>
    <mergeCell ref="AC15:AC16"/>
    <mergeCell ref="AL15:AL16"/>
    <mergeCell ref="AK15:AK16"/>
    <mergeCell ref="AC12:AI12"/>
    <mergeCell ref="AJ12:AS12"/>
    <mergeCell ref="A55:Q55"/>
    <mergeCell ref="S55:AE55"/>
    <mergeCell ref="A56:Q56"/>
    <mergeCell ref="S56:AE56"/>
    <mergeCell ref="A57:Q57"/>
    <mergeCell ref="S57:AE57"/>
    <mergeCell ref="AG55:AW55"/>
    <mergeCell ref="AG56:AW56"/>
    <mergeCell ref="AG57:AW57"/>
    <mergeCell ref="A58:Q58"/>
    <mergeCell ref="S58:AE58"/>
    <mergeCell ref="A59:Q59"/>
    <mergeCell ref="S59:AE59"/>
    <mergeCell ref="A60:Q60"/>
    <mergeCell ref="S60:AE60"/>
    <mergeCell ref="AG58:AW58"/>
    <mergeCell ref="AG59:AW59"/>
    <mergeCell ref="AG60:AW60"/>
    <mergeCell ref="AG64:AW64"/>
    <mergeCell ref="AG65:AW65"/>
    <mergeCell ref="AG66:AW66"/>
    <mergeCell ref="A61:Q61"/>
    <mergeCell ref="S61:AE61"/>
    <mergeCell ref="A62:Q62"/>
    <mergeCell ref="S62:AE62"/>
    <mergeCell ref="A63:Q63"/>
    <mergeCell ref="S63:AE63"/>
    <mergeCell ref="AG61:AW61"/>
    <mergeCell ref="AG62:AW62"/>
    <mergeCell ref="AG63:AW63"/>
    <mergeCell ref="AQ28:AW29"/>
    <mergeCell ref="S70:AE70"/>
    <mergeCell ref="A71:Q71"/>
    <mergeCell ref="S71:AE71"/>
    <mergeCell ref="A72:Q72"/>
    <mergeCell ref="S72:AE72"/>
    <mergeCell ref="AG70:AW70"/>
    <mergeCell ref="AG71:AW71"/>
    <mergeCell ref="AG72:AW72"/>
    <mergeCell ref="A67:Q67"/>
    <mergeCell ref="S67:AE67"/>
    <mergeCell ref="A68:Q68"/>
    <mergeCell ref="S68:AE68"/>
    <mergeCell ref="A69:Q69"/>
    <mergeCell ref="S69:AE69"/>
    <mergeCell ref="AG67:AW67"/>
    <mergeCell ref="AG68:AW68"/>
    <mergeCell ref="AG69:AW69"/>
    <mergeCell ref="A64:Q64"/>
    <mergeCell ref="S64:AE64"/>
    <mergeCell ref="A65:Q65"/>
    <mergeCell ref="S65:AE65"/>
    <mergeCell ref="A66:Q66"/>
    <mergeCell ref="S66:AE66"/>
    <mergeCell ref="AO34:AP35"/>
    <mergeCell ref="AW15:AW16"/>
    <mergeCell ref="A14:AW14"/>
    <mergeCell ref="A1:AW1"/>
    <mergeCell ref="A2:AW2"/>
    <mergeCell ref="A24:AW24"/>
    <mergeCell ref="AO79:AT79"/>
    <mergeCell ref="A76:Q76"/>
    <mergeCell ref="S76:AE76"/>
    <mergeCell ref="A77:Q77"/>
    <mergeCell ref="S77:AE77"/>
    <mergeCell ref="A73:Q73"/>
    <mergeCell ref="S73:AE73"/>
    <mergeCell ref="A74:Q74"/>
    <mergeCell ref="S74:AE74"/>
    <mergeCell ref="A75:Q75"/>
    <mergeCell ref="S75:AE75"/>
    <mergeCell ref="AG73:AW73"/>
    <mergeCell ref="AG74:AW74"/>
    <mergeCell ref="AG75:AW75"/>
    <mergeCell ref="AG76:AW76"/>
    <mergeCell ref="AG77:AW77"/>
    <mergeCell ref="A70:Q70"/>
    <mergeCell ref="AQ27:AW27"/>
    <mergeCell ref="A40:AD40"/>
    <mergeCell ref="B30:W30"/>
    <mergeCell ref="B31:W31"/>
    <mergeCell ref="AE30:AF30"/>
    <mergeCell ref="X38:AD38"/>
    <mergeCell ref="B34:W34"/>
    <mergeCell ref="B35:W35"/>
    <mergeCell ref="B36:W36"/>
    <mergeCell ref="B37:W37"/>
    <mergeCell ref="X35:AD35"/>
    <mergeCell ref="X36:AD36"/>
    <mergeCell ref="X37:AD37"/>
    <mergeCell ref="AE34:AF34"/>
    <mergeCell ref="AE35:AF35"/>
    <mergeCell ref="AE36:AF36"/>
    <mergeCell ref="X34:AD34"/>
    <mergeCell ref="B39:W39"/>
    <mergeCell ref="X39:AD39"/>
    <mergeCell ref="AE39:AF39"/>
    <mergeCell ref="AO27:AP27"/>
    <mergeCell ref="AO28:AP29"/>
    <mergeCell ref="A48:AW48"/>
    <mergeCell ref="A49:AW49"/>
    <mergeCell ref="A50:AW50"/>
    <mergeCell ref="AO40:AP40"/>
    <mergeCell ref="AG40:AN40"/>
    <mergeCell ref="AE37:AF37"/>
    <mergeCell ref="AE38:AF38"/>
    <mergeCell ref="AE40:AF40"/>
    <mergeCell ref="AG32:AN33"/>
    <mergeCell ref="AO30:AP31"/>
    <mergeCell ref="AO32:AP33"/>
    <mergeCell ref="AG27:AN27"/>
    <mergeCell ref="AE31:AF31"/>
    <mergeCell ref="AE32:AF32"/>
    <mergeCell ref="AQ30:AW31"/>
    <mergeCell ref="AQ32:AW33"/>
    <mergeCell ref="AQ34:AW35"/>
    <mergeCell ref="AQ36:AW38"/>
    <mergeCell ref="AQ39:AW39"/>
    <mergeCell ref="AQ40:AW40"/>
    <mergeCell ref="AT41:AW41"/>
    <mergeCell ref="A41:AS41"/>
    <mergeCell ref="A52:AW52"/>
    <mergeCell ref="AG53:AW53"/>
    <mergeCell ref="AG54:AW54"/>
    <mergeCell ref="A51:AW51"/>
    <mergeCell ref="AI46:AU46"/>
    <mergeCell ref="C46:U46"/>
    <mergeCell ref="A53:Q53"/>
    <mergeCell ref="S53:AE53"/>
    <mergeCell ref="A54:Q54"/>
    <mergeCell ref="S54:AE54"/>
    <mergeCell ref="A47:Q47"/>
  </mergeCells>
  <phoneticPr fontId="0" type="noConversion"/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19" zoomScale="85" zoomScaleNormal="85" workbookViewId="0">
      <selection activeCell="A41" sqref="A41:AS41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19" zoomScale="85" zoomScaleNormal="85" workbookViewId="0">
      <selection activeCell="A41" sqref="A41:AS41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19" zoomScale="85" zoomScaleNormal="85" workbookViewId="0">
      <selection activeCell="A41" sqref="A41:AS41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19" zoomScale="85" zoomScaleNormal="85" workbookViewId="0">
      <selection activeCell="A48" sqref="A48:AW48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AA18" sqref="AA18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X28" sqref="X28:AD28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zoomScale="85" zoomScaleNormal="85" workbookViewId="0">
      <selection activeCell="X28" sqref="X28:AD28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7" zoomScale="85" zoomScaleNormal="85" workbookViewId="0">
      <selection activeCell="AU17" sqref="AU17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INFORMACION!$A$3:$A$4</xm:f>
          </x14:formula1>
          <xm:sqref>D10:U10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INFORMACION!$B$3:$B$4</xm:f>
          </x14:formula1>
          <xm:sqref>AJ8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A95"/>
  <sheetViews>
    <sheetView topLeftCell="A4" zoomScale="85" zoomScaleNormal="85" workbookViewId="0">
      <selection activeCell="AU17" sqref="AU17"/>
    </sheetView>
  </sheetViews>
  <sheetFormatPr baseColWidth="10" defaultColWidth="11.42578125" defaultRowHeight="12.75" x14ac:dyDescent="0.2"/>
  <cols>
    <col min="1" max="1" width="4.5703125" style="36" customWidth="1"/>
    <col min="2" max="2" width="36.7109375" style="36" customWidth="1"/>
    <col min="3" max="3" width="11.5703125" style="70" customWidth="1"/>
    <col min="4" max="4" width="4.42578125" style="36" customWidth="1"/>
    <col min="5" max="5" width="3.85546875" style="36" customWidth="1"/>
    <col min="6" max="7" width="3.7109375" style="36" customWidth="1"/>
    <col min="8" max="8" width="4.42578125" style="36" customWidth="1"/>
    <col min="9" max="12" width="3.7109375" style="36" customWidth="1"/>
    <col min="13" max="13" width="4.42578125" style="36" customWidth="1"/>
    <col min="14" max="14" width="5.7109375" style="36" hidden="1" customWidth="1"/>
    <col min="15" max="15" width="5.140625" style="36" customWidth="1"/>
    <col min="16" max="16" width="5.7109375" style="36" hidden="1" customWidth="1"/>
    <col min="17" max="17" width="5.28515625" style="36" customWidth="1"/>
    <col min="18" max="18" width="5.7109375" style="36" hidden="1" customWidth="1"/>
    <col min="19" max="19" width="5.7109375" style="36" customWidth="1"/>
    <col min="20" max="20" width="6.42578125" style="36" hidden="1" customWidth="1"/>
    <col min="21" max="21" width="5.28515625" style="36" customWidth="1"/>
    <col min="22" max="22" width="6.42578125" style="36" hidden="1" customWidth="1"/>
    <col min="23" max="23" width="6.28515625" style="36" customWidth="1"/>
    <col min="24" max="24" width="6.28515625" style="36" hidden="1" customWidth="1"/>
    <col min="25" max="25" width="7.5703125" style="36" customWidth="1"/>
    <col min="26" max="26" width="5.28515625" style="36" hidden="1" customWidth="1"/>
    <col min="27" max="27" width="8.140625" style="36" customWidth="1"/>
    <col min="28" max="28" width="1.140625" style="36" hidden="1" customWidth="1"/>
    <col min="29" max="29" width="8.28515625" style="36" customWidth="1"/>
    <col min="30" max="30" width="1.140625" style="36" hidden="1" customWidth="1"/>
    <col min="31" max="31" width="9.28515625" style="36" customWidth="1"/>
    <col min="32" max="32" width="5.28515625" style="36" hidden="1" customWidth="1"/>
    <col min="33" max="33" width="5.42578125" style="36" customWidth="1"/>
    <col min="34" max="34" width="3.85546875" style="36" customWidth="1"/>
    <col min="35" max="35" width="6.28515625" style="36" customWidth="1"/>
    <col min="36" max="37" width="6.42578125" style="36" customWidth="1"/>
    <col min="38" max="38" width="6.28515625" style="36" customWidth="1"/>
    <col min="39" max="39" width="5.42578125" style="36" customWidth="1"/>
    <col min="40" max="40" width="5.28515625" style="36" customWidth="1"/>
    <col min="41" max="41" width="4.140625" style="36" customWidth="1"/>
    <col min="42" max="42" width="4.42578125" style="36" customWidth="1"/>
    <col min="43" max="43" width="5.5703125" style="36" customWidth="1"/>
    <col min="44" max="44" width="4.85546875" style="36" customWidth="1"/>
    <col min="45" max="45" width="6.42578125" style="36" customWidth="1"/>
    <col min="46" max="46" width="12.42578125" style="36" customWidth="1"/>
    <col min="47" max="47" width="16.7109375" style="36" customWidth="1"/>
    <col min="48" max="48" width="16.85546875" style="36" customWidth="1"/>
    <col min="49" max="49" width="12.7109375" style="36" customWidth="1"/>
    <col min="50" max="16384" width="11.42578125" style="36"/>
  </cols>
  <sheetData>
    <row r="1" spans="1:53" ht="12.75" customHeight="1" x14ac:dyDescent="0.2">
      <c r="A1" s="397" t="s">
        <v>31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9"/>
    </row>
    <row r="2" spans="1:53" ht="13.5" customHeight="1" thickBot="1" x14ac:dyDescent="0.25">
      <c r="A2" s="400" t="s">
        <v>27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2"/>
    </row>
    <row r="3" spans="1:53" ht="15.75" customHeight="1" thickBot="1" x14ac:dyDescent="0.25">
      <c r="A3" s="143"/>
      <c r="B3" s="426" t="s">
        <v>165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 t="s">
        <v>0</v>
      </c>
      <c r="AM3" s="426"/>
      <c r="AN3" s="426"/>
      <c r="AO3" s="426"/>
      <c r="AP3" s="130"/>
      <c r="AQ3" s="434" t="str">
        <f>'RESUMEN-DPTO'!AM8</f>
        <v>B - 2018</v>
      </c>
      <c r="AR3" s="459"/>
      <c r="AS3" s="460"/>
      <c r="AT3" s="169"/>
      <c r="AU3" s="170"/>
      <c r="AV3" s="170"/>
      <c r="AW3" s="171"/>
      <c r="AX3" s="144"/>
      <c r="AY3" s="144"/>
      <c r="AZ3" s="144"/>
      <c r="BA3" s="144"/>
    </row>
    <row r="4" spans="1:53" ht="18" x14ac:dyDescent="0.2">
      <c r="A4" s="82"/>
      <c r="B4" s="187"/>
      <c r="C4" s="6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6"/>
      <c r="AL4" s="431"/>
      <c r="AM4" s="431"/>
      <c r="AN4" s="431"/>
      <c r="AO4" s="431"/>
      <c r="AP4" s="431"/>
      <c r="AQ4" s="431"/>
      <c r="AR4" s="186"/>
      <c r="AS4" s="186"/>
      <c r="AT4" s="130"/>
      <c r="AU4" s="130"/>
      <c r="AV4" s="130"/>
      <c r="AW4" s="172"/>
    </row>
    <row r="5" spans="1:53" ht="2.25" customHeight="1" thickBot="1" x14ac:dyDescent="0.25">
      <c r="A5" s="82"/>
      <c r="B5" s="187"/>
      <c r="C5" s="66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6"/>
      <c r="AL5" s="191"/>
      <c r="AM5" s="191"/>
      <c r="AN5" s="191"/>
      <c r="AO5" s="191"/>
      <c r="AP5" s="191"/>
      <c r="AQ5" s="191"/>
      <c r="AR5" s="186"/>
      <c r="AS5" s="186"/>
      <c r="AT5" s="130"/>
      <c r="AU5" s="130"/>
      <c r="AV5" s="130"/>
      <c r="AW5" s="172"/>
    </row>
    <row r="6" spans="1:53" ht="22.5" customHeight="1" thickBot="1" x14ac:dyDescent="0.25">
      <c r="A6" s="433" t="s">
        <v>111</v>
      </c>
      <c r="B6" s="426"/>
      <c r="C6" s="93"/>
      <c r="D6" s="434">
        <f>'RESUMEN-DPTO'!D8</f>
        <v>0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85"/>
      <c r="W6" s="130"/>
      <c r="X6" s="130"/>
      <c r="Y6" s="130"/>
      <c r="Z6" s="130"/>
      <c r="AA6" s="130"/>
      <c r="AB6" s="130"/>
      <c r="AC6" s="426" t="s">
        <v>50</v>
      </c>
      <c r="AD6" s="426"/>
      <c r="AE6" s="426"/>
      <c r="AF6" s="426"/>
      <c r="AG6" s="426"/>
      <c r="AH6" s="426"/>
      <c r="AI6" s="426"/>
      <c r="AJ6" s="434">
        <f>'RESUMEN-DPTO'!V8</f>
        <v>0</v>
      </c>
      <c r="AK6" s="440"/>
      <c r="AL6" s="440"/>
      <c r="AM6" s="440"/>
      <c r="AN6" s="440"/>
      <c r="AO6" s="440"/>
      <c r="AP6" s="440"/>
      <c r="AQ6" s="440"/>
      <c r="AR6" s="440"/>
      <c r="AS6" s="441"/>
      <c r="AT6" s="130"/>
      <c r="AU6" s="130"/>
      <c r="AV6" s="130"/>
      <c r="AW6" s="172"/>
    </row>
    <row r="7" spans="1:53" ht="15" customHeight="1" thickBot="1" x14ac:dyDescent="0.25">
      <c r="A7" s="185"/>
      <c r="B7" s="186"/>
      <c r="C7" s="66"/>
      <c r="D7" s="6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83"/>
      <c r="W7" s="80"/>
      <c r="X7" s="80"/>
      <c r="Y7" s="81"/>
      <c r="Z7" s="81"/>
      <c r="AA7" s="81"/>
      <c r="AB7" s="81"/>
      <c r="AC7" s="84"/>
      <c r="AD7" s="84"/>
      <c r="AE7" s="84"/>
      <c r="AF7" s="84"/>
      <c r="AG7" s="84"/>
      <c r="AH7" s="84"/>
      <c r="AI7" s="84"/>
      <c r="AJ7" s="84"/>
      <c r="AK7" s="72"/>
      <c r="AL7" s="432"/>
      <c r="AM7" s="432"/>
      <c r="AN7" s="432"/>
      <c r="AO7" s="432"/>
      <c r="AP7" s="432"/>
      <c r="AQ7" s="432"/>
      <c r="AR7" s="186"/>
      <c r="AS7" s="186"/>
      <c r="AT7" s="130"/>
      <c r="AU7" s="130"/>
      <c r="AV7" s="130"/>
      <c r="AW7" s="172"/>
    </row>
    <row r="8" spans="1:53" ht="24.75" customHeight="1" thickBot="1" x14ac:dyDescent="0.25">
      <c r="A8" s="433" t="s">
        <v>38</v>
      </c>
      <c r="B8" s="426"/>
      <c r="C8" s="66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9"/>
      <c r="V8" s="85"/>
      <c r="W8" s="173"/>
      <c r="X8" s="130"/>
      <c r="Y8" s="130"/>
      <c r="Z8" s="130"/>
      <c r="AA8" s="130"/>
      <c r="AB8" s="130"/>
      <c r="AC8" s="426" t="s">
        <v>109</v>
      </c>
      <c r="AD8" s="426"/>
      <c r="AE8" s="426"/>
      <c r="AF8" s="426"/>
      <c r="AG8" s="426"/>
      <c r="AH8" s="426"/>
      <c r="AI8" s="427"/>
      <c r="AJ8" s="428"/>
      <c r="AK8" s="429"/>
      <c r="AL8" s="429"/>
      <c r="AM8" s="429"/>
      <c r="AN8" s="429"/>
      <c r="AO8" s="429"/>
      <c r="AP8" s="429"/>
      <c r="AQ8" s="429"/>
      <c r="AR8" s="429"/>
      <c r="AS8" s="430"/>
      <c r="AT8" s="130"/>
      <c r="AU8" s="130"/>
      <c r="AV8" s="130"/>
      <c r="AW8" s="172"/>
    </row>
    <row r="9" spans="1:53" ht="18" customHeight="1" thickBot="1" x14ac:dyDescent="0.25">
      <c r="A9" s="185"/>
      <c r="B9" s="186"/>
      <c r="C9" s="66"/>
      <c r="D9" s="6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6"/>
      <c r="X9" s="186"/>
      <c r="Y9" s="80"/>
      <c r="Z9" s="80"/>
      <c r="AA9" s="80"/>
      <c r="AB9" s="80"/>
      <c r="AC9" s="187"/>
      <c r="AD9" s="187"/>
      <c r="AE9" s="187"/>
      <c r="AF9" s="187"/>
      <c r="AG9" s="187"/>
      <c r="AH9" s="187"/>
      <c r="AI9" s="415"/>
      <c r="AJ9" s="415"/>
      <c r="AK9" s="37"/>
      <c r="AL9" s="432"/>
      <c r="AM9" s="432"/>
      <c r="AN9" s="432"/>
      <c r="AO9" s="432"/>
      <c r="AP9" s="432"/>
      <c r="AQ9" s="432"/>
      <c r="AR9" s="186"/>
      <c r="AS9" s="186"/>
      <c r="AT9" s="130"/>
      <c r="AU9" s="130"/>
      <c r="AV9" s="130"/>
      <c r="AW9" s="172"/>
    </row>
    <row r="10" spans="1:53" ht="19.5" customHeight="1" thickBot="1" x14ac:dyDescent="0.25">
      <c r="A10" s="433" t="s">
        <v>86</v>
      </c>
      <c r="B10" s="426"/>
      <c r="C10" s="94"/>
      <c r="D10" s="428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30"/>
      <c r="V10" s="37"/>
      <c r="W10" s="173"/>
      <c r="X10" s="130"/>
      <c r="Y10" s="130"/>
      <c r="Z10" s="130"/>
      <c r="AA10" s="130"/>
      <c r="AB10" s="130"/>
      <c r="AC10" s="426" t="s">
        <v>164</v>
      </c>
      <c r="AD10" s="426"/>
      <c r="AE10" s="426"/>
      <c r="AF10" s="426"/>
      <c r="AG10" s="426"/>
      <c r="AH10" s="426"/>
      <c r="AI10" s="427"/>
      <c r="AJ10" s="428"/>
      <c r="AK10" s="429"/>
      <c r="AL10" s="429"/>
      <c r="AM10" s="429"/>
      <c r="AN10" s="429"/>
      <c r="AO10" s="429"/>
      <c r="AP10" s="429"/>
      <c r="AQ10" s="429"/>
      <c r="AR10" s="429"/>
      <c r="AS10" s="430"/>
      <c r="AT10" s="130"/>
      <c r="AU10" s="130"/>
      <c r="AV10" s="130"/>
      <c r="AW10" s="172"/>
    </row>
    <row r="11" spans="1:53" ht="16.5" customHeight="1" thickBot="1" x14ac:dyDescent="0.25">
      <c r="A11" s="185"/>
      <c r="B11" s="186"/>
      <c r="C11" s="6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83"/>
      <c r="Y11" s="83"/>
      <c r="Z11" s="83"/>
      <c r="AA11" s="83"/>
      <c r="AB11" s="187"/>
      <c r="AC11" s="187"/>
      <c r="AD11" s="187"/>
      <c r="AE11" s="187"/>
      <c r="AF11" s="187"/>
      <c r="AG11" s="187"/>
      <c r="AH11" s="415"/>
      <c r="AI11" s="415"/>
      <c r="AJ11" s="37"/>
      <c r="AK11" s="37"/>
      <c r="AL11" s="424"/>
      <c r="AM11" s="424"/>
      <c r="AN11" s="424"/>
      <c r="AO11" s="424"/>
      <c r="AP11" s="424"/>
      <c r="AQ11" s="424"/>
      <c r="AR11" s="3"/>
      <c r="AS11" s="3"/>
      <c r="AT11" s="130"/>
      <c r="AU11" s="130"/>
      <c r="AV11" s="130"/>
      <c r="AW11" s="172"/>
    </row>
    <row r="12" spans="1:53" ht="20.25" customHeight="1" thickBot="1" x14ac:dyDescent="0.25">
      <c r="A12" s="433" t="s">
        <v>110</v>
      </c>
      <c r="B12" s="426"/>
      <c r="C12" s="94"/>
      <c r="D12" s="470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37"/>
      <c r="W12" s="37"/>
      <c r="X12" s="37"/>
      <c r="Y12" s="37"/>
      <c r="Z12" s="85"/>
      <c r="AA12" s="86"/>
      <c r="AB12" s="86"/>
      <c r="AC12" s="426" t="s">
        <v>167</v>
      </c>
      <c r="AD12" s="426"/>
      <c r="AE12" s="426"/>
      <c r="AF12" s="426"/>
      <c r="AG12" s="426"/>
      <c r="AH12" s="426"/>
      <c r="AI12" s="427"/>
      <c r="AJ12" s="428"/>
      <c r="AK12" s="429"/>
      <c r="AL12" s="429"/>
      <c r="AM12" s="429"/>
      <c r="AN12" s="429"/>
      <c r="AO12" s="429"/>
      <c r="AP12" s="429"/>
      <c r="AQ12" s="429"/>
      <c r="AR12" s="429"/>
      <c r="AS12" s="430"/>
      <c r="AT12" s="130"/>
      <c r="AU12" s="130"/>
      <c r="AV12" s="130"/>
      <c r="AW12" s="172"/>
    </row>
    <row r="13" spans="1:53" ht="16.5" customHeight="1" thickBot="1" x14ac:dyDescent="0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4"/>
      <c r="AL13" s="461"/>
      <c r="AM13" s="461"/>
      <c r="AN13" s="461"/>
      <c r="AO13" s="461"/>
      <c r="AP13" s="461"/>
      <c r="AQ13" s="461"/>
      <c r="AR13" s="4"/>
      <c r="AS13" s="4"/>
      <c r="AT13" s="174"/>
      <c r="AU13" s="174"/>
      <c r="AV13" s="174"/>
      <c r="AW13" s="175"/>
    </row>
    <row r="14" spans="1:53" ht="21" customHeight="1" thickBot="1" x14ac:dyDescent="0.25">
      <c r="A14" s="394" t="s">
        <v>175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6"/>
    </row>
    <row r="15" spans="1:53" ht="27.75" customHeight="1" x14ac:dyDescent="0.2">
      <c r="A15" s="495" t="s">
        <v>39</v>
      </c>
      <c r="B15" s="468" t="s">
        <v>2</v>
      </c>
      <c r="C15" s="487" t="s">
        <v>3</v>
      </c>
      <c r="D15" s="473" t="s">
        <v>102</v>
      </c>
      <c r="E15" s="473"/>
      <c r="F15" s="491" t="s">
        <v>74</v>
      </c>
      <c r="G15" s="491"/>
      <c r="H15" s="491"/>
      <c r="I15" s="491"/>
      <c r="J15" s="491"/>
      <c r="K15" s="491"/>
      <c r="L15" s="492"/>
      <c r="M15" s="485" t="s">
        <v>42</v>
      </c>
      <c r="N15" s="422" t="s">
        <v>42</v>
      </c>
      <c r="O15" s="422" t="s">
        <v>43</v>
      </c>
      <c r="P15" s="422" t="s">
        <v>43</v>
      </c>
      <c r="Q15" s="422" t="s">
        <v>44</v>
      </c>
      <c r="R15" s="422" t="s">
        <v>44</v>
      </c>
      <c r="S15" s="422" t="s">
        <v>45</v>
      </c>
      <c r="T15" s="422" t="s">
        <v>45</v>
      </c>
      <c r="U15" s="422" t="s">
        <v>54</v>
      </c>
      <c r="V15" s="422" t="s">
        <v>54</v>
      </c>
      <c r="W15" s="422" t="s">
        <v>55</v>
      </c>
      <c r="X15" s="422" t="s">
        <v>55</v>
      </c>
      <c r="Y15" s="422" t="s">
        <v>56</v>
      </c>
      <c r="Z15" s="422" t="s">
        <v>46</v>
      </c>
      <c r="AA15" s="422" t="s">
        <v>47</v>
      </c>
      <c r="AB15" s="422" t="s">
        <v>57</v>
      </c>
      <c r="AC15" s="422" t="s">
        <v>58</v>
      </c>
      <c r="AD15" s="422" t="s">
        <v>48</v>
      </c>
      <c r="AE15" s="422" t="s">
        <v>59</v>
      </c>
      <c r="AF15" s="466" t="s">
        <v>59</v>
      </c>
      <c r="AG15" s="462" t="s">
        <v>22</v>
      </c>
      <c r="AH15" s="463"/>
      <c r="AI15" s="416" t="s">
        <v>33</v>
      </c>
      <c r="AJ15" s="418" t="s">
        <v>32</v>
      </c>
      <c r="AK15" s="425" t="s">
        <v>6</v>
      </c>
      <c r="AL15" s="425" t="s">
        <v>34</v>
      </c>
      <c r="AM15" s="420" t="s">
        <v>36</v>
      </c>
      <c r="AN15" s="420" t="s">
        <v>8</v>
      </c>
      <c r="AO15" s="422" t="s">
        <v>40</v>
      </c>
      <c r="AP15" s="422" t="s">
        <v>60</v>
      </c>
      <c r="AQ15" s="464" t="s">
        <v>35</v>
      </c>
      <c r="AR15" s="489" t="s">
        <v>9</v>
      </c>
      <c r="AS15" s="464" t="s">
        <v>37</v>
      </c>
      <c r="AT15" s="474" t="s">
        <v>10</v>
      </c>
      <c r="AU15" s="392" t="s">
        <v>174</v>
      </c>
      <c r="AV15" s="392" t="s">
        <v>172</v>
      </c>
      <c r="AW15" s="392" t="s">
        <v>173</v>
      </c>
    </row>
    <row r="16" spans="1:53" s="39" customFormat="1" ht="82.5" customHeight="1" thickBot="1" x14ac:dyDescent="0.25">
      <c r="A16" s="496"/>
      <c r="B16" s="469"/>
      <c r="C16" s="488"/>
      <c r="D16" s="140" t="s">
        <v>103</v>
      </c>
      <c r="E16" s="140" t="s">
        <v>104</v>
      </c>
      <c r="F16" s="133">
        <v>7</v>
      </c>
      <c r="G16" s="133">
        <v>15</v>
      </c>
      <c r="H16" s="133">
        <v>16</v>
      </c>
      <c r="I16" s="133">
        <v>18</v>
      </c>
      <c r="J16" s="133">
        <v>20</v>
      </c>
      <c r="K16" s="133">
        <v>22</v>
      </c>
      <c r="L16" s="141"/>
      <c r="M16" s="486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67"/>
      <c r="AG16" s="76" t="s">
        <v>4</v>
      </c>
      <c r="AH16" s="40" t="s">
        <v>5</v>
      </c>
      <c r="AI16" s="417"/>
      <c r="AJ16" s="419"/>
      <c r="AK16" s="417"/>
      <c r="AL16" s="417"/>
      <c r="AM16" s="421"/>
      <c r="AN16" s="421"/>
      <c r="AO16" s="423"/>
      <c r="AP16" s="423"/>
      <c r="AQ16" s="465"/>
      <c r="AR16" s="490"/>
      <c r="AS16" s="465"/>
      <c r="AT16" s="475"/>
      <c r="AU16" s="393"/>
      <c r="AV16" s="393"/>
      <c r="AW16" s="393"/>
    </row>
    <row r="17" spans="1:50" ht="28.5" customHeight="1" thickTop="1" x14ac:dyDescent="0.2">
      <c r="A17" s="5">
        <v>1</v>
      </c>
      <c r="B17" s="16"/>
      <c r="C17" s="67"/>
      <c r="D17" s="183"/>
      <c r="E17" s="183"/>
      <c r="F17" s="183"/>
      <c r="G17" s="183"/>
      <c r="H17" s="183"/>
      <c r="I17" s="183"/>
      <c r="J17" s="190"/>
      <c r="K17" s="183"/>
      <c r="L17" s="136"/>
      <c r="M17" s="189"/>
      <c r="N17" s="41">
        <f>M17*10</f>
        <v>0</v>
      </c>
      <c r="O17" s="183"/>
      <c r="P17" s="41">
        <f>O17*20</f>
        <v>0</v>
      </c>
      <c r="Q17" s="183"/>
      <c r="R17" s="41">
        <f>Q17*20</f>
        <v>0</v>
      </c>
      <c r="S17" s="183"/>
      <c r="T17" s="41">
        <f>S17*30</f>
        <v>0</v>
      </c>
      <c r="U17" s="183"/>
      <c r="V17" s="41">
        <f>U17*5</f>
        <v>0</v>
      </c>
      <c r="W17" s="183"/>
      <c r="X17" s="41">
        <f>W17*15</f>
        <v>0</v>
      </c>
      <c r="Y17" s="183"/>
      <c r="Z17" s="41">
        <f>Y17*15</f>
        <v>0</v>
      </c>
      <c r="AA17" s="183"/>
      <c r="AB17" s="41">
        <f>AA17*25</f>
        <v>0</v>
      </c>
      <c r="AC17" s="183"/>
      <c r="AD17" s="41">
        <f>AC17*6</f>
        <v>0</v>
      </c>
      <c r="AE17" s="183"/>
      <c r="AF17" s="139">
        <f>AE17*6</f>
        <v>0</v>
      </c>
      <c r="AG17" s="189"/>
      <c r="AH17" s="183"/>
      <c r="AI17" s="182">
        <f>AH17+AG17</f>
        <v>0</v>
      </c>
      <c r="AJ17" s="7">
        <f>IF(F17=1,$F$16,IF(G17=1,$G$16,IF(H17=1,$H$16,IF(I17=1,$I$16,IF(J17=1,$J$16,IF(K17=1,$K$16,IF(L17=1,$L$16,0)))))))</f>
        <v>0</v>
      </c>
      <c r="AK17" s="182">
        <f>AJ17*AI17</f>
        <v>0</v>
      </c>
      <c r="AL17" s="182">
        <f>(N17*AI17)+(P17*AI17)+(R17*AI17)+(T17*AI17)+(V17*AI17)+(X17*AI17)+(Z17*AI17)+(AB17*AI17)+(AD17*AI17)+(AF17*AI17)</f>
        <v>0</v>
      </c>
      <c r="AM17" s="183"/>
      <c r="AN17" s="182">
        <v>30</v>
      </c>
      <c r="AO17" s="182"/>
      <c r="AP17" s="182"/>
      <c r="AQ17" s="182">
        <f>AN17*AM17</f>
        <v>0</v>
      </c>
      <c r="AR17" s="63">
        <v>15</v>
      </c>
      <c r="AS17" s="182">
        <f>AR17*AM17</f>
        <v>0</v>
      </c>
      <c r="AT17" s="8">
        <f>AK17+AL17+AQ17+AS17</f>
        <v>0</v>
      </c>
      <c r="AU17" s="163"/>
      <c r="AV17" s="163">
        <f>INT((AT17*AU17)/100)</f>
        <v>0</v>
      </c>
      <c r="AW17" s="164">
        <f>AT17-AV17</f>
        <v>0</v>
      </c>
    </row>
    <row r="18" spans="1:50" x14ac:dyDescent="0.2">
      <c r="A18" s="2">
        <v>2</v>
      </c>
      <c r="B18" s="16"/>
      <c r="C18" s="67"/>
      <c r="D18" s="183"/>
      <c r="E18" s="183"/>
      <c r="F18" s="183"/>
      <c r="G18" s="183"/>
      <c r="H18" s="183"/>
      <c r="I18" s="183"/>
      <c r="J18" s="190"/>
      <c r="K18" s="184"/>
      <c r="L18" s="136"/>
      <c r="M18" s="188"/>
      <c r="N18" s="41">
        <f t="shared" ref="N18:N21" si="0">M18*10</f>
        <v>0</v>
      </c>
      <c r="O18" s="183"/>
      <c r="P18" s="41">
        <f t="shared" ref="P18:P21" si="1">O18*20</f>
        <v>0</v>
      </c>
      <c r="Q18" s="183"/>
      <c r="R18" s="41">
        <f t="shared" ref="R18:R22" si="2">Q18*20</f>
        <v>0</v>
      </c>
      <c r="S18" s="183"/>
      <c r="T18" s="42">
        <f t="shared" ref="T18:T21" si="3">S18*30</f>
        <v>0</v>
      </c>
      <c r="U18" s="184"/>
      <c r="V18" s="41">
        <f t="shared" ref="V18:V21" si="4">U18*5</f>
        <v>0</v>
      </c>
      <c r="W18" s="184"/>
      <c r="X18" s="42">
        <f t="shared" ref="X18:X21" si="5">W18*15</f>
        <v>0</v>
      </c>
      <c r="Y18" s="184"/>
      <c r="Z18" s="41">
        <f t="shared" ref="Z18:Z21" si="6">Y18*15</f>
        <v>0</v>
      </c>
      <c r="AA18" s="184"/>
      <c r="AB18" s="41">
        <f t="shared" ref="AB18:AB21" si="7">AA18*25</f>
        <v>0</v>
      </c>
      <c r="AC18" s="184"/>
      <c r="AD18" s="41">
        <f t="shared" ref="AD18:AD21" si="8">AC18*6</f>
        <v>0</v>
      </c>
      <c r="AE18" s="183"/>
      <c r="AF18" s="77">
        <f t="shared" ref="AF18:AF21" si="9">AE18*6</f>
        <v>0</v>
      </c>
      <c r="AG18" s="188"/>
      <c r="AH18" s="183"/>
      <c r="AI18" s="182">
        <f t="shared" ref="AI18:AI21" si="10">AH18+AG18</f>
        <v>0</v>
      </c>
      <c r="AJ18" s="7">
        <f t="shared" ref="AJ18:AJ22" si="11">IF(F18=1,$F$16,IF(G18=1,$G$16,IF(H18=1,$H$16,IF(I18=1,$I$16,IF(J18=1,$J$16,IF(K18=1,$K$16,IF(L18=1,$L$16,0)))))))</f>
        <v>0</v>
      </c>
      <c r="AK18" s="182">
        <f t="shared" ref="AK18:AK21" si="12">AJ18*AI18</f>
        <v>0</v>
      </c>
      <c r="AL18" s="182">
        <f t="shared" ref="AL18:AL20" si="13">(N18*AI18)+(P18*AI18)+(R18*AI18)+(T18*AI18)+(V18*AI18)+(X18*AI18)+(Z18*AI18)+(AB18*AI18)+(AD18*AI18)+(AF18*AI18)</f>
        <v>0</v>
      </c>
      <c r="AM18" s="183"/>
      <c r="AN18" s="182">
        <v>30</v>
      </c>
      <c r="AO18" s="182"/>
      <c r="AP18" s="182"/>
      <c r="AQ18" s="182">
        <f t="shared" ref="AQ18:AQ21" si="14">AN18*AM18</f>
        <v>0</v>
      </c>
      <c r="AR18" s="63">
        <v>15</v>
      </c>
      <c r="AS18" s="182">
        <f t="shared" ref="AS18:AS21" si="15">AR18*AM18</f>
        <v>0</v>
      </c>
      <c r="AT18" s="8">
        <f>AK18+AL18+AQ18+AS18</f>
        <v>0</v>
      </c>
      <c r="AU18" s="163"/>
      <c r="AV18" s="163">
        <f t="shared" ref="AV18:AV22" si="16">INT((AT18*AU18)/100)</f>
        <v>0</v>
      </c>
      <c r="AW18" s="164">
        <f t="shared" ref="AW18:AW22" si="17">AT18-AV18</f>
        <v>0</v>
      </c>
    </row>
    <row r="19" spans="1:50" x14ac:dyDescent="0.2">
      <c r="A19" s="2">
        <v>3</v>
      </c>
      <c r="B19" s="16"/>
      <c r="C19" s="67"/>
      <c r="D19" s="183"/>
      <c r="E19" s="183"/>
      <c r="F19" s="183"/>
      <c r="G19" s="183"/>
      <c r="H19" s="183"/>
      <c r="I19" s="183"/>
      <c r="J19" s="190"/>
      <c r="K19" s="184"/>
      <c r="L19" s="136"/>
      <c r="M19" s="188"/>
      <c r="N19" s="41">
        <f t="shared" si="0"/>
        <v>0</v>
      </c>
      <c r="O19" s="183"/>
      <c r="P19" s="41">
        <f t="shared" si="1"/>
        <v>0</v>
      </c>
      <c r="Q19" s="183"/>
      <c r="R19" s="41">
        <f t="shared" si="2"/>
        <v>0</v>
      </c>
      <c r="S19" s="183"/>
      <c r="T19" s="42">
        <f t="shared" si="3"/>
        <v>0</v>
      </c>
      <c r="U19" s="184"/>
      <c r="V19" s="41">
        <f t="shared" si="4"/>
        <v>0</v>
      </c>
      <c r="W19" s="184"/>
      <c r="X19" s="42">
        <f t="shared" si="5"/>
        <v>0</v>
      </c>
      <c r="Y19" s="184"/>
      <c r="Z19" s="41">
        <f t="shared" si="6"/>
        <v>0</v>
      </c>
      <c r="AA19" s="184"/>
      <c r="AB19" s="41">
        <f t="shared" si="7"/>
        <v>0</v>
      </c>
      <c r="AC19" s="184"/>
      <c r="AD19" s="41">
        <f t="shared" si="8"/>
        <v>0</v>
      </c>
      <c r="AE19" s="183"/>
      <c r="AF19" s="77">
        <f t="shared" si="9"/>
        <v>0</v>
      </c>
      <c r="AG19" s="188"/>
      <c r="AH19" s="183"/>
      <c r="AI19" s="182">
        <f t="shared" si="10"/>
        <v>0</v>
      </c>
      <c r="AJ19" s="7">
        <f t="shared" si="11"/>
        <v>0</v>
      </c>
      <c r="AK19" s="182">
        <f t="shared" si="12"/>
        <v>0</v>
      </c>
      <c r="AL19" s="182">
        <f t="shared" si="13"/>
        <v>0</v>
      </c>
      <c r="AM19" s="183"/>
      <c r="AN19" s="182">
        <v>30</v>
      </c>
      <c r="AO19" s="182"/>
      <c r="AP19" s="182"/>
      <c r="AQ19" s="182">
        <f t="shared" si="14"/>
        <v>0</v>
      </c>
      <c r="AR19" s="63">
        <v>15</v>
      </c>
      <c r="AS19" s="182">
        <f t="shared" si="15"/>
        <v>0</v>
      </c>
      <c r="AT19" s="8">
        <f t="shared" ref="AT19:AT22" si="18">AK19+AL19+AQ19+AS19</f>
        <v>0</v>
      </c>
      <c r="AU19" s="163"/>
      <c r="AV19" s="163">
        <f t="shared" si="16"/>
        <v>0</v>
      </c>
      <c r="AW19" s="164">
        <f t="shared" si="17"/>
        <v>0</v>
      </c>
    </row>
    <row r="20" spans="1:50" x14ac:dyDescent="0.2">
      <c r="A20" s="2">
        <v>4</v>
      </c>
      <c r="B20" s="16"/>
      <c r="C20" s="67"/>
      <c r="D20" s="183"/>
      <c r="E20" s="183"/>
      <c r="F20" s="183"/>
      <c r="G20" s="183"/>
      <c r="H20" s="183"/>
      <c r="I20" s="183"/>
      <c r="J20" s="190"/>
      <c r="K20" s="184"/>
      <c r="L20" s="136"/>
      <c r="M20" s="188"/>
      <c r="N20" s="41">
        <f t="shared" si="0"/>
        <v>0</v>
      </c>
      <c r="O20" s="183"/>
      <c r="P20" s="41">
        <f t="shared" si="1"/>
        <v>0</v>
      </c>
      <c r="Q20" s="183"/>
      <c r="R20" s="41">
        <f t="shared" si="2"/>
        <v>0</v>
      </c>
      <c r="S20" s="183"/>
      <c r="T20" s="42">
        <f t="shared" si="3"/>
        <v>0</v>
      </c>
      <c r="U20" s="184"/>
      <c r="V20" s="41">
        <f t="shared" si="4"/>
        <v>0</v>
      </c>
      <c r="W20" s="184"/>
      <c r="X20" s="42">
        <f t="shared" si="5"/>
        <v>0</v>
      </c>
      <c r="Y20" s="184"/>
      <c r="Z20" s="41">
        <f t="shared" si="6"/>
        <v>0</v>
      </c>
      <c r="AA20" s="184"/>
      <c r="AB20" s="41">
        <f t="shared" si="7"/>
        <v>0</v>
      </c>
      <c r="AC20" s="184"/>
      <c r="AD20" s="41">
        <f t="shared" si="8"/>
        <v>0</v>
      </c>
      <c r="AE20" s="183"/>
      <c r="AF20" s="77">
        <f t="shared" si="9"/>
        <v>0</v>
      </c>
      <c r="AG20" s="188"/>
      <c r="AH20" s="183"/>
      <c r="AI20" s="182">
        <f t="shared" si="10"/>
        <v>0</v>
      </c>
      <c r="AJ20" s="7">
        <f t="shared" si="11"/>
        <v>0</v>
      </c>
      <c r="AK20" s="182">
        <f t="shared" si="12"/>
        <v>0</v>
      </c>
      <c r="AL20" s="182">
        <f t="shared" si="13"/>
        <v>0</v>
      </c>
      <c r="AM20" s="155"/>
      <c r="AN20" s="182">
        <v>30</v>
      </c>
      <c r="AO20" s="182"/>
      <c r="AP20" s="182"/>
      <c r="AQ20" s="157">
        <f>AN20*AM20</f>
        <v>0</v>
      </c>
      <c r="AR20" s="63">
        <v>15</v>
      </c>
      <c r="AS20" s="182">
        <f t="shared" si="15"/>
        <v>0</v>
      </c>
      <c r="AT20" s="8">
        <f t="shared" si="18"/>
        <v>0</v>
      </c>
      <c r="AU20" s="163"/>
      <c r="AV20" s="163">
        <f t="shared" si="16"/>
        <v>0</v>
      </c>
      <c r="AW20" s="164">
        <f t="shared" si="17"/>
        <v>0</v>
      </c>
      <c r="AX20" s="194" t="s">
        <v>175</v>
      </c>
    </row>
    <row r="21" spans="1:50" x14ac:dyDescent="0.2">
      <c r="A21" s="2">
        <v>5</v>
      </c>
      <c r="B21" s="16"/>
      <c r="C21" s="67"/>
      <c r="D21" s="183"/>
      <c r="E21" s="183"/>
      <c r="F21" s="183"/>
      <c r="G21" s="183"/>
      <c r="H21" s="183"/>
      <c r="I21" s="183"/>
      <c r="J21" s="190"/>
      <c r="K21" s="184"/>
      <c r="L21" s="136"/>
      <c r="M21" s="188"/>
      <c r="N21" s="41">
        <f t="shared" si="0"/>
        <v>0</v>
      </c>
      <c r="O21" s="183"/>
      <c r="P21" s="41">
        <f t="shared" si="1"/>
        <v>0</v>
      </c>
      <c r="Q21" s="183"/>
      <c r="R21" s="41">
        <f t="shared" si="2"/>
        <v>0</v>
      </c>
      <c r="S21" s="183"/>
      <c r="T21" s="42">
        <f t="shared" si="3"/>
        <v>0</v>
      </c>
      <c r="U21" s="184"/>
      <c r="V21" s="41">
        <f t="shared" si="4"/>
        <v>0</v>
      </c>
      <c r="W21" s="184"/>
      <c r="X21" s="42">
        <f t="shared" si="5"/>
        <v>0</v>
      </c>
      <c r="Y21" s="184"/>
      <c r="Z21" s="41">
        <f t="shared" si="6"/>
        <v>0</v>
      </c>
      <c r="AA21" s="184"/>
      <c r="AB21" s="41">
        <f t="shared" si="7"/>
        <v>0</v>
      </c>
      <c r="AC21" s="184"/>
      <c r="AD21" s="41">
        <f t="shared" si="8"/>
        <v>0</v>
      </c>
      <c r="AE21" s="183"/>
      <c r="AF21" s="77">
        <f t="shared" si="9"/>
        <v>0</v>
      </c>
      <c r="AG21" s="188"/>
      <c r="AH21" s="183"/>
      <c r="AI21" s="182">
        <f t="shared" si="10"/>
        <v>0</v>
      </c>
      <c r="AJ21" s="7">
        <f t="shared" si="11"/>
        <v>0</v>
      </c>
      <c r="AK21" s="182">
        <f t="shared" si="12"/>
        <v>0</v>
      </c>
      <c r="AL21" s="182">
        <f>(N21*AI21)+(P21*AI21)+(R21*AI21)+(T21*AI21)+(V21*AI21)+(X21*AI21)+(Z21*AI21)+(AB21*AI21)+(AD21*AI21)+(AF21*AI21)</f>
        <v>0</v>
      </c>
      <c r="AM21" s="183"/>
      <c r="AN21" s="182">
        <v>10</v>
      </c>
      <c r="AO21" s="182"/>
      <c r="AP21" s="182"/>
      <c r="AQ21" s="182">
        <f t="shared" si="14"/>
        <v>0</v>
      </c>
      <c r="AR21" s="63">
        <v>15</v>
      </c>
      <c r="AS21" s="182">
        <f t="shared" si="15"/>
        <v>0</v>
      </c>
      <c r="AT21" s="8">
        <f t="shared" si="18"/>
        <v>0</v>
      </c>
      <c r="AU21" s="163"/>
      <c r="AV21" s="163">
        <f t="shared" si="16"/>
        <v>0</v>
      </c>
      <c r="AW21" s="164">
        <f t="shared" si="17"/>
        <v>0</v>
      </c>
    </row>
    <row r="22" spans="1:50" ht="13.5" thickBot="1" x14ac:dyDescent="0.25">
      <c r="A22" s="2">
        <v>6</v>
      </c>
      <c r="B22" s="9"/>
      <c r="C22" s="68"/>
      <c r="D22" s="10"/>
      <c r="E22" s="10"/>
      <c r="F22" s="10"/>
      <c r="G22" s="10"/>
      <c r="H22" s="10"/>
      <c r="I22" s="10"/>
      <c r="J22" s="74"/>
      <c r="K22" s="134"/>
      <c r="L22" s="132"/>
      <c r="M22" s="75"/>
      <c r="N22" s="12"/>
      <c r="O22" s="11"/>
      <c r="P22" s="12"/>
      <c r="Q22" s="12"/>
      <c r="R22" s="11">
        <f t="shared" si="2"/>
        <v>0</v>
      </c>
      <c r="S22" s="12"/>
      <c r="T22" s="11"/>
      <c r="U22" s="10"/>
      <c r="V22" s="12"/>
      <c r="W22" s="10"/>
      <c r="X22" s="11"/>
      <c r="Y22" s="11"/>
      <c r="Z22" s="12"/>
      <c r="AA22" s="10"/>
      <c r="AB22" s="12"/>
      <c r="AC22" s="11"/>
      <c r="AD22" s="12"/>
      <c r="AE22" s="12"/>
      <c r="AF22" s="78"/>
      <c r="AG22" s="79"/>
      <c r="AH22" s="10"/>
      <c r="AI22" s="13"/>
      <c r="AJ22" s="14">
        <f t="shared" si="11"/>
        <v>0</v>
      </c>
      <c r="AK22" s="13"/>
      <c r="AL22" s="13"/>
      <c r="AM22" s="10"/>
      <c r="AN22" s="20"/>
      <c r="AO22" s="18"/>
      <c r="AP22" s="18"/>
      <c r="AQ22" s="13">
        <f>AO22*15+AP22*30</f>
        <v>0</v>
      </c>
      <c r="AR22" s="20"/>
      <c r="AS22" s="13">
        <f>AO22*15+AP22*30</f>
        <v>0</v>
      </c>
      <c r="AT22" s="15">
        <f t="shared" si="18"/>
        <v>0</v>
      </c>
      <c r="AU22" s="166"/>
      <c r="AV22" s="166">
        <f t="shared" si="16"/>
        <v>0</v>
      </c>
      <c r="AW22" s="164">
        <f t="shared" si="17"/>
        <v>0</v>
      </c>
    </row>
    <row r="23" spans="1:50" ht="27.75" thickTop="1" thickBot="1" x14ac:dyDescent="0.25">
      <c r="A23" s="476" t="s">
        <v>62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8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95">
        <f>SUM(AG17:AG21)</f>
        <v>0</v>
      </c>
      <c r="AH23" s="95">
        <f>SUM(AH17:AH21)</f>
        <v>0</v>
      </c>
      <c r="AI23" s="95">
        <f>SUM(AI17:AI21)</f>
        <v>0</v>
      </c>
      <c r="AJ23" s="96"/>
      <c r="AK23" s="95">
        <f>SUM(AK17:AK21)</f>
        <v>0</v>
      </c>
      <c r="AL23" s="95">
        <f>SUM(AL17:AL21)</f>
        <v>0</v>
      </c>
      <c r="AM23" s="95"/>
      <c r="AN23" s="95"/>
      <c r="AO23" s="95"/>
      <c r="AP23" s="95"/>
      <c r="AQ23" s="95">
        <f>SUM(AQ17:AQ22)</f>
        <v>0</v>
      </c>
      <c r="AR23" s="95"/>
      <c r="AS23" s="95">
        <f>SUM(AS17:AS22)</f>
        <v>0</v>
      </c>
      <c r="AT23" s="156">
        <f>SUM(AT17:AT22)</f>
        <v>0</v>
      </c>
      <c r="AU23" s="168"/>
      <c r="AV23" s="167">
        <f>SUM(AV17:AV22)</f>
        <v>0</v>
      </c>
      <c r="AW23" s="165">
        <f>SUM(AW17:AW22)</f>
        <v>0</v>
      </c>
    </row>
    <row r="24" spans="1:50" ht="27.75" customHeight="1" thickBot="1" x14ac:dyDescent="0.25">
      <c r="A24" s="403" t="s">
        <v>61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5"/>
    </row>
    <row r="25" spans="1:50" ht="21" customHeight="1" x14ac:dyDescent="0.2">
      <c r="A25" s="483" t="s">
        <v>39</v>
      </c>
      <c r="B25" s="479" t="s">
        <v>51</v>
      </c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42" t="s">
        <v>52</v>
      </c>
      <c r="Y25" s="442"/>
      <c r="Z25" s="442"/>
      <c r="AA25" s="442"/>
      <c r="AB25" s="442"/>
      <c r="AC25" s="442"/>
      <c r="AD25" s="442"/>
      <c r="AE25" s="493" t="s">
        <v>80</v>
      </c>
      <c r="AF25" s="493"/>
      <c r="AG25" s="493" t="s">
        <v>53</v>
      </c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7"/>
    </row>
    <row r="26" spans="1:50" ht="36.75" customHeight="1" thickBot="1" x14ac:dyDescent="0.25">
      <c r="A26" s="484"/>
      <c r="B26" s="481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43"/>
      <c r="Y26" s="443"/>
      <c r="Z26" s="443"/>
      <c r="AA26" s="443"/>
      <c r="AB26" s="443"/>
      <c r="AC26" s="443"/>
      <c r="AD26" s="443"/>
      <c r="AE26" s="494"/>
      <c r="AF26" s="494"/>
      <c r="AG26" s="494" t="s">
        <v>75</v>
      </c>
      <c r="AH26" s="494"/>
      <c r="AI26" s="494"/>
      <c r="AJ26" s="494"/>
      <c r="AK26" s="494"/>
      <c r="AL26" s="494"/>
      <c r="AM26" s="494"/>
      <c r="AN26" s="494"/>
      <c r="AO26" s="494" t="s">
        <v>80</v>
      </c>
      <c r="AP26" s="494"/>
      <c r="AQ26" s="494" t="s">
        <v>76</v>
      </c>
      <c r="AR26" s="494"/>
      <c r="AS26" s="494"/>
      <c r="AT26" s="494"/>
      <c r="AU26" s="494"/>
      <c r="AV26" s="494"/>
      <c r="AW26" s="498"/>
    </row>
    <row r="27" spans="1:50" ht="63" customHeight="1" x14ac:dyDescent="0.2">
      <c r="A27" s="128">
        <v>1</v>
      </c>
      <c r="B27" s="452" t="s">
        <v>106</v>
      </c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3"/>
      <c r="X27" s="449"/>
      <c r="Y27" s="450"/>
      <c r="Z27" s="450"/>
      <c r="AA27" s="450"/>
      <c r="AB27" s="450"/>
      <c r="AC27" s="450"/>
      <c r="AD27" s="451"/>
      <c r="AE27" s="447"/>
      <c r="AF27" s="448"/>
      <c r="AG27" s="366" t="s">
        <v>90</v>
      </c>
      <c r="AH27" s="367"/>
      <c r="AI27" s="367"/>
      <c r="AJ27" s="367"/>
      <c r="AK27" s="367"/>
      <c r="AL27" s="367"/>
      <c r="AM27" s="367"/>
      <c r="AN27" s="368"/>
      <c r="AO27" s="349"/>
      <c r="AP27" s="350"/>
      <c r="AQ27" s="413"/>
      <c r="AR27" s="413"/>
      <c r="AS27" s="413"/>
      <c r="AT27" s="413"/>
      <c r="AU27" s="413"/>
      <c r="AV27" s="413"/>
      <c r="AW27" s="414"/>
    </row>
    <row r="28" spans="1:50" ht="29.25" customHeight="1" x14ac:dyDescent="0.2">
      <c r="A28" s="19">
        <v>2</v>
      </c>
      <c r="B28" s="382" t="s">
        <v>105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3"/>
      <c r="X28" s="384"/>
      <c r="Y28" s="385"/>
      <c r="Z28" s="385"/>
      <c r="AA28" s="385"/>
      <c r="AB28" s="385"/>
      <c r="AC28" s="385"/>
      <c r="AD28" s="362"/>
      <c r="AE28" s="359"/>
      <c r="AF28" s="360"/>
      <c r="AG28" s="363" t="s">
        <v>95</v>
      </c>
      <c r="AH28" s="364"/>
      <c r="AI28" s="364"/>
      <c r="AJ28" s="364"/>
      <c r="AK28" s="364"/>
      <c r="AL28" s="364"/>
      <c r="AM28" s="364"/>
      <c r="AN28" s="365"/>
      <c r="AO28" s="351"/>
      <c r="AP28" s="352"/>
      <c r="AQ28" s="369"/>
      <c r="AR28" s="369"/>
      <c r="AS28" s="369"/>
      <c r="AT28" s="369"/>
      <c r="AU28" s="369"/>
      <c r="AV28" s="369"/>
      <c r="AW28" s="370"/>
    </row>
    <row r="29" spans="1:50" ht="14.25" customHeight="1" x14ac:dyDescent="0.2">
      <c r="A29" s="19">
        <v>3</v>
      </c>
      <c r="B29" s="382" t="s">
        <v>13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3"/>
      <c r="X29" s="384"/>
      <c r="Y29" s="385"/>
      <c r="Z29" s="385"/>
      <c r="AA29" s="385"/>
      <c r="AB29" s="385"/>
      <c r="AC29" s="385"/>
      <c r="AD29" s="362"/>
      <c r="AE29" s="359"/>
      <c r="AF29" s="360"/>
      <c r="AG29" s="366"/>
      <c r="AH29" s="367"/>
      <c r="AI29" s="367"/>
      <c r="AJ29" s="367"/>
      <c r="AK29" s="367"/>
      <c r="AL29" s="367"/>
      <c r="AM29" s="367"/>
      <c r="AN29" s="368"/>
      <c r="AO29" s="351"/>
      <c r="AP29" s="352"/>
      <c r="AQ29" s="369"/>
      <c r="AR29" s="369"/>
      <c r="AS29" s="369"/>
      <c r="AT29" s="369"/>
      <c r="AU29" s="369"/>
      <c r="AV29" s="369"/>
      <c r="AW29" s="370"/>
    </row>
    <row r="30" spans="1:50" ht="24" customHeight="1" x14ac:dyDescent="0.2">
      <c r="A30" s="19">
        <v>4</v>
      </c>
      <c r="B30" s="382" t="s">
        <v>70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3"/>
      <c r="X30" s="384"/>
      <c r="Y30" s="385"/>
      <c r="Z30" s="385"/>
      <c r="AA30" s="385"/>
      <c r="AB30" s="385"/>
      <c r="AC30" s="385"/>
      <c r="AD30" s="362"/>
      <c r="AE30" s="359"/>
      <c r="AF30" s="360"/>
      <c r="AG30" s="363" t="s">
        <v>91</v>
      </c>
      <c r="AH30" s="364"/>
      <c r="AI30" s="364"/>
      <c r="AJ30" s="364"/>
      <c r="AK30" s="364"/>
      <c r="AL30" s="364"/>
      <c r="AM30" s="364"/>
      <c r="AN30" s="365"/>
      <c r="AO30" s="351"/>
      <c r="AP30" s="352"/>
      <c r="AQ30" s="369"/>
      <c r="AR30" s="369"/>
      <c r="AS30" s="369"/>
      <c r="AT30" s="369"/>
      <c r="AU30" s="369"/>
      <c r="AV30" s="369"/>
      <c r="AW30" s="370"/>
    </row>
    <row r="31" spans="1:50" ht="27.75" customHeight="1" x14ac:dyDescent="0.2">
      <c r="A31" s="19">
        <v>5</v>
      </c>
      <c r="B31" s="382" t="s">
        <v>71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3"/>
      <c r="X31" s="384"/>
      <c r="Y31" s="385"/>
      <c r="Z31" s="385"/>
      <c r="AA31" s="385"/>
      <c r="AB31" s="385"/>
      <c r="AC31" s="385"/>
      <c r="AD31" s="362"/>
      <c r="AE31" s="359"/>
      <c r="AF31" s="360"/>
      <c r="AG31" s="366"/>
      <c r="AH31" s="367"/>
      <c r="AI31" s="367"/>
      <c r="AJ31" s="367"/>
      <c r="AK31" s="367"/>
      <c r="AL31" s="367"/>
      <c r="AM31" s="367"/>
      <c r="AN31" s="368"/>
      <c r="AO31" s="351"/>
      <c r="AP31" s="352"/>
      <c r="AQ31" s="369"/>
      <c r="AR31" s="369"/>
      <c r="AS31" s="369"/>
      <c r="AT31" s="369"/>
      <c r="AU31" s="369"/>
      <c r="AV31" s="369"/>
      <c r="AW31" s="370"/>
    </row>
    <row r="32" spans="1:50" ht="14.25" customHeight="1" x14ac:dyDescent="0.2">
      <c r="A32" s="19">
        <v>6</v>
      </c>
      <c r="B32" s="382" t="s">
        <v>16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3"/>
      <c r="X32" s="384"/>
      <c r="Y32" s="385"/>
      <c r="Z32" s="385"/>
      <c r="AA32" s="385"/>
      <c r="AB32" s="385"/>
      <c r="AC32" s="385"/>
      <c r="AD32" s="362"/>
      <c r="AE32" s="359"/>
      <c r="AF32" s="360"/>
      <c r="AG32" s="363" t="s">
        <v>92</v>
      </c>
      <c r="AH32" s="364"/>
      <c r="AI32" s="364"/>
      <c r="AJ32" s="364"/>
      <c r="AK32" s="364"/>
      <c r="AL32" s="364"/>
      <c r="AM32" s="364"/>
      <c r="AN32" s="365"/>
      <c r="AO32" s="351"/>
      <c r="AP32" s="352"/>
      <c r="AQ32" s="369"/>
      <c r="AR32" s="369"/>
      <c r="AS32" s="369"/>
      <c r="AT32" s="369"/>
      <c r="AU32" s="369"/>
      <c r="AV32" s="369"/>
      <c r="AW32" s="370"/>
    </row>
    <row r="33" spans="1:49" ht="15" customHeight="1" x14ac:dyDescent="0.2">
      <c r="A33" s="19">
        <v>7</v>
      </c>
      <c r="B33" s="382" t="s">
        <v>107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3"/>
      <c r="X33" s="384"/>
      <c r="Y33" s="385"/>
      <c r="Z33" s="385"/>
      <c r="AA33" s="385"/>
      <c r="AB33" s="385"/>
      <c r="AC33" s="385"/>
      <c r="AD33" s="362"/>
      <c r="AE33" s="359"/>
      <c r="AF33" s="360"/>
      <c r="AG33" s="366"/>
      <c r="AH33" s="367"/>
      <c r="AI33" s="367"/>
      <c r="AJ33" s="367"/>
      <c r="AK33" s="367"/>
      <c r="AL33" s="367"/>
      <c r="AM33" s="367"/>
      <c r="AN33" s="368"/>
      <c r="AO33" s="351"/>
      <c r="AP33" s="352"/>
      <c r="AQ33" s="369"/>
      <c r="AR33" s="369"/>
      <c r="AS33" s="369"/>
      <c r="AT33" s="369"/>
      <c r="AU33" s="369"/>
      <c r="AV33" s="369"/>
      <c r="AW33" s="370"/>
    </row>
    <row r="34" spans="1:49" ht="12.75" customHeight="1" x14ac:dyDescent="0.2">
      <c r="A34" s="19">
        <v>8</v>
      </c>
      <c r="B34" s="382" t="s">
        <v>18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3"/>
      <c r="X34" s="384"/>
      <c r="Y34" s="385"/>
      <c r="Z34" s="385"/>
      <c r="AA34" s="385"/>
      <c r="AB34" s="385"/>
      <c r="AC34" s="385"/>
      <c r="AD34" s="362"/>
      <c r="AE34" s="359"/>
      <c r="AF34" s="360"/>
      <c r="AG34" s="363" t="s">
        <v>93</v>
      </c>
      <c r="AH34" s="364"/>
      <c r="AI34" s="364"/>
      <c r="AJ34" s="364"/>
      <c r="AK34" s="364"/>
      <c r="AL34" s="364"/>
      <c r="AM34" s="364"/>
      <c r="AN34" s="365"/>
      <c r="AO34" s="351"/>
      <c r="AP34" s="352"/>
      <c r="AQ34" s="369"/>
      <c r="AR34" s="369"/>
      <c r="AS34" s="369"/>
      <c r="AT34" s="369"/>
      <c r="AU34" s="369"/>
      <c r="AV34" s="369"/>
      <c r="AW34" s="370"/>
    </row>
    <row r="35" spans="1:49" ht="15" customHeight="1" x14ac:dyDescent="0.2">
      <c r="A35" s="19">
        <v>9</v>
      </c>
      <c r="B35" s="382" t="s">
        <v>69</v>
      </c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3"/>
      <c r="X35" s="384"/>
      <c r="Y35" s="385"/>
      <c r="Z35" s="385"/>
      <c r="AA35" s="385"/>
      <c r="AB35" s="385"/>
      <c r="AC35" s="385"/>
      <c r="AD35" s="362"/>
      <c r="AE35" s="359"/>
      <c r="AF35" s="360"/>
      <c r="AG35" s="366"/>
      <c r="AH35" s="367"/>
      <c r="AI35" s="367"/>
      <c r="AJ35" s="367"/>
      <c r="AK35" s="367"/>
      <c r="AL35" s="367"/>
      <c r="AM35" s="367"/>
      <c r="AN35" s="368"/>
      <c r="AO35" s="351"/>
      <c r="AP35" s="352"/>
      <c r="AQ35" s="369"/>
      <c r="AR35" s="369"/>
      <c r="AS35" s="369"/>
      <c r="AT35" s="369"/>
      <c r="AU35" s="369"/>
      <c r="AV35" s="369"/>
      <c r="AW35" s="370"/>
    </row>
    <row r="36" spans="1:49" ht="15" customHeight="1" x14ac:dyDescent="0.2">
      <c r="A36" s="19">
        <v>10</v>
      </c>
      <c r="B36" s="382" t="s">
        <v>20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3"/>
      <c r="X36" s="384"/>
      <c r="Y36" s="385"/>
      <c r="Z36" s="385"/>
      <c r="AA36" s="385"/>
      <c r="AB36" s="385"/>
      <c r="AC36" s="385"/>
      <c r="AD36" s="362"/>
      <c r="AE36" s="359"/>
      <c r="AF36" s="360"/>
      <c r="AG36" s="444" t="s">
        <v>94</v>
      </c>
      <c r="AH36" s="445"/>
      <c r="AI36" s="445"/>
      <c r="AJ36" s="445"/>
      <c r="AK36" s="445"/>
      <c r="AL36" s="445"/>
      <c r="AM36" s="445"/>
      <c r="AN36" s="446"/>
      <c r="AO36" s="351"/>
      <c r="AP36" s="352"/>
      <c r="AQ36" s="369"/>
      <c r="AR36" s="369"/>
      <c r="AS36" s="369"/>
      <c r="AT36" s="369"/>
      <c r="AU36" s="369"/>
      <c r="AV36" s="369"/>
      <c r="AW36" s="370"/>
    </row>
    <row r="37" spans="1:49" ht="30" customHeight="1" x14ac:dyDescent="0.2">
      <c r="A37" s="19">
        <v>11</v>
      </c>
      <c r="B37" s="382" t="s">
        <v>72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3"/>
      <c r="X37" s="384"/>
      <c r="Y37" s="385"/>
      <c r="Z37" s="385"/>
      <c r="AA37" s="385"/>
      <c r="AB37" s="385"/>
      <c r="AC37" s="385"/>
      <c r="AD37" s="362"/>
      <c r="AE37" s="359"/>
      <c r="AF37" s="360"/>
      <c r="AG37" s="444"/>
      <c r="AH37" s="445"/>
      <c r="AI37" s="445"/>
      <c r="AJ37" s="445"/>
      <c r="AK37" s="445"/>
      <c r="AL37" s="445"/>
      <c r="AM37" s="445"/>
      <c r="AN37" s="446"/>
      <c r="AO37" s="351"/>
      <c r="AP37" s="352"/>
      <c r="AQ37" s="369"/>
      <c r="AR37" s="369"/>
      <c r="AS37" s="369"/>
      <c r="AT37" s="369"/>
      <c r="AU37" s="369"/>
      <c r="AV37" s="369"/>
      <c r="AW37" s="370"/>
    </row>
    <row r="38" spans="1:49" ht="40.5" customHeight="1" x14ac:dyDescent="0.2">
      <c r="A38" s="19">
        <v>12</v>
      </c>
      <c r="B38" s="382" t="s">
        <v>53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3"/>
      <c r="X38" s="384"/>
      <c r="Y38" s="385"/>
      <c r="Z38" s="385"/>
      <c r="AA38" s="385"/>
      <c r="AB38" s="385"/>
      <c r="AC38" s="385"/>
      <c r="AD38" s="362"/>
      <c r="AE38" s="361"/>
      <c r="AF38" s="362"/>
      <c r="AG38" s="444"/>
      <c r="AH38" s="445"/>
      <c r="AI38" s="445"/>
      <c r="AJ38" s="445"/>
      <c r="AK38" s="445"/>
      <c r="AL38" s="445"/>
      <c r="AM38" s="445"/>
      <c r="AN38" s="446"/>
      <c r="AO38" s="351"/>
      <c r="AP38" s="352"/>
      <c r="AQ38" s="369"/>
      <c r="AR38" s="369"/>
      <c r="AS38" s="369"/>
      <c r="AT38" s="369"/>
      <c r="AU38" s="369"/>
      <c r="AV38" s="369"/>
      <c r="AW38" s="370"/>
    </row>
    <row r="39" spans="1:49" ht="47.25" customHeight="1" thickBot="1" x14ac:dyDescent="0.25">
      <c r="A39" s="129">
        <v>13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7"/>
      <c r="X39" s="388"/>
      <c r="Y39" s="389"/>
      <c r="Z39" s="389"/>
      <c r="AA39" s="389"/>
      <c r="AB39" s="389"/>
      <c r="AC39" s="389"/>
      <c r="AD39" s="389"/>
      <c r="AE39" s="390"/>
      <c r="AF39" s="391"/>
      <c r="AG39" s="454" t="s">
        <v>153</v>
      </c>
      <c r="AH39" s="455"/>
      <c r="AI39" s="455"/>
      <c r="AJ39" s="455"/>
      <c r="AK39" s="455"/>
      <c r="AL39" s="455"/>
      <c r="AM39" s="455"/>
      <c r="AN39" s="456"/>
      <c r="AO39" s="457">
        <f>SUM(S54:AE77)</f>
        <v>0</v>
      </c>
      <c r="AP39" s="458"/>
      <c r="AQ39" s="371"/>
      <c r="AR39" s="371"/>
      <c r="AS39" s="371"/>
      <c r="AT39" s="371"/>
      <c r="AU39" s="371"/>
      <c r="AV39" s="371"/>
      <c r="AW39" s="372"/>
    </row>
    <row r="40" spans="1:49" ht="17.25" customHeight="1" thickBot="1" x14ac:dyDescent="0.25">
      <c r="A40" s="357" t="s">
        <v>63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5">
        <f>SUM(AE27:AE39)</f>
        <v>0</v>
      </c>
      <c r="AF40" s="356"/>
      <c r="AG40" s="357" t="s">
        <v>79</v>
      </c>
      <c r="AH40" s="358"/>
      <c r="AI40" s="358"/>
      <c r="AJ40" s="358"/>
      <c r="AK40" s="358"/>
      <c r="AL40" s="358"/>
      <c r="AM40" s="358"/>
      <c r="AN40" s="358"/>
      <c r="AO40" s="355">
        <f>SUM(AO27:AO39)</f>
        <v>0</v>
      </c>
      <c r="AP40" s="356"/>
      <c r="AQ40" s="373"/>
      <c r="AR40" s="374"/>
      <c r="AS40" s="374"/>
      <c r="AT40" s="374"/>
      <c r="AU40" s="374"/>
      <c r="AV40" s="374"/>
      <c r="AW40" s="375"/>
    </row>
    <row r="41" spans="1:49" ht="27" thickBot="1" x14ac:dyDescent="0.25">
      <c r="A41" s="379" t="s">
        <v>28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76">
        <f>(AV23+AE40+AO40)</f>
        <v>0</v>
      </c>
      <c r="AU41" s="377"/>
      <c r="AV41" s="377"/>
      <c r="AW41" s="378"/>
    </row>
    <row r="43" spans="1:49" ht="8.25" customHeight="1" x14ac:dyDescent="0.2"/>
    <row r="45" spans="1:49" x14ac:dyDescent="0.2">
      <c r="C45" s="69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9" ht="12.75" customHeight="1" x14ac:dyDescent="0.2">
      <c r="C46" s="345" t="s">
        <v>77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AI46" s="345" t="s">
        <v>78</v>
      </c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</row>
    <row r="47" spans="1:49" ht="13.5" customHeight="1" x14ac:dyDescent="0.2">
      <c r="A47" s="348" t="s">
        <v>171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1:49" ht="12.75" customHeight="1" x14ac:dyDescent="0.2">
      <c r="A48" s="353" t="s">
        <v>31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</row>
    <row r="49" spans="1:49" ht="12.75" customHeight="1" x14ac:dyDescent="0.2">
      <c r="A49" s="353" t="s">
        <v>27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</row>
    <row r="50" spans="1:49" ht="15.75" customHeight="1" x14ac:dyDescent="0.2">
      <c r="A50" s="354" t="s">
        <v>87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</row>
    <row r="51" spans="1:49" ht="18" customHeight="1" thickBot="1" x14ac:dyDescent="0.25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4"/>
    </row>
    <row r="52" spans="1:49" ht="25.5" customHeight="1" thickBot="1" x14ac:dyDescent="0.25">
      <c r="A52" s="334" t="s">
        <v>163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6"/>
    </row>
    <row r="53" spans="1:49" ht="23.25" customHeight="1" thickBot="1" x14ac:dyDescent="0.25">
      <c r="A53" s="346" t="s">
        <v>75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176"/>
      <c r="S53" s="337" t="s">
        <v>161</v>
      </c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176"/>
      <c r="AG53" s="337" t="s">
        <v>162</v>
      </c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8"/>
    </row>
    <row r="54" spans="1:49" ht="27.75" customHeight="1" x14ac:dyDescent="0.2">
      <c r="A54" s="339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181"/>
      <c r="S54" s="347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1"/>
      <c r="AF54" s="38"/>
      <c r="AG54" s="339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</row>
    <row r="55" spans="1:49" ht="26.25" customHeight="1" x14ac:dyDescent="0.2">
      <c r="A55" s="407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177"/>
      <c r="S55" s="407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9"/>
      <c r="AF55" s="179"/>
      <c r="AG55" s="407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9"/>
    </row>
    <row r="56" spans="1:49" ht="26.25" customHeight="1" x14ac:dyDescent="0.2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177"/>
      <c r="S56" s="407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9"/>
      <c r="AF56" s="179"/>
      <c r="AG56" s="407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9"/>
    </row>
    <row r="57" spans="1:49" ht="26.25" customHeight="1" x14ac:dyDescent="0.2">
      <c r="A57" s="407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177"/>
      <c r="S57" s="407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9"/>
      <c r="AF57" s="179"/>
      <c r="AG57" s="407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  <c r="AW57" s="409"/>
    </row>
    <row r="58" spans="1:49" ht="26.25" customHeight="1" x14ac:dyDescent="0.2">
      <c r="A58" s="407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177"/>
      <c r="S58" s="407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9"/>
      <c r="AF58" s="179"/>
      <c r="AG58" s="407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9"/>
    </row>
    <row r="59" spans="1:49" ht="26.25" customHeight="1" x14ac:dyDescent="0.2">
      <c r="A59" s="407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177"/>
      <c r="S59" s="407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179"/>
      <c r="AG59" s="407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9"/>
    </row>
    <row r="60" spans="1:49" ht="26.25" customHeight="1" x14ac:dyDescent="0.2">
      <c r="A60" s="407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177"/>
      <c r="S60" s="407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9"/>
      <c r="AF60" s="179"/>
      <c r="AG60" s="407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9"/>
    </row>
    <row r="61" spans="1:49" ht="26.25" customHeight="1" x14ac:dyDescent="0.2">
      <c r="A61" s="407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177"/>
      <c r="S61" s="407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9"/>
      <c r="AF61" s="179"/>
      <c r="AG61" s="407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9"/>
    </row>
    <row r="62" spans="1:49" ht="26.25" customHeight="1" x14ac:dyDescent="0.2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177"/>
      <c r="S62" s="407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9"/>
      <c r="AF62" s="179"/>
      <c r="AG62" s="407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9"/>
    </row>
    <row r="63" spans="1:49" ht="26.25" customHeight="1" x14ac:dyDescent="0.2">
      <c r="A63" s="407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177"/>
      <c r="S63" s="407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9"/>
      <c r="AF63" s="179"/>
      <c r="AG63" s="407"/>
      <c r="AH63" s="408"/>
      <c r="AI63" s="408"/>
      <c r="AJ63" s="408"/>
      <c r="AK63" s="408"/>
      <c r="AL63" s="408"/>
      <c r="AM63" s="408"/>
      <c r="AN63" s="408"/>
      <c r="AO63" s="408"/>
      <c r="AP63" s="408"/>
      <c r="AQ63" s="408"/>
      <c r="AR63" s="408"/>
      <c r="AS63" s="408"/>
      <c r="AT63" s="408"/>
      <c r="AU63" s="408"/>
      <c r="AV63" s="408"/>
      <c r="AW63" s="409"/>
    </row>
    <row r="64" spans="1:49" ht="26.25" customHeight="1" x14ac:dyDescent="0.2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177"/>
      <c r="S64" s="407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9"/>
      <c r="AF64" s="179"/>
      <c r="AG64" s="407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9"/>
    </row>
    <row r="65" spans="1:49" ht="26.25" customHeight="1" x14ac:dyDescent="0.2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177"/>
      <c r="S65" s="407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9"/>
      <c r="AF65" s="179"/>
      <c r="AG65" s="407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9"/>
    </row>
    <row r="66" spans="1:49" ht="26.25" customHeight="1" x14ac:dyDescent="0.2">
      <c r="A66" s="407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177"/>
      <c r="S66" s="407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179"/>
      <c r="AG66" s="407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9"/>
    </row>
    <row r="67" spans="1:49" ht="26.25" customHeight="1" x14ac:dyDescent="0.2">
      <c r="A67" s="407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177"/>
      <c r="S67" s="407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9"/>
      <c r="AF67" s="179"/>
      <c r="AG67" s="407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9"/>
    </row>
    <row r="68" spans="1:49" ht="26.25" customHeight="1" x14ac:dyDescent="0.2">
      <c r="A68" s="407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177"/>
      <c r="S68" s="407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9"/>
      <c r="AF68" s="179"/>
      <c r="AG68" s="407"/>
      <c r="AH68" s="408"/>
      <c r="AI68" s="408"/>
      <c r="AJ68" s="408"/>
      <c r="AK68" s="408"/>
      <c r="AL68" s="408"/>
      <c r="AM68" s="408"/>
      <c r="AN68" s="408"/>
      <c r="AO68" s="408"/>
      <c r="AP68" s="408"/>
      <c r="AQ68" s="408"/>
      <c r="AR68" s="408"/>
      <c r="AS68" s="408"/>
      <c r="AT68" s="408"/>
      <c r="AU68" s="408"/>
      <c r="AV68" s="408"/>
      <c r="AW68" s="409"/>
    </row>
    <row r="69" spans="1:49" ht="26.25" customHeight="1" x14ac:dyDescent="0.2">
      <c r="A69" s="407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177"/>
      <c r="S69" s="407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9"/>
      <c r="AF69" s="179"/>
      <c r="AG69" s="407"/>
      <c r="AH69" s="408"/>
      <c r="AI69" s="408"/>
      <c r="AJ69" s="408"/>
      <c r="AK69" s="408"/>
      <c r="AL69" s="408"/>
      <c r="AM69" s="408"/>
      <c r="AN69" s="408"/>
      <c r="AO69" s="408"/>
      <c r="AP69" s="408"/>
      <c r="AQ69" s="408"/>
      <c r="AR69" s="408"/>
      <c r="AS69" s="408"/>
      <c r="AT69" s="408"/>
      <c r="AU69" s="408"/>
      <c r="AV69" s="408"/>
      <c r="AW69" s="409"/>
    </row>
    <row r="70" spans="1:49" ht="26.25" customHeight="1" x14ac:dyDescent="0.2">
      <c r="A70" s="407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177"/>
      <c r="S70" s="407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9"/>
      <c r="AF70" s="179"/>
      <c r="AG70" s="407"/>
      <c r="AH70" s="408"/>
      <c r="AI70" s="408"/>
      <c r="AJ70" s="408"/>
      <c r="AK70" s="408"/>
      <c r="AL70" s="408"/>
      <c r="AM70" s="408"/>
      <c r="AN70" s="408"/>
      <c r="AO70" s="408"/>
      <c r="AP70" s="408"/>
      <c r="AQ70" s="408"/>
      <c r="AR70" s="408"/>
      <c r="AS70" s="408"/>
      <c r="AT70" s="408"/>
      <c r="AU70" s="408"/>
      <c r="AV70" s="408"/>
      <c r="AW70" s="409"/>
    </row>
    <row r="71" spans="1:49" ht="26.25" customHeight="1" x14ac:dyDescent="0.2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177"/>
      <c r="S71" s="407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9"/>
      <c r="AF71" s="179"/>
      <c r="AG71" s="407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9"/>
    </row>
    <row r="72" spans="1:49" ht="26.25" customHeight="1" x14ac:dyDescent="0.2">
      <c r="A72" s="407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177"/>
      <c r="S72" s="407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9"/>
      <c r="AF72" s="179"/>
      <c r="AG72" s="407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9"/>
    </row>
    <row r="73" spans="1:49" ht="26.25" customHeight="1" x14ac:dyDescent="0.2">
      <c r="A73" s="407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177"/>
      <c r="S73" s="407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9"/>
      <c r="AF73" s="179"/>
      <c r="AG73" s="407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9"/>
    </row>
    <row r="74" spans="1:49" ht="26.25" customHeight="1" x14ac:dyDescent="0.2">
      <c r="A74" s="407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177"/>
      <c r="S74" s="407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9"/>
      <c r="AF74" s="179"/>
      <c r="AG74" s="407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9"/>
    </row>
    <row r="75" spans="1:49" ht="26.25" customHeight="1" x14ac:dyDescent="0.2">
      <c r="A75" s="407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177"/>
      <c r="S75" s="407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9"/>
      <c r="AF75" s="179"/>
      <c r="AG75" s="407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9"/>
    </row>
    <row r="76" spans="1:49" ht="26.25" customHeight="1" x14ac:dyDescent="0.2">
      <c r="A76" s="407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177"/>
      <c r="S76" s="407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9"/>
      <c r="AF76" s="179"/>
      <c r="AG76" s="407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9"/>
    </row>
    <row r="77" spans="1:49" ht="26.25" customHeight="1" thickBot="1" x14ac:dyDescent="0.25">
      <c r="A77" s="410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178"/>
      <c r="S77" s="410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2"/>
      <c r="AF77" s="180"/>
      <c r="AG77" s="410"/>
      <c r="AH77" s="411"/>
      <c r="AI77" s="411"/>
      <c r="AJ77" s="411"/>
      <c r="AK77" s="411"/>
      <c r="AL77" s="411"/>
      <c r="AM77" s="411"/>
      <c r="AN77" s="411"/>
      <c r="AO77" s="411"/>
      <c r="AP77" s="411"/>
      <c r="AQ77" s="411"/>
      <c r="AR77" s="411"/>
      <c r="AS77" s="411"/>
      <c r="AT77" s="411"/>
      <c r="AU77" s="411"/>
      <c r="AV77" s="411"/>
      <c r="AW77" s="412"/>
    </row>
    <row r="79" spans="1:49" ht="28.5" customHeight="1" x14ac:dyDescent="0.2">
      <c r="AO79" s="406" t="s">
        <v>168</v>
      </c>
      <c r="AP79" s="406"/>
      <c r="AQ79" s="406"/>
      <c r="AR79" s="406"/>
      <c r="AS79" s="406"/>
      <c r="AT79" s="406"/>
    </row>
    <row r="95" spans="1:17" x14ac:dyDescent="0.2">
      <c r="A95" s="348" t="s">
        <v>171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</row>
  </sheetData>
  <sheetProtection formatColumns="0" formatRows="0" insertRows="0" deleteRows="0"/>
  <mergeCells count="232">
    <mergeCell ref="A1:AW1"/>
    <mergeCell ref="A2:AW2"/>
    <mergeCell ref="B3:AK3"/>
    <mergeCell ref="AL3:AO3"/>
    <mergeCell ref="AQ3:AS3"/>
    <mergeCell ref="AL4:AQ4"/>
    <mergeCell ref="A6:B6"/>
    <mergeCell ref="D6:U6"/>
    <mergeCell ref="AC6:AI6"/>
    <mergeCell ref="AJ6:AS6"/>
    <mergeCell ref="AL7:AQ7"/>
    <mergeCell ref="A8:B8"/>
    <mergeCell ref="D8:U8"/>
    <mergeCell ref="AC8:AI8"/>
    <mergeCell ref="AJ8:AS8"/>
    <mergeCell ref="AH11:AI11"/>
    <mergeCell ref="AL11:AQ11"/>
    <mergeCell ref="A12:B12"/>
    <mergeCell ref="D12:U12"/>
    <mergeCell ref="AC12:AI12"/>
    <mergeCell ref="AJ12:AS12"/>
    <mergeCell ref="AI9:AJ9"/>
    <mergeCell ref="AL9:AQ9"/>
    <mergeCell ref="A10:B10"/>
    <mergeCell ref="D10:U10"/>
    <mergeCell ref="AC10:AI10"/>
    <mergeCell ref="AJ10:AS10"/>
    <mergeCell ref="P15:P16"/>
    <mergeCell ref="Q15:Q16"/>
    <mergeCell ref="R15:R16"/>
    <mergeCell ref="S15:S16"/>
    <mergeCell ref="T15:T16"/>
    <mergeCell ref="U15:U16"/>
    <mergeCell ref="AL13:AQ13"/>
    <mergeCell ref="A14:AW14"/>
    <mergeCell ref="A15:A16"/>
    <mergeCell ref="B15:B16"/>
    <mergeCell ref="C15:C16"/>
    <mergeCell ref="D15:E15"/>
    <mergeCell ref="F15:L15"/>
    <mergeCell ref="M15:M16"/>
    <mergeCell ref="N15:N16"/>
    <mergeCell ref="O15:O16"/>
    <mergeCell ref="AD15:AD16"/>
    <mergeCell ref="AE15:AE16"/>
    <mergeCell ref="AF15:AF16"/>
    <mergeCell ref="AG15:AH15"/>
    <mergeCell ref="V15:V16"/>
    <mergeCell ref="W15:W16"/>
    <mergeCell ref="X15:X16"/>
    <mergeCell ref="Y15:Y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B15:AB16"/>
    <mergeCell ref="AC15:AC16"/>
    <mergeCell ref="AG26:AN26"/>
    <mergeCell ref="AO26:AP26"/>
    <mergeCell ref="AQ26:AW26"/>
    <mergeCell ref="B27:W27"/>
    <mergeCell ref="X27:AD27"/>
    <mergeCell ref="AE27:AF27"/>
    <mergeCell ref="AG27:AN27"/>
    <mergeCell ref="AO27:AP27"/>
    <mergeCell ref="AQ27:AW27"/>
    <mergeCell ref="Z15:Z16"/>
    <mergeCell ref="AA15:AA16"/>
    <mergeCell ref="AU15:AU16"/>
    <mergeCell ref="AV15:AV16"/>
    <mergeCell ref="AW15:AW16"/>
    <mergeCell ref="A23:AF23"/>
    <mergeCell ref="A24:AW24"/>
    <mergeCell ref="A25:A26"/>
    <mergeCell ref="B25:W26"/>
    <mergeCell ref="X25:AD26"/>
    <mergeCell ref="AE25:AF26"/>
    <mergeCell ref="AG25:AW25"/>
    <mergeCell ref="AO15:AO16"/>
    <mergeCell ref="B28:W28"/>
    <mergeCell ref="X28:AD28"/>
    <mergeCell ref="AE28:AF28"/>
    <mergeCell ref="AG28:AN29"/>
    <mergeCell ref="AO28:AP29"/>
    <mergeCell ref="AQ28:AW29"/>
    <mergeCell ref="B29:W29"/>
    <mergeCell ref="X29:AD29"/>
    <mergeCell ref="AE29:AF29"/>
    <mergeCell ref="B30:W30"/>
    <mergeCell ref="X30:AD30"/>
    <mergeCell ref="AE30:AF30"/>
    <mergeCell ref="AG30:AN31"/>
    <mergeCell ref="AO30:AP31"/>
    <mergeCell ref="AQ30:AW31"/>
    <mergeCell ref="B31:W31"/>
    <mergeCell ref="X31:AD31"/>
    <mergeCell ref="AE31:AF31"/>
    <mergeCell ref="B32:W32"/>
    <mergeCell ref="X32:AD32"/>
    <mergeCell ref="AE32:AF32"/>
    <mergeCell ref="AG32:AN33"/>
    <mergeCell ref="AO32:AP33"/>
    <mergeCell ref="AQ32:AW33"/>
    <mergeCell ref="B33:W33"/>
    <mergeCell ref="X33:AD33"/>
    <mergeCell ref="AE33:AF33"/>
    <mergeCell ref="B34:W34"/>
    <mergeCell ref="X34:AD34"/>
    <mergeCell ref="AE34:AF34"/>
    <mergeCell ref="AG34:AN35"/>
    <mergeCell ref="AO34:AP35"/>
    <mergeCell ref="AQ34:AW35"/>
    <mergeCell ref="B35:W35"/>
    <mergeCell ref="X35:AD35"/>
    <mergeCell ref="AE35:AF35"/>
    <mergeCell ref="B36:W36"/>
    <mergeCell ref="X36:AD36"/>
    <mergeCell ref="AE36:AF36"/>
    <mergeCell ref="AG36:AN38"/>
    <mergeCell ref="AO36:AP38"/>
    <mergeCell ref="AQ36:AW38"/>
    <mergeCell ref="B37:W37"/>
    <mergeCell ref="X37:AD37"/>
    <mergeCell ref="AE37:AF37"/>
    <mergeCell ref="B38:W38"/>
    <mergeCell ref="AO39:AP39"/>
    <mergeCell ref="AQ39:AW39"/>
    <mergeCell ref="A40:AD40"/>
    <mergeCell ref="AE40:AF40"/>
    <mergeCell ref="AG40:AN40"/>
    <mergeCell ref="AO40:AP40"/>
    <mergeCell ref="AQ40:AW40"/>
    <mergeCell ref="X38:AD38"/>
    <mergeCell ref="AE38:AF38"/>
    <mergeCell ref="B39:W39"/>
    <mergeCell ref="X39:AD39"/>
    <mergeCell ref="AE39:AF39"/>
    <mergeCell ref="AG39:AN39"/>
    <mergeCell ref="A49:AW49"/>
    <mergeCell ref="A50:AW50"/>
    <mergeCell ref="A51:AW51"/>
    <mergeCell ref="A52:AW52"/>
    <mergeCell ref="A53:Q53"/>
    <mergeCell ref="S53:AE53"/>
    <mergeCell ref="AG53:AW53"/>
    <mergeCell ref="A41:AS41"/>
    <mergeCell ref="AT41:AW41"/>
    <mergeCell ref="C46:U46"/>
    <mergeCell ref="AI46:AU46"/>
    <mergeCell ref="A47:Q47"/>
    <mergeCell ref="A48:AW48"/>
    <mergeCell ref="A56:Q56"/>
    <mergeCell ref="S56:AE56"/>
    <mergeCell ref="AG56:AW56"/>
    <mergeCell ref="A57:Q57"/>
    <mergeCell ref="S57:AE57"/>
    <mergeCell ref="AG57:AW57"/>
    <mergeCell ref="A54:Q54"/>
    <mergeCell ref="S54:AE54"/>
    <mergeCell ref="AG54:AW54"/>
    <mergeCell ref="A55:Q55"/>
    <mergeCell ref="S55:AE55"/>
    <mergeCell ref="AG55:AW55"/>
    <mergeCell ref="A60:Q60"/>
    <mergeCell ref="S60:AE60"/>
    <mergeCell ref="AG60:AW60"/>
    <mergeCell ref="A61:Q61"/>
    <mergeCell ref="S61:AE61"/>
    <mergeCell ref="AG61:AW61"/>
    <mergeCell ref="A58:Q58"/>
    <mergeCell ref="S58:AE58"/>
    <mergeCell ref="AG58:AW58"/>
    <mergeCell ref="A59:Q59"/>
    <mergeCell ref="S59:AE59"/>
    <mergeCell ref="AG59:AW59"/>
    <mergeCell ref="A64:Q64"/>
    <mergeCell ref="S64:AE64"/>
    <mergeCell ref="AG64:AW64"/>
    <mergeCell ref="A65:Q65"/>
    <mergeCell ref="S65:AE65"/>
    <mergeCell ref="AG65:AW65"/>
    <mergeCell ref="A62:Q62"/>
    <mergeCell ref="S62:AE62"/>
    <mergeCell ref="AG62:AW62"/>
    <mergeCell ref="A63:Q63"/>
    <mergeCell ref="S63:AE63"/>
    <mergeCell ref="AG63:AW63"/>
    <mergeCell ref="A68:Q68"/>
    <mergeCell ref="S68:AE68"/>
    <mergeCell ref="AG68:AW68"/>
    <mergeCell ref="A69:Q69"/>
    <mergeCell ref="S69:AE69"/>
    <mergeCell ref="AG69:AW69"/>
    <mergeCell ref="A66:Q66"/>
    <mergeCell ref="S66:AE66"/>
    <mergeCell ref="AG66:AW66"/>
    <mergeCell ref="A67:Q67"/>
    <mergeCell ref="S67:AE67"/>
    <mergeCell ref="AG67:AW67"/>
    <mergeCell ref="A72:Q72"/>
    <mergeCell ref="S72:AE72"/>
    <mergeCell ref="AG72:AW72"/>
    <mergeCell ref="A73:Q73"/>
    <mergeCell ref="S73:AE73"/>
    <mergeCell ref="AG73:AW73"/>
    <mergeCell ref="A70:Q70"/>
    <mergeCell ref="S70:AE70"/>
    <mergeCell ref="AG70:AW70"/>
    <mergeCell ref="A71:Q71"/>
    <mergeCell ref="S71:AE71"/>
    <mergeCell ref="AG71:AW71"/>
    <mergeCell ref="AO79:AT79"/>
    <mergeCell ref="A95:Q95"/>
    <mergeCell ref="A76:Q76"/>
    <mergeCell ref="S76:AE76"/>
    <mergeCell ref="AG76:AW76"/>
    <mergeCell ref="A77:Q77"/>
    <mergeCell ref="S77:AE77"/>
    <mergeCell ref="AG77:AW77"/>
    <mergeCell ref="A74:Q74"/>
    <mergeCell ref="S74:AE74"/>
    <mergeCell ref="AG74:AW74"/>
    <mergeCell ref="A75:Q75"/>
    <mergeCell ref="S75:AE75"/>
    <mergeCell ref="AG75:AW75"/>
  </mergeCells>
  <dataValidations count="1">
    <dataValidation showInputMessage="1" showErrorMessage="1" sqref="AJ12:AS12 AJ10:AS10"/>
  </dataValidations>
  <printOptions horizontalCentered="1" verticalCentered="1"/>
  <pageMargins left="0.39370078740157483" right="0.39370078740157483" top="0.35433070866141736" bottom="0.27559055118110237" header="0" footer="0"/>
  <pageSetup paperSize="14" scale="60" orientation="landscape" horizontalDpi="120" verticalDpi="144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INFORMACION!$B$3:$B$4</xm:f>
          </x14:formula1>
          <xm:sqref>AJ8</xm:sqref>
        </x14:dataValidation>
        <x14:dataValidation type="list" showInputMessage="1" showErrorMessage="1">
          <x14:formula1>
            <xm:f>INFORMACION!$C$3:$C$7</xm:f>
          </x14:formula1>
          <xm:sqref>D12:U12</xm:sqref>
        </x14:dataValidation>
        <x14:dataValidation type="list" showInputMessage="1" showErrorMessage="1">
          <x14:formula1>
            <xm:f>INFORMACION!$A$3:$A$4</xm:f>
          </x14:formula1>
          <xm:sqref>D10:U10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43</vt:i4>
      </vt:variant>
      <vt:variant>
        <vt:lpstr>Rangos con nombre</vt:lpstr>
      </vt:variant>
      <vt:variant>
        <vt:i4>11</vt:i4>
      </vt:variant>
    </vt:vector>
  </HeadingPairs>
  <TitlesOfParts>
    <vt:vector size="54" baseType="lpstr">
      <vt:lpstr>INFORMACION</vt:lpstr>
      <vt:lpstr>RESUMEN OTRAS ACTIVIDADES</vt:lpstr>
      <vt:lpstr>RESUMEN-DPTO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P16</vt:lpstr>
      <vt:lpstr>P17</vt:lpstr>
      <vt:lpstr>P18</vt:lpstr>
      <vt:lpstr>P19</vt:lpstr>
      <vt:lpstr>P20</vt:lpstr>
      <vt:lpstr>P21</vt:lpstr>
      <vt:lpstr>P22</vt:lpstr>
      <vt:lpstr>P23</vt:lpstr>
      <vt:lpstr>P24</vt:lpstr>
      <vt:lpstr>P25</vt:lpstr>
      <vt:lpstr>P26</vt:lpstr>
      <vt:lpstr>P27</vt:lpstr>
      <vt:lpstr>P28</vt:lpstr>
      <vt:lpstr>P29</vt:lpstr>
      <vt:lpstr>P30</vt:lpstr>
      <vt:lpstr>P31</vt:lpstr>
      <vt:lpstr>P32</vt:lpstr>
      <vt:lpstr>P33</vt:lpstr>
      <vt:lpstr>P34</vt:lpstr>
      <vt:lpstr>P35</vt:lpstr>
      <vt:lpstr>P36</vt:lpstr>
      <vt:lpstr>P37</vt:lpstr>
      <vt:lpstr>P38</vt:lpstr>
      <vt:lpstr>P39</vt:lpstr>
      <vt:lpstr>P40</vt:lpstr>
      <vt:lpstr>CE</vt:lpstr>
      <vt:lpstr>CEA</vt:lpstr>
      <vt:lpstr>CHA</vt:lpstr>
      <vt:lpstr>CIENCIAS</vt:lpstr>
      <vt:lpstr>CS</vt:lpstr>
      <vt:lpstr>FACULTAD</vt:lpstr>
      <vt:lpstr>IA</vt:lpstr>
      <vt:lpstr>IDEAD</vt:lpstr>
      <vt:lpstr>IF</vt:lpstr>
      <vt:lpstr>MVZ</vt:lpstr>
      <vt:lpstr>T</vt:lpstr>
    </vt:vector>
  </TitlesOfParts>
  <Company>Familia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Vicente Montealegre G.</dc:creator>
  <cp:lastModifiedBy>direc_ogt</cp:lastModifiedBy>
  <cp:lastPrinted>2017-11-28T16:18:39Z</cp:lastPrinted>
  <dcterms:created xsi:type="dcterms:W3CDTF">2001-03-30T01:44:23Z</dcterms:created>
  <dcterms:modified xsi:type="dcterms:W3CDTF">2019-02-01T13:36:59Z</dcterms:modified>
</cp:coreProperties>
</file>