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 SIAC_ODI RAMIRO_2023\SGC 2023\2023\6. SG AUTOEVALUACIÓN Y ACREDITACIÓN\"/>
    </mc:Choice>
  </mc:AlternateContent>
  <bookViews>
    <workbookView xWindow="0" yWindow="0" windowWidth="28800" windowHeight="12435" activeTab="2"/>
  </bookViews>
  <sheets>
    <sheet name="GC-P07-F01-Contexto Estratégico" sheetId="1" r:id="rId1"/>
    <sheet name="GC-P07-F02-Contexto del proceso" sheetId="2" r:id="rId2"/>
    <sheet name="GC-P07-F03" sheetId="3" r:id="rId3"/>
    <sheet name="DOCUMENTOS DE APOYO" sheetId="4" r:id="rId4"/>
    <sheet name="FORMULAS (no modificar)" sheetId="5" r:id="rId5"/>
  </sheets>
  <externalReferences>
    <externalReference r:id="rId6"/>
  </externalReferences>
  <definedNames>
    <definedName name="unico">'[1]Identificación del Riesgo'!$F$20</definedName>
  </definedNames>
  <calcPr calcId="152511"/>
  <extLst>
    <ext uri="GoogleSheetsCustomDataVersion2">
      <go:sheetsCustomData xmlns:go="http://customooxmlschemas.google.com/" r:id="rId12" roundtripDataChecksum="Xd9tcQZuqQIzPafWkXgQ5422cwYWVV4zzBdKNuTHh84="/>
    </ext>
  </extLst>
</workbook>
</file>

<file path=xl/calcChain.xml><?xml version="1.0" encoding="utf-8"?>
<calcChain xmlns="http://schemas.openxmlformats.org/spreadsheetml/2006/main">
  <c r="Y21" i="3" l="1"/>
  <c r="Z21" i="3" s="1"/>
  <c r="X21" i="3"/>
  <c r="R21" i="3"/>
  <c r="L21" i="3"/>
  <c r="J21" i="3"/>
  <c r="M21" i="3" s="1"/>
  <c r="E21" i="3"/>
  <c r="R20" i="3"/>
  <c r="Y19" i="3"/>
  <c r="Z19" i="3" s="1"/>
  <c r="X19" i="3"/>
  <c r="AA19" i="3" s="1"/>
  <c r="R19" i="3"/>
  <c r="L19" i="3"/>
  <c r="J19" i="3"/>
  <c r="M19" i="3" s="1"/>
  <c r="E19" i="3"/>
  <c r="R18" i="3"/>
  <c r="Y17" i="3"/>
  <c r="Z17" i="3" s="1"/>
  <c r="X17" i="3"/>
  <c r="AA17" i="3" s="1"/>
  <c r="R17" i="3"/>
  <c r="L17" i="3"/>
  <c r="J17" i="3"/>
  <c r="M17" i="3" s="1"/>
  <c r="E17" i="3"/>
  <c r="R16" i="3"/>
  <c r="Y15" i="3"/>
  <c r="Z15" i="3" s="1"/>
  <c r="X15" i="3"/>
  <c r="R15" i="3"/>
  <c r="V15" i="3" s="1"/>
  <c r="V16" i="3" s="1"/>
  <c r="V17" i="3" s="1"/>
  <c r="V18" i="3" s="1"/>
  <c r="V19" i="3" s="1"/>
  <c r="V20" i="3" s="1"/>
  <c r="V21" i="3" s="1"/>
  <c r="L15" i="3"/>
  <c r="J15" i="3"/>
  <c r="M15" i="3" s="1"/>
  <c r="E15" i="3"/>
  <c r="R14" i="3"/>
  <c r="R13" i="3"/>
  <c r="L13" i="3"/>
  <c r="Y13" i="3" s="1"/>
  <c r="Z13" i="3" s="1"/>
  <c r="J13" i="3"/>
  <c r="M13" i="3" s="1"/>
  <c r="E13" i="3"/>
  <c r="AA15" i="3" l="1"/>
  <c r="AA21" i="3"/>
  <c r="V13" i="3"/>
  <c r="V14" i="3" s="1"/>
  <c r="W13" i="3" s="1"/>
  <c r="X13" i="3" s="1"/>
  <c r="AA13" i="3" s="1"/>
</calcChain>
</file>

<file path=xl/comments1.xml><?xml version="1.0" encoding="utf-8"?>
<comments xmlns="http://schemas.openxmlformats.org/spreadsheetml/2006/main">
  <authors>
    <author/>
  </authors>
  <commentList>
    <comment ref="A8" authorId="0" shapeId="0">
      <text>
        <r>
          <rPr>
            <sz val="11"/>
            <color theme="1"/>
            <rFont val="Calibri"/>
            <scheme val="minor"/>
          </rPr>
          <t>======
ID#AAABBbG2qS4
USUARIO    (2022-03-09 13:18:16)
Estatuto General UT</t>
        </r>
      </text>
    </comment>
    <comment ref="B11" authorId="0" shapeId="0">
      <text>
        <r>
          <rPr>
            <sz val="11"/>
            <color theme="1"/>
            <rFont val="Calibri"/>
            <scheme val="minor"/>
          </rPr>
          <t>======
ID#AAABBbG2qTc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scheme val="minor"/>
          </rPr>
          <t>======
ID#AAABBbG2qR4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scheme val="minor"/>
          </rPr>
          <t>======
ID#AAABBbG2qT0
USUARIO    (2022-03-09 13:18:16)
Son los problemas, obstáculos o limitaciones externos que pueden impedir o limitar el desarrollo de un país o de un sector.</t>
        </r>
      </text>
    </comment>
    <comment ref="B12" authorId="0" shapeId="0">
      <text>
        <r>
          <rPr>
            <sz val="11"/>
            <color theme="1"/>
            <rFont val="Calibri"/>
            <scheme val="minor"/>
          </rPr>
          <t>======
ID#AAABBbG2qSU
UT    (2022-03-09 13:18:16)
Cambios de gobierno, legislación, políticas públicas, regulación</t>
        </r>
      </text>
    </comment>
    <comment ref="B19" authorId="0" shapeId="0">
      <text>
        <r>
          <rPr>
            <sz val="11"/>
            <color theme="1"/>
            <rFont val="Calibri"/>
            <scheme val="minor"/>
          </rPr>
          <t>======
ID#AAABBbG2qS0
UT    (2022-03-09 13:18:16)
Disponibilidad de capital, liquidez, mercados financieros, desempleo, competencia</t>
        </r>
      </text>
    </comment>
    <comment ref="B27" authorId="0" shapeId="0">
      <text>
        <r>
          <rPr>
            <sz val="11"/>
            <color theme="1"/>
            <rFont val="Calibri"/>
            <scheme val="minor"/>
          </rPr>
          <t>======
ID#AAABBbG2qSE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scheme val="minor"/>
          </rPr>
          <t>======
ID#AAABBbStbZE
Usuario    (2022-03-09 13:18:16)
Avances en tecnología, acceso a sistemas de información externos, gobierno en línea.</t>
        </r>
      </text>
    </comment>
    <comment ref="B40" authorId="0" shapeId="0">
      <text>
        <r>
          <rPr>
            <sz val="11"/>
            <color theme="1"/>
            <rFont val="Calibri"/>
            <scheme val="minor"/>
          </rPr>
          <t>======
ID#AAABBbG2qTI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scheme val="minor"/>
          </rPr>
          <t>======
ID#AAABBbStbY4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scheme val="minor"/>
          </rPr>
          <t>======
ID#AAABBbG2qSc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scheme val="minor"/>
          </rPr>
          <t>======
ID#AAABBbG2qSA
Usuario    (2022-03-09 13:18:16)
Direccionamiento estratégico, planeación institucional, políticas, objetivos, estrategias, liderazgo, trabajo en equipo.</t>
        </r>
      </text>
    </comment>
    <comment ref="B58" authorId="0" shapeId="0">
      <text>
        <r>
          <rPr>
            <sz val="11"/>
            <color theme="1"/>
            <rFont val="Calibri"/>
            <scheme val="minor"/>
          </rPr>
          <t>======
ID#AAABBbG2qTY
Usuario    (2022-03-09 13:18:16)
Presupuesto de funcionamiento, recursos de inversión, infraestructura, capacidad instalada</t>
        </r>
      </text>
    </comment>
    <comment ref="B63" authorId="0" shapeId="0">
      <text>
        <r>
          <rPr>
            <sz val="11"/>
            <color theme="1"/>
            <rFont val="Calibri"/>
            <scheme val="minor"/>
          </rPr>
          <t>======
ID#AAABBbG2qUI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scheme val="minor"/>
          </rPr>
          <t>======
ID#AAABBbStbY0
Usuario    (2022-03-09 13:18:16)
Capacidad, diseño de ejecución, proveedores, entradas, salidas, gestión del conocimiento, relación con las partes interesadas.</t>
        </r>
      </text>
    </comment>
    <comment ref="B78" authorId="0" shapeId="0">
      <text>
        <r>
          <rPr>
            <sz val="11"/>
            <color theme="1"/>
            <rFont val="Calibri"/>
            <scheme val="minor"/>
          </rPr>
          <t>======
ID#AAABBbG2qTg
Usuario    (2022-03-09 13:18:16)
Integridad y disponibilidad de datos y sistemas, desarrollo, producción, mantenimiento de sistemas de información.</t>
        </r>
      </text>
    </comment>
    <comment ref="B87" authorId="0" shapeId="0">
      <text>
        <r>
          <rPr>
            <sz val="11"/>
            <color theme="1"/>
            <rFont val="Calibri"/>
            <scheme val="minor"/>
          </rPr>
          <t>======
ID#AAABBbG2qUE
Usuario    (2022-03-09 13:18:16)
Canales utilizados y su efectividad, flujo de la información necesaria para el desarrollo de las operaciones.</t>
        </r>
      </text>
    </comment>
    <comment ref="B90" authorId="0" shapeId="0">
      <text>
        <r>
          <rPr>
            <sz val="11"/>
            <color theme="1"/>
            <rFont val="Calibri"/>
            <scheme val="minor"/>
          </rPr>
          <t>======
ID#AAABBbG2qTM
Usuario    (2022-03-09 13:18:16)
Canales utilizados y su efectividad, flujo de la información necesaria para el desarrollo de las operaciones.</t>
        </r>
      </text>
    </comment>
    <comment ref="B95" authorId="0" shapeId="0">
      <text>
        <r>
          <rPr>
            <sz val="11"/>
            <color theme="1"/>
            <rFont val="Calibri"/>
            <scheme val="minor"/>
          </rPr>
          <t>======
ID#AAABBbStbZI
Usuario    (2022-03-09 13:18:16)
Canales utilizados y su efectividad, flujo de la información necesaria para el desarrollo de las operaciones.</t>
        </r>
      </text>
    </comment>
  </commentList>
  <extLst>
    <ext xmlns:r="http://schemas.openxmlformats.org/officeDocument/2006/relationships" uri="GoogleSheetsCustomDataVersion2">
      <go:sheetsCustomData xmlns:go="http://customooxmlschemas.google.com/" r:id="rId1" roundtripDataSignature="AMtx7miBUvQN4n6bvpB2ZMTYkmkK+sPGjw=="/>
    </ext>
  </extLst>
</comments>
</file>

<file path=xl/comments2.xml><?xml version="1.0" encoding="utf-8"?>
<comments xmlns="http://schemas.openxmlformats.org/spreadsheetml/2006/main">
  <authors>
    <author/>
  </authors>
  <commentList>
    <comment ref="B10" authorId="0" shapeId="0">
      <text>
        <r>
          <rPr>
            <sz val="11"/>
            <color theme="1"/>
            <rFont val="Calibri"/>
            <scheme val="minor"/>
          </rPr>
          <t>======
ID#AAABBbG2qTE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scheme val="minor"/>
          </rPr>
          <t>======
ID#AAABBbG2qT8
LIBIA    (2022-03-09 13:18:16)
Se determinan las características o aspectos esenciales del proceso y sus interrelaciones.</t>
        </r>
      </text>
    </comment>
    <comment ref="B11" authorId="0" shapeId="0">
      <text>
        <r>
          <rPr>
            <sz val="11"/>
            <color theme="1"/>
            <rFont val="Calibri"/>
            <scheme val="minor"/>
          </rPr>
          <t>======
ID#AAABBbG2qUM
Usuario    (2022-03-09 13:18:16)
Claridad en la descripción del alcance y el objetivo del proceso</t>
        </r>
      </text>
    </comment>
    <comment ref="B12" authorId="0" shapeId="0">
      <text>
        <r>
          <rPr>
            <sz val="11"/>
            <color theme="1"/>
            <rFont val="Calibri"/>
            <scheme val="minor"/>
          </rPr>
          <t>======
ID#AAABBbG2qTo
Usuario    (2022-03-09 13:18:16)
Relación precisa con otros procesos, en cuanto a insumos proveedores, servicios , usuarios.</t>
        </r>
      </text>
    </comment>
    <comment ref="B13" authorId="0" shapeId="0">
      <text>
        <r>
          <rPr>
            <sz val="11"/>
            <color theme="1"/>
            <rFont val="Calibri"/>
            <scheme val="minor"/>
          </rPr>
          <t>======
ID#AAABBbG2qSI
Usuario    (2022-03-09 13:18:16)
Procesos que determinan lineamientos necesarios para el desarrollo de todos los procesos de la institución.</t>
        </r>
      </text>
    </comment>
    <comment ref="B14" authorId="0" shapeId="0">
      <text>
        <r>
          <rPr>
            <sz val="11"/>
            <color theme="1"/>
            <rFont val="Calibri"/>
            <scheme val="minor"/>
          </rPr>
          <t>======
ID#AAABBbStbZM
Usuario    (2022-03-09 13:18:16)
Pertinencia en los procedimientos que desarrollan los procesos.</t>
        </r>
      </text>
    </comment>
    <comment ref="B15" authorId="0" shapeId="0">
      <text>
        <r>
          <rPr>
            <sz val="11"/>
            <color theme="1"/>
            <rFont val="Calibri"/>
            <scheme val="minor"/>
          </rPr>
          <t>======
ID#AAABBbG2qTw
Usuario    (2022-03-09 13:18:16)
Grado de autoridad y responsabilidad de los funcionarios frente al proceso.</t>
        </r>
      </text>
    </comment>
    <comment ref="B16" authorId="0" shapeId="0">
      <text>
        <r>
          <rPr>
            <sz val="11"/>
            <color theme="1"/>
            <rFont val="Calibri"/>
            <scheme val="minor"/>
          </rPr>
          <t>======
ID#AAABBbG2qSo
Usuario    (2022-03-09 13:18:16)
Efectividad en los flujos de información determinados en la interacción de los procesos.</t>
        </r>
      </text>
    </comment>
    <comment ref="F17" authorId="0" shapeId="0">
      <text>
        <r>
          <rPr>
            <sz val="11"/>
            <color theme="1"/>
            <rFont val="Calibri"/>
            <scheme val="minor"/>
          </rPr>
          <t>======
ID#AAABBbG2qTs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scheme val="minor"/>
          </rPr>
          <t>======
ID#AAABBbG2qSw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scheme val="minor"/>
          </rPr>
          <t>======
ID#AAABBbG2qSM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scheme val="minor"/>
          </rPr>
          <t>======
ID#AAABBbG2qTk
LIBIA    (2022-03-09 13:18:16)
Se determinan las características o aspectos esenciales del proceso y sus interrelaciones.</t>
        </r>
      </text>
    </comment>
    <comment ref="B26" authorId="0" shapeId="0">
      <text>
        <r>
          <rPr>
            <sz val="11"/>
            <color theme="1"/>
            <rFont val="Calibri"/>
            <scheme val="minor"/>
          </rPr>
          <t>======
ID#AAABBbG2qSQ
Usuario    (2022-03-09 13:18:16)
Claridad en la descripción y actualización planimétrica de los predios e infraestructura de la UT.</t>
        </r>
      </text>
    </comment>
    <comment ref="B27" authorId="0" shapeId="0">
      <text>
        <r>
          <rPr>
            <sz val="11"/>
            <color theme="1"/>
            <rFont val="Calibri"/>
            <scheme val="minor"/>
          </rPr>
          <t>======
ID#AAABBbG2qTA
Usuario    (2022-03-09 13:18:16)
Actualización precisa de los equipos con que se cuenta en los laboratorios de investigación</t>
        </r>
      </text>
    </comment>
    <comment ref="B28" authorId="0" shapeId="0">
      <text>
        <r>
          <rPr>
            <sz val="11"/>
            <color theme="1"/>
            <rFont val="Calibri"/>
            <scheme val="minor"/>
          </rPr>
          <t>======
ID#AAABBbG2qS8
Usuario    (2022-03-09 13:18:16)
Procesos que determinan Parque automotor, mantenimiento preventivo y ampliación del mismo</t>
        </r>
      </text>
    </comment>
    <comment ref="B29" authorId="0" shapeId="0">
      <text>
        <r>
          <rPr>
            <sz val="11"/>
            <color theme="1"/>
            <rFont val="Calibri"/>
            <scheme val="minor"/>
          </rPr>
          <t>======
ID#AAABBbG2qRo
Usuario    (2022-03-09 13:18:16)
ordenadores físicos que prestan servicios informáticos</t>
        </r>
      </text>
    </comment>
    <comment ref="B30" authorId="0" shapeId="0">
      <text>
        <r>
          <rPr>
            <sz val="11"/>
            <color theme="1"/>
            <rFont val="Calibri"/>
            <scheme val="minor"/>
          </rPr>
          <t>======
ID#AAABBbStbYs
Usuario    (2022-03-09 13:18:16)
Bases de Datos y material didáctico disponible para la comunidad universitaria</t>
        </r>
      </text>
    </comment>
  </commentList>
  <extLst>
    <ext xmlns:r="http://schemas.openxmlformats.org/officeDocument/2006/relationships" uri="GoogleSheetsCustomDataVersion2">
      <go:sheetsCustomData xmlns:go="http://customooxmlschemas.google.com/" r:id="rId1" roundtripDataSignature="AMtx7mji2RuOoOqa6ATiN7VTdW2RIcpH5w=="/>
    </ext>
  </extLst>
</comments>
</file>

<file path=xl/comments3.xml><?xml version="1.0" encoding="utf-8"?>
<comments xmlns="http://schemas.openxmlformats.org/spreadsheetml/2006/main">
  <authors>
    <author/>
  </authors>
  <commentList>
    <comment ref="A10" authorId="0" shapeId="0">
      <text>
        <r>
          <rPr>
            <sz val="11"/>
            <color theme="1"/>
            <rFont val="Calibri"/>
            <scheme val="minor"/>
          </rPr>
          <t>======
ID#AAABBbG2qR8
USUARIO    (2023-11-27 16:54:46)
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11"/>
            <color theme="1"/>
            <rFont val="Calibri"/>
            <scheme val="minor"/>
          </rPr>
          <t>======
ID#AAABBbG2qR0
USUARIO    (2023-11-27 16:54:46)
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t>
        </r>
      </text>
    </comment>
    <comment ref="G10" authorId="0" shapeId="0">
      <text>
        <r>
          <rPr>
            <sz val="11"/>
            <color theme="1"/>
            <rFont val="Calibri"/>
            <scheme val="minor"/>
          </rPr>
          <t>======
ID#AAABBbG2qSg
USUARIO    (2023-11-27 16:54:46)
permite agrupar los riesgos 
identificados, se clasifica cada uno de los riesgos en las siguientes categorías</t>
        </r>
      </text>
    </comment>
    <comment ref="B11" authorId="0" shapeId="0">
      <text>
        <r>
          <rPr>
            <sz val="11"/>
            <color theme="1"/>
            <rFont val="Calibri"/>
            <scheme val="minor"/>
          </rPr>
          <t>======
ID#AAABBbG2qSk
USUARIO    (2023-11-27 16:54:46)
Las consecuencias que puede ocasionar a la organización la materialización del riesgo.</t>
        </r>
      </text>
    </comment>
    <comment ref="C11" authorId="0" shapeId="0">
      <text>
        <r>
          <rPr>
            <sz val="11"/>
            <color theme="1"/>
            <rFont val="Calibri"/>
            <scheme val="minor"/>
          </rPr>
          <t>======
ID#AAABBbG2qTU
USUARIO    (2023-11-27 16:54:46)
Circunstancias o situaciones más evidentes sobre las cuales se presenta el riesgo, las mismas no constituyen la causa principal o base para que se presente el riesgo.</t>
        </r>
      </text>
    </comment>
    <comment ref="D11" authorId="0" shapeId="0">
      <text>
        <r>
          <rPr>
            <sz val="11"/>
            <color theme="1"/>
            <rFont val="Calibri"/>
            <scheme val="minor"/>
          </rPr>
          <t>======
ID#AAABBbG2qRw
USUARIO    (2023-11-27 16:54:46)
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t>
        </r>
      </text>
    </comment>
    <comment ref="E11" authorId="0" shapeId="0">
      <text>
        <r>
          <rPr>
            <sz val="11"/>
            <color theme="1"/>
            <rFont val="Calibri"/>
            <scheme val="minor"/>
          </rPr>
          <t>======
ID#AAABBbStbZQ
USUARIO    (2023-11-27 16:54:47)
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t>
        </r>
      </text>
    </comment>
    <comment ref="F11" authorId="0" shapeId="0">
      <text>
        <r>
          <rPr>
            <sz val="11"/>
            <color theme="1"/>
            <rFont val="Calibri"/>
            <scheme val="minor"/>
          </rPr>
          <t>======
ID#AAABBbG2qT4
USUARIO    (2023-11-27 16:54:46)
Son las fuentes generadoras de riesgos.</t>
        </r>
      </text>
    </comment>
    <comment ref="H11" authorId="0" shapeId="0">
      <text>
        <r>
          <rPr>
            <sz val="11"/>
            <color theme="1"/>
            <rFont val="Calibri"/>
            <scheme val="minor"/>
          </rPr>
          <t>======
ID#AAABBbStbYw
USUARIO    (2023-11-27 16:54:47)
N.º de veces que se ejecuta la actividad en el año.
Ejemplo: La actividad de contratos se lleva a cabo 10 veces en el mes = 120 contratos en el año.</t>
        </r>
      </text>
    </comment>
    <comment ref="I11" authorId="0" shapeId="0">
      <text>
        <r>
          <rPr>
            <sz val="11"/>
            <color theme="1"/>
            <rFont val="Calibri"/>
            <scheme val="minor"/>
          </rPr>
          <t>======
ID#AAABBbStbY8
USUARIO    (2023-11-27 16:54:47)
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11"/>
            <color theme="1"/>
            <rFont val="Calibri"/>
            <scheme val="minor"/>
          </rPr>
          <t>======
ID#AAABBbG2qTQ
USUARIO    (2023-11-27 16:54:46)
Cruce los datos entre probabilidad e impacto</t>
        </r>
      </text>
    </comment>
    <comment ref="N11" authorId="0" shapeId="0">
      <text>
        <r>
          <rPr>
            <sz val="11"/>
            <color theme="1"/>
            <rFont val="Calibri"/>
            <scheme val="minor"/>
          </rPr>
          <t>======
ID#AAABBbG2qUA
USUARIO    (2023-11-27 16:54:46)
Medida o acción que modifica o regula el riesgo, como por ejemplo incluir cualquier política, procedimiento, práctica, proceso, tecnología, técnica, método o dispositivo que modifique o regule el riesgo.</t>
        </r>
      </text>
    </comment>
    <comment ref="O11" authorId="0" shapeId="0">
      <text>
        <r>
          <rPr>
            <sz val="11"/>
            <color theme="1"/>
            <rFont val="Calibri"/>
            <scheme val="minor"/>
          </rPr>
          <t>======
ID#AAABBbStbZA
USUARIO    (2023-11-27 16:54:47)
El control afecta la probabilidad o el impacto</t>
        </r>
      </text>
    </comment>
    <comment ref="AC11" authorId="0" shapeId="0">
      <text>
        <r>
          <rPr>
            <sz val="11"/>
            <color theme="1"/>
            <rFont val="Calibri"/>
            <scheme val="minor"/>
          </rPr>
          <t>======
ID#AAABBbG2qRs
USUARIO    (2023-11-27 16:54:46)
Acciones a implementar</t>
        </r>
      </text>
    </comment>
  </commentList>
  <extLst>
    <ext xmlns:r="http://schemas.openxmlformats.org/officeDocument/2006/relationships" uri="GoogleSheetsCustomDataVersion2">
      <go:sheetsCustomData xmlns:go="http://customooxmlschemas.google.com/" r:id="rId1" roundtripDataSignature="AMtx7micmgTnO8glPzUKfvuF7r0TFPSNWQ=="/>
    </ext>
  </extLst>
</comments>
</file>

<file path=xl/comments4.xml><?xml version="1.0" encoding="utf-8"?>
<comments xmlns="http://schemas.openxmlformats.org/spreadsheetml/2006/main">
  <authors>
    <author/>
  </authors>
  <commentList>
    <comment ref="S1" authorId="0" shapeId="0">
      <text>
        <r>
          <rPr>
            <sz val="11"/>
            <color theme="1"/>
            <rFont val="Calibri"/>
            <scheme val="minor"/>
          </rPr>
          <t>======
ID#AAABBbG2qSs
USUARIO    (2023-11-27 16:54:46)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11"/>
            <color theme="1"/>
            <rFont val="Calibri"/>
            <scheme val="minor"/>
          </rPr>
          <t>======
ID#AAABBbG2qSY
USUARIO    (2023-11-27 16:54:46)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extLst>
    <ext xmlns:r="http://schemas.openxmlformats.org/officeDocument/2006/relationships" uri="GoogleSheetsCustomDataVersion2">
      <go:sheetsCustomData xmlns:go="http://customooxmlschemas.google.com/" r:id="rId1" roundtripDataSignature="AMtx7mjebaO8wmdrK2IRIMfIcVUNh5ojXA=="/>
    </ext>
  </extLst>
</comments>
</file>

<file path=xl/sharedStrings.xml><?xml version="1.0" encoding="utf-8"?>
<sst xmlns="http://schemas.openxmlformats.org/spreadsheetml/2006/main" count="535" uniqueCount="366">
  <si>
    <t>PROCEDIMIENTO GESTIÓN DEL RIESGO</t>
  </si>
  <si>
    <t>Página 1 de 1</t>
  </si>
  <si>
    <t>Código: GC-P07-F01</t>
  </si>
  <si>
    <t>CONTEXTO ESTRATÉGICO INSTIITUCIONAL</t>
  </si>
  <si>
    <t>Versión: 02</t>
  </si>
  <si>
    <t>Fecha Aprobación: 24-04-2023</t>
  </si>
  <si>
    <t>DESCRIPCIÓN</t>
  </si>
  <si>
    <t>Corresponde a los factores internos y externos de los procesos que se han de tomar en consideración para la administración del riesgo, a partir de los cuales es posible establecer las causas de los riesgos a identificar.</t>
  </si>
  <si>
    <t>MISIÓN:</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</si>
  <si>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</si>
  <si>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</si>
  <si>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</si>
  <si>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</si>
  <si>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</si>
  <si>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</si>
  <si>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FECHA ACTUALIZACIÓN</t>
  </si>
  <si>
    <t>No.</t>
  </si>
  <si>
    <t>FACTORES EXTERNOS</t>
  </si>
  <si>
    <t xml:space="preserve">OPORTUNIDADES </t>
  </si>
  <si>
    <t>AMENAZAS</t>
  </si>
  <si>
    <t>Políticos</t>
  </si>
  <si>
    <t xml:space="preserve">1. Acreditación internacional de los programas académicos </t>
  </si>
  <si>
    <t>1. Políticas estatales que impactan el desfinanciamiento de la Educación Superior.</t>
  </si>
  <si>
    <t>2. Dinámicas geopolíticas globales</t>
  </si>
  <si>
    <t>2. Desarticulación de la educación superior con los niveles de la educación básica y media.</t>
  </si>
  <si>
    <t>3. Políticas estatales en educación superior</t>
  </si>
  <si>
    <t>3. Falta de criterios diferenciales en lineamientos, legislación, estándares, indicadores- metas del Ministerio de Educación Nacional, acordes con el contexto regional.</t>
  </si>
  <si>
    <t>4. Política de desarrollo institucional</t>
  </si>
  <si>
    <t>5. Politica de gratuidad</t>
  </si>
  <si>
    <t xml:space="preserve">6. Objetivos de Desarrollo Sostenible </t>
  </si>
  <si>
    <t xml:space="preserve"> 7. Plan de Desarrollo Nacional y Departamental</t>
  </si>
  <si>
    <t>Económicos</t>
  </si>
  <si>
    <t>1. Participación de los gobiernos nacional, regional y local en la financiación de programas de educación superior. Acuerdo por lo Superior 2034, CESU.</t>
  </si>
  <si>
    <t>1. Reducción de los aportes del orden Nacional y Departamental.</t>
  </si>
  <si>
    <t>2. Fuentes de financiación a nivel Local, Departamental, Nacional e Internacional.</t>
  </si>
  <si>
    <t>2. Disminución de los recursos del Presupuesto General de la Nación que afecten la proporción de recursos apropiados al sector educativo.</t>
  </si>
  <si>
    <t>3. Dinámicas económicas globales</t>
  </si>
  <si>
    <t>3. Creciente demanda de gastos asociadas al aseguramiento de la calidad y las nuevas dinámicas de la Educación Superior.</t>
  </si>
  <si>
    <t xml:space="preserve">4. Incremento en los aportes por Acreditación - Reacreditación Institucional. </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</si>
  <si>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</si>
  <si>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</si>
  <si>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</si>
  <si>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6. Austeridad del Gasto Nacional.</t>
  </si>
  <si>
    <t>7. Reformas tributarias que impacten procesos en la institución. (Proyecto de modernización, costos de funcionamiento, plan de adquisiciones, entre otros)</t>
  </si>
  <si>
    <t>8. Alta tasa de desempleo a nivel nacional, regional y local.</t>
  </si>
  <si>
    <t xml:space="preserve">Sociales </t>
  </si>
  <si>
    <t>1. Posicionamiento de la educación como sector estratégico para el cierre de brechas y alcanzar una mayor equidad.</t>
  </si>
  <si>
    <t>1. Situación social del País en momentos de crisis.</t>
  </si>
  <si>
    <t>2. Colombia es el tercer miembro de Latinoamérica en hacer parte de la OCDE, esto implica la necesidad de alcanzar estándares internacionales en calidad educativa.</t>
  </si>
  <si>
    <t xml:space="preserve">2. Dificultades en el acceso a la educación superior, de la población en condiciones de vulnerabilidad del Pais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</si>
  <si>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</si>
  <si>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</si>
  <si>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</si>
  <si>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4. Bajos niveles en competencias de los estudiantes que ingresan a la educación superior.</t>
  </si>
  <si>
    <t>5. Investigación y proyección social articulada conel  sector empresarial y social, para transferencia de conocimiento, tecnología entre otras para el desarrollo de la región.</t>
  </si>
  <si>
    <t>5. Situaciones de salud pública tales como: pandemias, virus, desabastecimiento de agua, entre otros.</t>
  </si>
  <si>
    <t xml:space="preserve">6. Educación inclusiva con enfoque diferencial de derechos como aporte al bienestar de la sociedad, el ambiente y al desarrollo sustentable de la región, la nación y del mundo.     </t>
  </si>
  <si>
    <t>6. Situaciones de orden público que afectan a la entidad: asonadas, asaltos, atentados, vandalismo, entre otros.</t>
  </si>
  <si>
    <t>7. Facilidades de acceso a la educación superior, a diferentes grupos poblacionales.</t>
  </si>
  <si>
    <t>7. Interrupción de la prestación del servicio: 
7.1 como mecanismo de protesta de los diferentes actores sociales.
7.2 Por exceso de ruido en eventos artisticos y culturales.</t>
  </si>
  <si>
    <t>8. Consumo y expendio de sustancias psicoactivas fuera y dentro de la UT.</t>
  </si>
  <si>
    <t>Tecnológicos</t>
  </si>
  <si>
    <t>1. El desarrollo de las TIC favorece la comunicación bidireccional y multimodal de la gestión institucional y sectorial a los grupos de valor, de interés y ciudadanía en general.</t>
  </si>
  <si>
    <t>1. Altos costos para acceder a los recursos tecnológicos y tecnología de punta.</t>
  </si>
  <si>
    <t>2. Evolución acelerada de las TIC</t>
  </si>
  <si>
    <t>2. Fallas en la conexión o caída de redes que afectan la conectividad de los aplicativos y equipos.</t>
  </si>
  <si>
    <t>3. Política de Gobierno digital</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</si>
  <si>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</si>
  <si>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</si>
  <si>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</si>
  <si>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</si>
  <si>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Ambientales</t>
  </si>
  <si>
    <t>1. Posibilidad de acceder a recursos por la realiuzación  de actividades que impacten el  el desarrollo sostenible y sustentable.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</si>
  <si>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</si>
  <si>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Alianzas con entidades de protección, conservación y educación ambiental.</t>
  </si>
  <si>
    <t>2. Contaminación del aire o de las fuentes hídricas, que afecta la prestación del servicio.</t>
  </si>
  <si>
    <t xml:space="preserve">3. Articulación con las Politicas y Planes de Gestión y educación Ambiental  </t>
  </si>
  <si>
    <t>3. Falta de conciencia ambiental.</t>
  </si>
  <si>
    <t>4. Manejo integral de residuos.</t>
  </si>
  <si>
    <t>4. Pérdida de biodiversidad.</t>
  </si>
  <si>
    <t>5. Cambio climático, calentamiento global y sequia.</t>
  </si>
  <si>
    <t xml:space="preserve">6. Deforestación </t>
  </si>
  <si>
    <t>7. Contaminación por plásticos y basuras</t>
  </si>
  <si>
    <t>8. Contaminación por residuos químicos.</t>
  </si>
  <si>
    <t>Legal</t>
  </si>
  <si>
    <t>1. Declaración internacional de derechos humanos.</t>
  </si>
  <si>
    <t>1. Reformas al Sistema de Salud, Laboral y Pensional.</t>
  </si>
  <si>
    <t>2. Legislación UNESCO</t>
  </si>
  <si>
    <t>3.Sistema de Aseguramiento de la Calidad de la Educación Superior</t>
  </si>
  <si>
    <t>4. Reforma a la Ley 30 de 1992.</t>
  </si>
  <si>
    <t>5. Legislación de Propiedad intelectual</t>
  </si>
  <si>
    <t>6. Legislación del Ministerio de Ambiente y Protección Social</t>
  </si>
  <si>
    <t>FACTORES INTERNOS</t>
  </si>
  <si>
    <t>FORTALEZAS</t>
  </si>
  <si>
    <t>DEBILIDADES</t>
  </si>
  <si>
    <t>Estratégicos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</si>
  <si>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</si>
  <si>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</si>
  <si>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</si>
  <si>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</si>
  <si>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</si>
  <si>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</si>
  <si>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Financieros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</si>
  <si>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</si>
  <si>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</si>
  <si>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</si>
  <si>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</si>
  <si>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</si>
  <si>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</si>
  <si>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</si>
  <si>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Talento Humano</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</si>
  <si>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</si>
  <si>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</si>
  <si>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</si>
  <si>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</si>
  <si>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</si>
  <si>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</si>
  <si>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</si>
  <si>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</si>
  <si>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Procesos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</si>
  <si>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</si>
  <si>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</si>
  <si>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</si>
  <si>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2. Desarticulación de algunos procesos que generan demoras en los resultados.</t>
  </si>
  <si>
    <t>3. Mecanismos de autorregulación y autoevaluación institucional en procesos académicos y administrativos.</t>
  </si>
  <si>
    <t>3. Dificultad en el seguimiento y control a la producción intelectual e investigación de los profesores y estudiantes y participación en comunidades científicas.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</si>
  <si>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</si>
  <si>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</si>
  <si>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</si>
  <si>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</si>
  <si>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</si>
  <si>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</si>
  <si>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</si>
  <si>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</si>
  <si>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</si>
  <si>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</si>
  <si>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Seguridad Digital</t>
  </si>
  <si>
    <t xml:space="preserve">
</t>
  </si>
  <si>
    <t>1. Falta de implementación de la política de gobierno digital en la institución.</t>
  </si>
  <si>
    <t>2. No se cuenta con un Plan de Tecnologías de la Información, -PETI-, aprobado y en ejecución. FURAG (2020).</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</si>
  <si>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</si>
  <si>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</si>
  <si>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</si>
  <si>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6. Dispersión de la Información en sistemas sin interoperabilidad con otras entidades.</t>
  </si>
  <si>
    <t>7. Bajo nivel de adquisición de dispositivos electrónicos y conexión a internet de los estudiantes, administrativos y docentes.</t>
  </si>
  <si>
    <t>8. Red energética y conectividad a internet inestable en campus universitario y trabajo en casa.</t>
  </si>
  <si>
    <t>9. Interrupción del servicio de los servidores por fallas o procesos de mantenimiento.</t>
  </si>
  <si>
    <t>Comunicación Interna</t>
  </si>
  <si>
    <t>1. Mecanismos para la información y la comunicación de la Universidad.</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</si>
  <si>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</si>
  <si>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</si>
  <si>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</si>
  <si>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</si>
  <si>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Creación del poceso del Sistema de Gestión Ambiental (SGA) en la Revisión por la Dirección 2021.</t>
  </si>
  <si>
    <t>1. Talento Humano especializado para la atención de recursos de agua, aire, suelo y fauna.</t>
  </si>
  <si>
    <t>2. Construcción de la politica ambiental</t>
  </si>
  <si>
    <t>2. Bajo presupuesto para la ejecución de la Politica Ambiental.</t>
  </si>
  <si>
    <t>3. Asignación de recursos para la implementación del SGA</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</si>
  <si>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</si>
  <si>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</si>
  <si>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</si>
  <si>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Seguridad y Salud en el Trabajo</t>
  </si>
  <si>
    <t>1. Creación del poceso del Sistema de Gestión de Seguridad y Salud del Trabajo (SGSST) en la Revisión por la Dirección 2021.</t>
  </si>
  <si>
    <t>2. Politica de Seguridad y Salud en el Trabajo</t>
  </si>
  <si>
    <t>3. Asignación de recursos para la implementación del SGSST</t>
  </si>
  <si>
    <t>Código: GC-P07-F02</t>
  </si>
  <si>
    <t>ESTABLECIMIENTO DEL CONTEXTO</t>
  </si>
  <si>
    <t>Fecha Aprobación: 24/04/2023</t>
  </si>
  <si>
    <t>NOMBRE DEL PROCESO</t>
  </si>
  <si>
    <t>OBJETIVO DEL PROCESO</t>
  </si>
  <si>
    <t>Fecha de Actualización</t>
  </si>
  <si>
    <t>FACTORES</t>
  </si>
  <si>
    <t>ANALISIS DEL PROCESO</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</si>
  <si>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</si>
  <si>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</si>
  <si>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</si>
  <si>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</si>
  <si>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</si>
  <si>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</si>
  <si>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</si>
  <si>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</si>
  <si>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</si>
  <si>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</si>
  <si>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</si>
  <si>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</si>
  <si>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</si>
  <si>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</si>
  <si>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</si>
  <si>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</si>
  <si>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</si>
  <si>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</si>
  <si>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</si>
  <si>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</si>
  <si>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</si>
  <si>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</si>
  <si>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</si>
  <si>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</si>
  <si>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</si>
  <si>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</si>
  <si>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Hardware</t>
  </si>
  <si>
    <t>Información reservada</t>
  </si>
  <si>
    <t>Contiene datos personales</t>
  </si>
  <si>
    <t>Alta</t>
  </si>
  <si>
    <t>NA</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</si>
  <si>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</si>
  <si>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</si>
  <si>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</si>
  <si>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</si>
  <si>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</si>
  <si>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</si>
  <si>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</si>
  <si>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</si>
  <si>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</si>
  <si>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</si>
  <si>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</si>
  <si>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 xml:space="preserve">IDENTIFICACIÓN, ANÁLISIS Y VALORACIÓN DE RIESGOS </t>
  </si>
  <si>
    <t>Fecha Aprobación: 24/03/2023</t>
  </si>
  <si>
    <t>SISTEMA DE GESTIÓN DE AUTOEVALUACIÓN Y ACREDITACIÓN</t>
  </si>
  <si>
    <t>Establecer criterios, lineamientos y mecanismo de evidencias para la consolidación  del Sistema de Gestión basado en la identidad y filosofía institucional.</t>
  </si>
  <si>
    <t>Identificación del Riesgo</t>
  </si>
  <si>
    <t>Valoración del Riesgo</t>
  </si>
  <si>
    <t>Seguimiento</t>
  </si>
  <si>
    <t>Identificación de los puntos de riesgo</t>
  </si>
  <si>
    <t>Descripción del riesgo</t>
  </si>
  <si>
    <t>Identificación de áreas de factores de riesgo</t>
  </si>
  <si>
    <t>CLASIFICACIÓN DEL RIESGO</t>
  </si>
  <si>
    <t>Análisis del Riesgo</t>
  </si>
  <si>
    <t>Evaluación del Riesgo</t>
  </si>
  <si>
    <t>Proceso</t>
  </si>
  <si>
    <t>Impacto</t>
  </si>
  <si>
    <t>Causa inmediata</t>
  </si>
  <si>
    <t>Causa raíz</t>
  </si>
  <si>
    <t>Descripción del riesgo
(Se diligencia automáticamente)</t>
  </si>
  <si>
    <t>Factor de riesgo</t>
  </si>
  <si>
    <t>Frecuencia</t>
  </si>
  <si>
    <t>Probabilidad Inherente</t>
  </si>
  <si>
    <t>Impacto inherente</t>
  </si>
  <si>
    <t>Zona de riesgo inherente</t>
  </si>
  <si>
    <t>Descripción del Control</t>
  </si>
  <si>
    <t>Afectación</t>
  </si>
  <si>
    <t>Tipo</t>
  </si>
  <si>
    <t>Implementación</t>
  </si>
  <si>
    <t>Calificación de ambos</t>
  </si>
  <si>
    <t>Documentación</t>
  </si>
  <si>
    <t>Evidencia</t>
  </si>
  <si>
    <t>Probabilidad Controles</t>
  </si>
  <si>
    <t>Probabilidad Residual Final</t>
  </si>
  <si>
    <t>Impacto Residual Final</t>
  </si>
  <si>
    <t>Zona de riesgo final</t>
  </si>
  <si>
    <t>Tratamiento</t>
  </si>
  <si>
    <t>Plan de Acción</t>
  </si>
  <si>
    <t>Responsable</t>
  </si>
  <si>
    <t>Fecha de inicio</t>
  </si>
  <si>
    <t>Fecha de implementación</t>
  </si>
  <si>
    <t>Fecha Seguimiento 2LD</t>
  </si>
  <si>
    <t>Estado de la acción</t>
  </si>
  <si>
    <t xml:space="preserve">15 de abril </t>
  </si>
  <si>
    <t xml:space="preserve">15 de julio </t>
  </si>
  <si>
    <t xml:space="preserve">15 de agosto </t>
  </si>
  <si>
    <t xml:space="preserve">15 de diciembre </t>
  </si>
  <si>
    <t>Sistema de Gestión de Autoevaluación y Acreditación</t>
  </si>
  <si>
    <t>Afectación reputacional</t>
  </si>
  <si>
    <t>por perdida de los registros calificados de los programas de pregrado y posgrado, impidiendo su oferta a los aspirantes</t>
  </si>
  <si>
    <t>debido al incumplimiento de los requisitos establecidos por el Ministerio de Educación Nacional.</t>
  </si>
  <si>
    <t xml:space="preserve">Ejecución y Administración de Procesos </t>
  </si>
  <si>
    <t>Media</t>
  </si>
  <si>
    <t>Catastrófico</t>
  </si>
  <si>
    <t xml:space="preserve">1. El Profesional de la Dirección de Aseguramiento de la Calidad, diligencian y actualizan verifica la fecha de vencimiento de los registros calificados, registrada el en el Sistema de Gestión ade Autoevaluación y Acreditación en el formato (AA-P03-F01) e informa por medio de correo electrónico y oficio la alerta de los tiempos de vencimiento y de radicación de documentos ante el MEN. </t>
  </si>
  <si>
    <t>Preventivo</t>
  </si>
  <si>
    <t>Manual</t>
  </si>
  <si>
    <t>Documentado</t>
  </si>
  <si>
    <t>Continua</t>
  </si>
  <si>
    <t>Con registro</t>
  </si>
  <si>
    <t>Mitigar</t>
  </si>
  <si>
    <r>
      <rPr>
        <b/>
        <sz val="9"/>
        <color theme="1"/>
        <rFont val="Calibri"/>
      </rPr>
      <t xml:space="preserve">EJE 1. </t>
    </r>
    <r>
      <rPr>
        <sz val="9"/>
        <color theme="1"/>
        <rFont val="Calibri"/>
      </rPr>
      <t xml:space="preserve">EDUCACIÓN INTEGRAL PARA LA  TRANSFORMACIÓN SOCIAL Y LA PAZ
</t>
    </r>
    <r>
      <rPr>
        <b/>
        <sz val="9"/>
        <color theme="1"/>
        <rFont val="Calibri"/>
      </rPr>
      <t>PROGRAMA:</t>
    </r>
    <r>
      <rPr>
        <sz val="9"/>
        <color theme="1"/>
        <rFont val="Calibri"/>
      </rPr>
      <t xml:space="preserve">  Aseguramiento integral de la calidad, mediante los procesos continuos de autoevaluación, autorregulación y mejora continua institucional, para dar respuesta a retos y desafíos del entorno.
</t>
    </r>
    <r>
      <rPr>
        <b/>
        <sz val="9"/>
        <color theme="1"/>
        <rFont val="Calibri"/>
      </rPr>
      <t>PROYECTO:</t>
    </r>
    <r>
      <rPr>
        <sz val="9"/>
        <color theme="1"/>
        <rFont val="Calibri"/>
      </rPr>
      <t xml:space="preserve"> Aseguramiento de la calidad académica</t>
    </r>
  </si>
  <si>
    <t xml:space="preserve">Vicerrector de Docencia -Dirección de Aseguramiento de la calidad. Unidades Académicas-Dirección de Programa
</t>
  </si>
  <si>
    <t>FORMATO DE REPORTE DE ALERTAS TEMPRANAS CONSOLIDADO DE PROGRAMAS Y SUS REGISTROS CALIFICADOS  Código: AA-P03-F01
Y CRONOGRAMA DE ACTIVIDADES Y ACCIONESA EJECUTAR CON LOS PROGRAMAS Y LAS FACULTADES PARA EL TRATAMIENTO Y NO MATERIALIZACIÓN  DEL RIESGO.  FORAMATO EN EL SISTEMA DE GESTIÓN DE AUTOEVALUACIÓN Y ACREDITACIÓN</t>
  </si>
  <si>
    <t>abierta</t>
  </si>
  <si>
    <t xml:space="preserve">2  El procedimiento para renovar registros calificados, establece que las Facultades y el Instituto de Educación a Distancia de la Universidad del Tolima deben demostrar el cumplimiento de las condiciones de calidad para lo cual, los Profesionales de la Direccion de Aseguramiento de la calidad orientan  a los comités de autoevaluación de las Unidades Académicas   alimentar  la información correspondiente  los procesos de autoevaluación.
</t>
  </si>
  <si>
    <t>Probabilidad</t>
  </si>
  <si>
    <t>Afectación económica y reputacional</t>
  </si>
  <si>
    <t>por perdida o no acreditación de programas de pregrado y posgrados</t>
  </si>
  <si>
    <t>debido al incumplimiento de los factores de acreditación establecidos por Ministerio de Educación Nacional y el CNA.</t>
  </si>
  <si>
    <t>Moderado</t>
  </si>
  <si>
    <t>1. 1. El Profesional de la Oficina de Aseguramiento de la Calidad, verifica la fecha de vencimiento de las acreditaciones en Alta Calidad de los programas, e informa por medio de correo electrónico y oficio la alerta de los tiempos de vencimiento y de radicación de documentos ante el MEN.</t>
  </si>
  <si>
    <r>
      <rPr>
        <b/>
        <sz val="9"/>
        <color theme="1"/>
        <rFont val="Calibri"/>
      </rPr>
      <t xml:space="preserve">EJE 1. </t>
    </r>
    <r>
      <rPr>
        <sz val="9"/>
        <color theme="1"/>
        <rFont val="Calibri"/>
      </rPr>
      <t xml:space="preserve">EDUCACIÓN INTEGRAL PARA LA  TRANSFORMACIÓN SOCIAL Y LA PAZ
</t>
    </r>
    <r>
      <rPr>
        <b/>
        <sz val="9"/>
        <color theme="1"/>
        <rFont val="Calibri"/>
      </rPr>
      <t>PROGRAMA:</t>
    </r>
    <r>
      <rPr>
        <sz val="9"/>
        <color theme="1"/>
        <rFont val="Calibri"/>
      </rPr>
      <t xml:space="preserve">  Aseguramiento integral de la calidad, mediante los procesos continuos de autoevaluación, autorregulación y mejora continua institucional, para dar respuesta a retos y desafíos del entorno.
</t>
    </r>
    <r>
      <rPr>
        <b/>
        <sz val="9"/>
        <color theme="1"/>
        <rFont val="Calibri"/>
      </rPr>
      <t>PROYECTO:</t>
    </r>
    <r>
      <rPr>
        <sz val="9"/>
        <color theme="1"/>
        <rFont val="Calibri"/>
      </rPr>
      <t xml:space="preserve"> Aseguramiento de la calidad académica</t>
    </r>
  </si>
  <si>
    <t>FORMULACION Y RADICACIÓN DE DOCUMENTOS PARA SOLICITUD Y RENOVACIÓN DE  RESGISTRO CALIFICADO Y  ACREDITACIONES DE PROGRAMAS https://drive.google.com/drive/u/0/folders/1wcuAOHIVJSK1FElrero6H3F-jte0Wrdx</t>
  </si>
  <si>
    <t>2. El procedimiento con fines de acreditación de alta calidad, establece que los programas de pregrado y postgrado de la U.T. deben tener el propósito de obtener la acreditación de alta calidad, basados en los lineamientos del CNA.</t>
  </si>
  <si>
    <t>por perdida de la renovación de la acreditación institucional</t>
  </si>
  <si>
    <t>1. La la Oficina de Aseguramiento de la Calidad coordina e proceso de autoevaluación lnstitucional, con el  propósito de mantener la acreditación de alta calidad de la UT, basados en los lineamientos del CNA.</t>
  </si>
  <si>
    <r>
      <rPr>
        <b/>
        <sz val="9"/>
        <color theme="1"/>
        <rFont val="Calibri"/>
      </rPr>
      <t xml:space="preserve">EJE 1. </t>
    </r>
    <r>
      <rPr>
        <sz val="9"/>
        <color theme="1"/>
        <rFont val="Calibri"/>
      </rPr>
      <t xml:space="preserve">EDUCACIÓN INTEGRAL PARA LA  TRANSFORMACIÓN SOCIAL Y LA PAZ
</t>
    </r>
    <r>
      <rPr>
        <b/>
        <sz val="9"/>
        <color theme="1"/>
        <rFont val="Calibri"/>
      </rPr>
      <t>PROGRAMA:</t>
    </r>
    <r>
      <rPr>
        <sz val="9"/>
        <color theme="1"/>
        <rFont val="Calibri"/>
      </rPr>
      <t xml:space="preserve">  Aseguramiento integral de la calidad, mediante los procesos continuos de autoevaluación, autorregulación y mejora continua institucional, para dar respuesta a retos y desafíos del entorno.
</t>
    </r>
    <r>
      <rPr>
        <b/>
        <sz val="9"/>
        <color theme="1"/>
        <rFont val="Calibri"/>
      </rPr>
      <t>PROYECTO:</t>
    </r>
    <r>
      <rPr>
        <sz val="9"/>
        <color theme="1"/>
        <rFont val="Calibri"/>
      </rPr>
      <t xml:space="preserve"> Aseguramiento de la calidad académica</t>
    </r>
  </si>
  <si>
    <t>APLICACIÓN DEL MODELO DE AUTOEVALUACIÓN Y ACREDITACION https://drive.google.com/drive/u/0/folders/1wcuAOHIVJSK1FElrero6H3F-jte0Wrdx</t>
  </si>
  <si>
    <t xml:space="preserve">por no radicar los documentos de  Renovación del Registro calificado de los programas  en los tiempos establecidos por parte del Ministerio </t>
  </si>
  <si>
    <t>debido a la inactivación o por expiración del Registro calificado el programa el cual no podra admitir nuevos estuadiantes</t>
  </si>
  <si>
    <t>Talento humano</t>
  </si>
  <si>
    <t xml:space="preserve">Fraude interno </t>
  </si>
  <si>
    <t>Mayor</t>
  </si>
  <si>
    <t xml:space="preserve">1.  IP-FT-43 plan de contingencia del Ministerio de Educación, el cual será remitido por la Dirección de Aseguramiento de la Calidad para ser radicado en la Unidad de Atención al Ciudadano del Ministerio de Educación Nacional. 
</t>
  </si>
  <si>
    <r>
      <rPr>
        <b/>
        <sz val="9"/>
        <color theme="1"/>
        <rFont val="Calibri"/>
      </rPr>
      <t xml:space="preserve">EJE 1. </t>
    </r>
    <r>
      <rPr>
        <sz val="9"/>
        <color theme="1"/>
        <rFont val="Calibri"/>
      </rPr>
      <t xml:space="preserve">EDUCACIÓN INTEGRAL PARA LA  TRANSFORMACIÓN SOCIAL Y LA PAZ
</t>
    </r>
    <r>
      <rPr>
        <b/>
        <sz val="9"/>
        <color theme="1"/>
        <rFont val="Calibri"/>
      </rPr>
      <t>PROGRAMA:</t>
    </r>
    <r>
      <rPr>
        <sz val="9"/>
        <color theme="1"/>
        <rFont val="Calibri"/>
      </rPr>
      <t xml:space="preserve">  Aseguramiento integral de la calidad, mediante los procesos continuos de autoevaluación, autorregulación y mejora continua institucional, para dar respuesta a retos y desafíos del entorno.
</t>
    </r>
    <r>
      <rPr>
        <b/>
        <sz val="9"/>
        <color theme="1"/>
        <rFont val="Calibri"/>
      </rPr>
      <t>PROYECTO:</t>
    </r>
    <r>
      <rPr>
        <sz val="9"/>
        <color theme="1"/>
        <rFont val="Calibri"/>
      </rPr>
      <t xml:space="preserve"> Aseguramiento de la calidad académica</t>
    </r>
  </si>
  <si>
    <t>Carpeta Planes de Contigencia https://drive.google.com/drive/u/0/folders/1SmgvNqmzj3jiIfDH6gptKLnuUxZ0Aui7</t>
  </si>
  <si>
    <t>cerrada</t>
  </si>
  <si>
    <t>por publicidad y oferta de programas sin claridad o registro calificado</t>
  </si>
  <si>
    <t>debido a que la Institucion solamente podrá hacer publicidad y ofrecer los programas una vez se obtengan el registro calificado. y tenga su cogido SNIES</t>
  </si>
  <si>
    <r>
      <rPr>
        <b/>
        <sz val="9"/>
        <color theme="1"/>
        <rFont val="Calibri"/>
      </rPr>
      <t xml:space="preserve">EJE 1. </t>
    </r>
    <r>
      <rPr>
        <sz val="9"/>
        <color theme="1"/>
        <rFont val="Calibri"/>
      </rPr>
      <t xml:space="preserve">EDUCACIÓN INTEGRAL PARA LA  TRANSFORMACIÓN SOCIAL Y LA PAZ
</t>
    </r>
    <r>
      <rPr>
        <b/>
        <sz val="9"/>
        <color theme="1"/>
        <rFont val="Calibri"/>
      </rPr>
      <t>PROGRAMA:</t>
    </r>
    <r>
      <rPr>
        <sz val="9"/>
        <color theme="1"/>
        <rFont val="Calibri"/>
      </rPr>
      <t xml:space="preserve">  Aseguramiento integral de la calidad, mediante los procesos continuos de autoevaluación, autorregulación y mejora continua institucional, para dar respuesta a retos y desafíos del entorno.
</t>
    </r>
    <r>
      <rPr>
        <b/>
        <sz val="9"/>
        <color theme="1"/>
        <rFont val="Calibri"/>
      </rPr>
      <t>PROYECTO:</t>
    </r>
    <r>
      <rPr>
        <sz val="9"/>
        <color theme="1"/>
        <rFont val="Calibri"/>
      </rPr>
      <t xml:space="preserve"> Aseguramiento de la calidad académica</t>
    </r>
  </si>
  <si>
    <t>DOCUMENTOS DE APOYO</t>
  </si>
  <si>
    <t>Determinar la Probabilidad</t>
  </si>
  <si>
    <t>Determinar el Impacto</t>
  </si>
  <si>
    <t>Determinar la severidad</t>
  </si>
  <si>
    <t>Control</t>
  </si>
  <si>
    <t>Ejemplo de control</t>
  </si>
  <si>
    <t>PROCESOS</t>
  </si>
  <si>
    <t>FACTORES DE RIESGO</t>
  </si>
  <si>
    <t>PROBABILIDAD INHERENTE</t>
  </si>
  <si>
    <t>% PROBABILIDAD</t>
  </si>
  <si>
    <t>IMPACTO INHERENTE</t>
  </si>
  <si>
    <t>% IMPACTO</t>
  </si>
  <si>
    <t>Tipo de control</t>
  </si>
  <si>
    <t>% Contrarresta</t>
  </si>
  <si>
    <t>% implementación</t>
  </si>
  <si>
    <t>Tipo de información</t>
  </si>
  <si>
    <t>CRITICIDAD</t>
  </si>
  <si>
    <t>Gestión de la Planeación Institucional</t>
  </si>
  <si>
    <t>Muy Bajo</t>
  </si>
  <si>
    <t>Leve</t>
  </si>
  <si>
    <t>Automático</t>
  </si>
  <si>
    <t>Reducir</t>
  </si>
  <si>
    <t>Afectación económica</t>
  </si>
  <si>
    <t>Información</t>
  </si>
  <si>
    <t>Gestión de la Información y la Comunicación</t>
  </si>
  <si>
    <t xml:space="preserve">Fraude externo </t>
  </si>
  <si>
    <t>Baja</t>
  </si>
  <si>
    <t>Menor</t>
  </si>
  <si>
    <t>Detectivo</t>
  </si>
  <si>
    <t>Sin documentar</t>
  </si>
  <si>
    <t>Aleatorio</t>
  </si>
  <si>
    <t>Sin registro</t>
  </si>
  <si>
    <t>Software</t>
  </si>
  <si>
    <t>Información pública</t>
  </si>
  <si>
    <t>No contiene datos personales</t>
  </si>
  <si>
    <t>Sistema de Control Interno</t>
  </si>
  <si>
    <t>Tecnología</t>
  </si>
  <si>
    <t>Correctivo</t>
  </si>
  <si>
    <t>Aceptar</t>
  </si>
  <si>
    <t>Sistema de Gestión Seguridad y Salud en el Trabajo</t>
  </si>
  <si>
    <t xml:space="preserve">Fallas tecnológicas </t>
  </si>
  <si>
    <t>Infraestructura</t>
  </si>
  <si>
    <t>Transferir</t>
  </si>
  <si>
    <t>Sistema de Gestión Ambiental</t>
  </si>
  <si>
    <t xml:space="preserve">Relaciones laborales </t>
  </si>
  <si>
    <t>Evento externo</t>
  </si>
  <si>
    <t>Muy Alta</t>
  </si>
  <si>
    <t>Evitar</t>
  </si>
  <si>
    <t>Sistema de Gestión de la Calidad</t>
  </si>
  <si>
    <t xml:space="preserve">Usuarios, productos y prácticas </t>
  </si>
  <si>
    <t>Formación</t>
  </si>
  <si>
    <t>Daños a activos fijos</t>
  </si>
  <si>
    <t>Investigación</t>
  </si>
  <si>
    <t>Extensión y Proyección Social</t>
  </si>
  <si>
    <t>Gestión Jurídica y Contractual</t>
  </si>
  <si>
    <t>Gestión del Talento Humano</t>
  </si>
  <si>
    <t>Gestión Financiera</t>
  </si>
  <si>
    <t>Gestión Logística</t>
  </si>
  <si>
    <t>Gestión Bibliotecaria</t>
  </si>
  <si>
    <t>Gestión de Admisiones, Registro y Control Académico</t>
  </si>
  <si>
    <t>Gestión del Desarrollo Humano</t>
  </si>
  <si>
    <t>Gestión de Tecnologías de la Información</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</si>
</sst>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Calibri"/>
      <scheme val="minor"/>
    </font>
    <font>
      <sz val="10"/>
      <color theme="1"/>
      <name val="Arial"/>
    </font>
    <font>
      <sz val="11"/>
      <name val="Calibri"/>
    </font>
    <font>
      <b/>
      <sz val="14"/>
      <color rgb="FF006600"/>
      <name val="Arial"/>
    </font>
    <font>
      <sz val="11"/>
      <color theme="1"/>
      <name val="Arial"/>
    </font>
    <font>
      <sz val="11"/>
      <color theme="1"/>
      <name val="Calibri"/>
    </font>
    <font>
      <b/>
      <sz val="12"/>
      <color rgb="FFFF0000"/>
      <name val="Arial"/>
    </font>
    <font>
      <b/>
      <sz val="11"/>
      <color theme="1"/>
      <name val="Arial"/>
    </font>
    <font>
      <sz val="12"/>
      <color theme="1"/>
      <name val="Arial"/>
    </font>
    <font>
      <b/>
      <sz val="11"/>
      <color theme="1"/>
      <name val="Calibri"/>
    </font>
    <font>
      <b/>
      <sz val="10"/>
      <color theme="1"/>
      <name val="Arial"/>
    </font>
    <font>
      <sz val="9"/>
      <color theme="1"/>
      <name val="Arial"/>
    </font>
    <font>
      <sz val="11"/>
      <color theme="0"/>
      <name val="Calibri"/>
    </font>
    <font>
      <sz val="11"/>
      <color rgb="FFA5A5A5"/>
      <name val="Calibri"/>
    </font>
    <font>
      <b/>
      <sz val="12"/>
      <color theme="1"/>
      <name val="Arial"/>
    </font>
    <font>
      <sz val="14"/>
      <color theme="1"/>
      <name val="Arial"/>
    </font>
    <font>
      <sz val="14"/>
      <color theme="1"/>
      <name val="Calibri"/>
    </font>
    <font>
      <sz val="9"/>
      <color theme="1"/>
      <name val="Calibri"/>
    </font>
    <font>
      <b/>
      <sz val="16"/>
      <color theme="1"/>
      <name val="Calibri"/>
    </font>
    <font>
      <b/>
      <sz val="12"/>
      <color theme="1"/>
      <name val="Calibri"/>
    </font>
    <font>
      <sz val="11"/>
      <color theme="1"/>
      <name val="Calibri"/>
      <scheme val="minor"/>
    </font>
    <font>
      <b/>
      <sz val="9"/>
      <color theme="1"/>
      <name val="Calibri"/>
    </font>
  </fonts>
  <fills count="16">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FFFF00"/>
        <bgColor rgb="FFFFFF00"/>
      </patternFill>
    </fill>
    <fill>
      <patternFill patternType="solid">
        <fgColor rgb="FFFFD965"/>
        <bgColor rgb="FFFFD965"/>
      </patternFill>
    </fill>
    <fill>
      <patternFill patternType="solid">
        <fgColor rgb="FFDEEAF6"/>
        <bgColor rgb="FFDEEAF6"/>
      </patternFill>
    </fill>
    <fill>
      <patternFill patternType="solid">
        <fgColor rgb="FFFEF2CB"/>
        <bgColor rgb="FFFEF2CB"/>
      </patternFill>
    </fill>
    <fill>
      <patternFill patternType="solid">
        <fgColor rgb="FFFBE4D5"/>
        <bgColor rgb="FFFBE4D5"/>
      </patternFill>
    </fill>
    <fill>
      <patternFill patternType="solid">
        <fgColor theme="9"/>
        <bgColor theme="9"/>
      </patternFill>
    </fill>
    <fill>
      <patternFill patternType="solid">
        <fgColor theme="0"/>
        <bgColor rgb="FFFFFF00"/>
      </patternFill>
    </fill>
    <fill>
      <patternFill patternType="solid">
        <fgColor theme="0"/>
        <bgColor indexed="64"/>
      </patternFill>
    </fill>
  </fills>
  <borders count="47">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160">
    <xf numFmtId="0" fontId="0" fillId="0" borderId="0" xfId="0" applyFont="1" applyAlignment="1"/>
    <xf numFmtId="0" fontId="4" fillId="0" borderId="5" xfId="0" applyFont="1" applyBorder="1" applyAlignment="1">
      <alignment horizontal="center"/>
    </xf>
    <xf numFmtId="0" fontId="1" fillId="0" borderId="0" xfId="0" applyFont="1" applyAlignment="1">
      <alignment vertical="center"/>
    </xf>
    <xf numFmtId="0" fontId="5" fillId="0" borderId="0" xfId="0" applyFont="1"/>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7" fillId="2" borderId="5"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top" wrapText="1"/>
    </xf>
    <xf numFmtId="0" fontId="4" fillId="0" borderId="13" xfId="0" applyFont="1" applyBorder="1"/>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4" fillId="0" borderId="15" xfId="0" applyFont="1" applyBorder="1" applyAlignment="1">
      <alignment horizontal="left" vertical="top" wrapText="1"/>
    </xf>
    <xf numFmtId="0" fontId="10" fillId="3"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11" fillId="0" borderId="5" xfId="0" applyFont="1" applyBorder="1" applyAlignment="1">
      <alignment vertical="top" wrapText="1"/>
    </xf>
    <xf numFmtId="0" fontId="1" fillId="0" borderId="5" xfId="0" applyFont="1" applyBorder="1" applyAlignment="1">
      <alignment horizontal="center" vertical="center"/>
    </xf>
    <xf numFmtId="0" fontId="12" fillId="0" borderId="5" xfId="0" applyFont="1" applyBorder="1" applyAlignment="1">
      <alignment horizontal="center" vertical="center" wrapText="1"/>
    </xf>
    <xf numFmtId="0" fontId="5" fillId="0" borderId="0" xfId="0" applyFont="1" applyAlignment="1">
      <alignment horizontal="center" vertical="center" wrapText="1"/>
    </xf>
    <xf numFmtId="0" fontId="13" fillId="0" borderId="5" xfId="0" applyFont="1" applyBorder="1" applyAlignment="1">
      <alignment horizontal="center" vertical="center" wrapText="1"/>
    </xf>
    <xf numFmtId="0" fontId="10" fillId="3" borderId="19"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5" fillId="0" borderId="15" xfId="0" applyFont="1" applyBorder="1" applyAlignment="1">
      <alignment horizontal="center" vertical="center"/>
    </xf>
    <xf numFmtId="9" fontId="5" fillId="0" borderId="15" xfId="0" applyNumberFormat="1" applyFont="1" applyBorder="1" applyAlignment="1">
      <alignment horizontal="center" vertical="center"/>
    </xf>
    <xf numFmtId="0" fontId="5" fillId="0" borderId="5" xfId="0" applyFont="1" applyBorder="1" applyAlignment="1">
      <alignment horizontal="left" vertical="center" wrapText="1"/>
    </xf>
    <xf numFmtId="0" fontId="5" fillId="0" borderId="5" xfId="0" applyFont="1" applyBorder="1" applyAlignment="1">
      <alignment horizontal="center" vertical="center"/>
    </xf>
    <xf numFmtId="9" fontId="5" fillId="0" borderId="5" xfId="0" applyNumberFormat="1" applyFont="1" applyBorder="1" applyAlignment="1">
      <alignment horizontal="center" vertical="center"/>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16" fillId="8" borderId="5" xfId="0" applyFont="1" applyFill="1" applyBorder="1" applyAlignment="1">
      <alignment horizontal="left" vertical="center" wrapText="1"/>
    </xf>
    <xf numFmtId="0" fontId="5" fillId="8" borderId="5" xfId="0" applyFont="1" applyFill="1" applyBorder="1" applyAlignment="1">
      <alignment vertical="center" wrapText="1"/>
    </xf>
    <xf numFmtId="0" fontId="16" fillId="8" borderId="5"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9" fontId="16" fillId="5" borderId="5" xfId="0" applyNumberFormat="1" applyFont="1" applyFill="1" applyBorder="1" applyAlignment="1">
      <alignment horizontal="center" vertical="center"/>
    </xf>
    <xf numFmtId="0" fontId="1" fillId="8" borderId="5" xfId="0" applyFont="1" applyFill="1" applyBorder="1" applyAlignment="1">
      <alignment wrapText="1"/>
    </xf>
    <xf numFmtId="0" fontId="5" fillId="0" borderId="5" xfId="0" applyFont="1" applyBorder="1"/>
    <xf numFmtId="0" fontId="5" fillId="0" borderId="5" xfId="0" applyFont="1" applyBorder="1" applyAlignment="1">
      <alignment wrapText="1"/>
    </xf>
    <xf numFmtId="0" fontId="5" fillId="8" borderId="5" xfId="0" applyFont="1" applyFill="1" applyBorder="1" applyAlignment="1">
      <alignment horizontal="left" vertical="center" wrapText="1"/>
    </xf>
    <xf numFmtId="0" fontId="17" fillId="0" borderId="5" xfId="0" applyFont="1" applyBorder="1" applyAlignment="1">
      <alignment horizontal="left" vertical="center" wrapText="1"/>
    </xf>
    <xf numFmtId="0" fontId="5" fillId="0" borderId="5" xfId="0" applyFont="1" applyBorder="1" applyAlignment="1">
      <alignment horizontal="center" vertical="center" wrapText="1"/>
    </xf>
    <xf numFmtId="14" fontId="5" fillId="0" borderId="5" xfId="0" applyNumberFormat="1" applyFont="1" applyBorder="1" applyAlignment="1">
      <alignment horizontal="center" vertical="center"/>
    </xf>
    <xf numFmtId="14" fontId="5" fillId="12" borderId="5" xfId="0" applyNumberFormat="1" applyFont="1" applyFill="1" applyBorder="1" applyAlignment="1">
      <alignment horizontal="center" vertical="center" wrapText="1"/>
    </xf>
    <xf numFmtId="0" fontId="5" fillId="0" borderId="0" xfId="0" applyFont="1" applyAlignment="1">
      <alignment wrapText="1"/>
    </xf>
    <xf numFmtId="0" fontId="18" fillId="0" borderId="0" xfId="0" applyFont="1" applyAlignment="1">
      <alignment horizontal="center"/>
    </xf>
    <xf numFmtId="0" fontId="19" fillId="0" borderId="0" xfId="0" applyFont="1"/>
    <xf numFmtId="0" fontId="5" fillId="8" borderId="46" xfId="0" applyFont="1" applyFill="1" applyBorder="1"/>
    <xf numFmtId="0" fontId="5" fillId="13" borderId="46" xfId="0" applyFont="1" applyFill="1" applyBorder="1"/>
    <xf numFmtId="0" fontId="9" fillId="0" borderId="0" xfId="0" applyFont="1"/>
    <xf numFmtId="9" fontId="5" fillId="0" borderId="0" xfId="0" applyNumberFormat="1" applyFont="1"/>
    <xf numFmtId="0" fontId="9" fillId="0" borderId="5" xfId="0" applyFont="1" applyBorder="1" applyAlignment="1">
      <alignment horizontal="center"/>
    </xf>
    <xf numFmtId="0" fontId="9" fillId="0" borderId="12" xfId="0" applyFont="1" applyBorder="1" applyAlignment="1">
      <alignment horizontal="center"/>
    </xf>
    <xf numFmtId="0" fontId="9" fillId="0" borderId="16" xfId="0" applyFont="1" applyBorder="1" applyAlignment="1">
      <alignment horizontal="center"/>
    </xf>
    <xf numFmtId="0" fontId="5" fillId="0" borderId="5" xfId="0" applyFont="1" applyBorder="1" applyAlignment="1">
      <alignment vertical="center"/>
    </xf>
    <xf numFmtId="0" fontId="5" fillId="0" borderId="13" xfId="0" applyFont="1" applyBorder="1" applyAlignment="1">
      <alignment vertical="center"/>
    </xf>
    <xf numFmtId="9" fontId="5" fillId="0" borderId="5" xfId="0" applyNumberFormat="1" applyFont="1" applyBorder="1"/>
    <xf numFmtId="0" fontId="5" fillId="0" borderId="12" xfId="0" applyFont="1" applyBorder="1"/>
    <xf numFmtId="9" fontId="5" fillId="0" borderId="12" xfId="0" applyNumberFormat="1" applyFont="1" applyBorder="1"/>
    <xf numFmtId="9" fontId="5" fillId="0" borderId="16" xfId="0" applyNumberFormat="1" applyFont="1" applyBorder="1"/>
    <xf numFmtId="0" fontId="20" fillId="0" borderId="0" xfId="0" applyFont="1"/>
    <xf numFmtId="0" fontId="4" fillId="0" borderId="15" xfId="0" applyFont="1" applyBorder="1" applyAlignment="1">
      <alignment horizontal="center" vertical="center" wrapText="1"/>
    </xf>
    <xf numFmtId="0" fontId="2" fillId="0" borderId="16" xfId="0" applyFont="1" applyBorder="1"/>
    <xf numFmtId="0" fontId="2" fillId="0" borderId="17" xfId="0" applyFont="1" applyBorder="1"/>
    <xf numFmtId="0" fontId="4" fillId="0" borderId="15" xfId="0" applyFont="1" applyBorder="1" applyAlignment="1">
      <alignment horizontal="center" vertical="center"/>
    </xf>
    <xf numFmtId="0" fontId="4" fillId="3" borderId="15" xfId="0" applyFont="1" applyFill="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xf>
    <xf numFmtId="0" fontId="2" fillId="0" borderId="6" xfId="0" applyFont="1" applyBorder="1"/>
    <xf numFmtId="0" fontId="2" fillId="0" borderId="11" xfId="0" applyFont="1" applyBorder="1"/>
    <xf numFmtId="0" fontId="4" fillId="4" borderId="15" xfId="0" applyFont="1" applyFill="1" applyBorder="1" applyAlignment="1">
      <alignment horizontal="center" vertical="center" wrapText="1"/>
    </xf>
    <xf numFmtId="0" fontId="2" fillId="0" borderId="18" xfId="0" applyFont="1" applyBorder="1"/>
    <xf numFmtId="0" fontId="4" fillId="4" borderId="15" xfId="0" applyFont="1" applyFill="1" applyBorder="1" applyAlignment="1">
      <alignment horizontal="center" vertical="center"/>
    </xf>
    <xf numFmtId="0" fontId="2" fillId="0" borderId="2" xfId="0" applyFont="1" applyBorder="1"/>
    <xf numFmtId="0" fontId="2" fillId="0" borderId="7" xfId="0" applyFont="1" applyBorder="1"/>
    <xf numFmtId="0" fontId="2" fillId="0" borderId="9" xfId="0" applyFont="1" applyBorder="1"/>
    <xf numFmtId="0" fontId="3" fillId="0" borderId="3" xfId="0" applyFont="1" applyBorder="1" applyAlignment="1">
      <alignment horizontal="center" vertical="center" wrapText="1"/>
    </xf>
    <xf numFmtId="0" fontId="2" fillId="0" borderId="4" xfId="0" applyFont="1" applyBorder="1"/>
    <xf numFmtId="0" fontId="2" fillId="0" borderId="8" xfId="0" applyFont="1" applyBorder="1"/>
    <xf numFmtId="0" fontId="6" fillId="0" borderId="10" xfId="0" applyFont="1" applyBorder="1" applyAlignment="1">
      <alignment horizontal="center" vertical="center" wrapText="1"/>
    </xf>
    <xf numFmtId="0" fontId="7" fillId="0" borderId="12" xfId="0" applyFont="1" applyBorder="1" applyAlignment="1">
      <alignment horizontal="center" vertical="center"/>
    </xf>
    <xf numFmtId="0" fontId="2" fillId="0" borderId="13" xfId="0" applyFont="1" applyBorder="1"/>
    <xf numFmtId="0" fontId="8" fillId="0" borderId="12" xfId="0" applyFont="1" applyBorder="1" applyAlignment="1">
      <alignment horizontal="left" vertical="center" wrapText="1"/>
    </xf>
    <xf numFmtId="0" fontId="2" fillId="0" borderId="14" xfId="0" applyFont="1" applyBorder="1"/>
    <xf numFmtId="0" fontId="7" fillId="0" borderId="12" xfId="0" applyFont="1" applyBorder="1" applyAlignment="1">
      <alignment horizontal="left" vertical="center" wrapText="1"/>
    </xf>
    <xf numFmtId="0" fontId="8" fillId="0" borderId="12" xfId="0" applyFont="1" applyBorder="1" applyAlignment="1">
      <alignment horizontal="center" vertical="center" wrapText="1"/>
    </xf>
    <xf numFmtId="0" fontId="4" fillId="0" borderId="12" xfId="0" applyFont="1" applyBorder="1" applyAlignment="1">
      <alignment horizontal="left" vertical="top" wrapText="1"/>
    </xf>
    <xf numFmtId="14" fontId="8" fillId="0" borderId="12" xfId="0" applyNumberFormat="1" applyFont="1" applyBorder="1" applyAlignment="1">
      <alignment horizontal="left" vertical="center" wrapText="1"/>
    </xf>
    <xf numFmtId="0" fontId="7" fillId="2" borderId="12" xfId="0" applyFont="1" applyFill="1" applyBorder="1" applyAlignment="1">
      <alignment horizontal="center" vertical="center" wrapText="1"/>
    </xf>
    <xf numFmtId="0" fontId="4" fillId="0" borderId="12" xfId="0" applyFont="1" applyBorder="1" applyAlignment="1">
      <alignment horizontal="center" vertical="top" wrapText="1"/>
    </xf>
    <xf numFmtId="0" fontId="4" fillId="0" borderId="1" xfId="0" applyFont="1" applyBorder="1" applyAlignment="1">
      <alignment horizontal="left" vertical="top" wrapText="1"/>
    </xf>
    <xf numFmtId="0" fontId="4" fillId="5" borderId="12" xfId="0" applyFont="1" applyFill="1" applyBorder="1" applyAlignment="1">
      <alignment horizontal="left" vertical="top" wrapText="1"/>
    </xf>
    <xf numFmtId="0" fontId="3"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9" fillId="6" borderId="12" xfId="0" applyFont="1" applyFill="1" applyBorder="1" applyAlignment="1">
      <alignment horizontal="center" vertical="center"/>
    </xf>
    <xf numFmtId="0" fontId="1" fillId="0" borderId="12" xfId="0" applyFont="1" applyBorder="1" applyAlignment="1">
      <alignment horizontal="left" vertical="center" wrapText="1"/>
    </xf>
    <xf numFmtId="0" fontId="9" fillId="7" borderId="12" xfId="0" applyFont="1" applyFill="1" applyBorder="1" applyAlignment="1">
      <alignment horizontal="center" vertical="center"/>
    </xf>
    <xf numFmtId="0" fontId="11" fillId="0" borderId="12" xfId="0" applyFont="1" applyBorder="1" applyAlignment="1">
      <alignment horizontal="left" vertical="top" wrapText="1"/>
    </xf>
    <xf numFmtId="14" fontId="1" fillId="0" borderId="12" xfId="0" applyNumberFormat="1" applyFont="1" applyBorder="1" applyAlignment="1">
      <alignment horizontal="left" vertical="center" wrapText="1"/>
    </xf>
    <xf numFmtId="0" fontId="5" fillId="0" borderId="14" xfId="0" applyFont="1" applyBorder="1" applyAlignment="1">
      <alignment horizontal="center"/>
    </xf>
    <xf numFmtId="0" fontId="10" fillId="3" borderId="12"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5" xfId="0" applyFont="1" applyFill="1" applyBorder="1" applyAlignment="1">
      <alignment horizontal="center" vertical="center" wrapText="1"/>
    </xf>
    <xf numFmtId="0" fontId="1" fillId="0" borderId="20" xfId="0" applyFont="1" applyBorder="1" applyAlignment="1">
      <alignment horizontal="center" vertical="center"/>
    </xf>
    <xf numFmtId="0" fontId="2" fillId="0" borderId="21" xfId="0" applyFont="1" applyBorder="1"/>
    <xf numFmtId="0" fontId="2" fillId="0" borderId="22" xfId="0" applyFont="1" applyBorder="1"/>
    <xf numFmtId="0" fontId="2" fillId="0" borderId="23" xfId="0" applyFont="1" applyBorder="1"/>
    <xf numFmtId="0" fontId="3" fillId="0" borderId="20" xfId="0" applyFont="1" applyBorder="1" applyAlignment="1">
      <alignment horizontal="center" vertical="center" wrapText="1"/>
    </xf>
    <xf numFmtId="0" fontId="2" fillId="0" borderId="3" xfId="0" applyFont="1" applyBorder="1"/>
    <xf numFmtId="0" fontId="0" fillId="0" borderId="0" xfId="0" applyFont="1" applyAlignment="1"/>
    <xf numFmtId="0" fontId="4" fillId="0" borderId="20" xfId="0" applyFont="1" applyBorder="1" applyAlignment="1">
      <alignment horizontal="center"/>
    </xf>
    <xf numFmtId="0" fontId="4"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2" xfId="0" applyFont="1" applyBorder="1" applyAlignment="1">
      <alignment horizontal="center" vertical="center"/>
    </xf>
    <xf numFmtId="0" fontId="4" fillId="9" borderId="38" xfId="0" applyFont="1" applyFill="1" applyBorder="1" applyAlignment="1">
      <alignment horizontal="center" vertical="center"/>
    </xf>
    <xf numFmtId="0" fontId="2" fillId="0" borderId="39" xfId="0" applyFont="1" applyBorder="1"/>
    <xf numFmtId="0" fontId="2" fillId="0" borderId="40" xfId="0" applyFont="1" applyBorder="1"/>
    <xf numFmtId="0" fontId="4" fillId="10" borderId="41" xfId="0" applyFont="1" applyFill="1" applyBorder="1" applyAlignment="1">
      <alignment horizontal="center" vertical="center"/>
    </xf>
    <xf numFmtId="0" fontId="2" fillId="0" borderId="42" xfId="0" applyFont="1" applyBorder="1"/>
    <xf numFmtId="0" fontId="2" fillId="0" borderId="43" xfId="0" applyFont="1" applyBorder="1"/>
    <xf numFmtId="0" fontId="4" fillId="11" borderId="12" xfId="0" applyFont="1" applyFill="1" applyBorder="1" applyAlignment="1">
      <alignment horizontal="center" vertical="center"/>
    </xf>
    <xf numFmtId="0" fontId="7" fillId="6" borderId="24" xfId="0" applyFont="1" applyFill="1" applyBorder="1" applyAlignment="1">
      <alignment horizontal="left" vertical="center"/>
    </xf>
    <xf numFmtId="0" fontId="2" fillId="0" borderId="25" xfId="0" applyFont="1" applyBorder="1"/>
    <xf numFmtId="0" fontId="1" fillId="0" borderId="26" xfId="0" applyFont="1" applyBorder="1" applyAlignment="1">
      <alignment horizontal="left" vertical="center" wrapText="1"/>
    </xf>
    <xf numFmtId="0" fontId="2" fillId="0" borderId="27" xfId="0" applyFont="1" applyBorder="1"/>
    <xf numFmtId="0" fontId="2" fillId="0" borderId="28" xfId="0" applyFont="1" applyBorder="1"/>
    <xf numFmtId="0" fontId="7" fillId="7" borderId="29" xfId="0" applyFont="1" applyFill="1" applyBorder="1" applyAlignment="1">
      <alignment horizontal="left" vertical="center"/>
    </xf>
    <xf numFmtId="0" fontId="2" fillId="0" borderId="30" xfId="0" applyFont="1" applyBorder="1"/>
    <xf numFmtId="0" fontId="1" fillId="0" borderId="31" xfId="0" applyFont="1" applyBorder="1" applyAlignment="1">
      <alignment horizontal="left" vertical="center" wrapText="1"/>
    </xf>
    <xf numFmtId="0" fontId="2" fillId="0" borderId="32" xfId="0" applyFont="1" applyBorder="1"/>
    <xf numFmtId="0" fontId="7" fillId="7" borderId="24" xfId="0" applyFont="1" applyFill="1" applyBorder="1" applyAlignment="1">
      <alignment horizontal="left" vertical="center"/>
    </xf>
    <xf numFmtId="0" fontId="15" fillId="2" borderId="15"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7" fillId="7" borderId="33" xfId="0" applyFont="1" applyFill="1" applyBorder="1" applyAlignment="1">
      <alignment horizontal="left" vertical="top"/>
    </xf>
    <xf numFmtId="0" fontId="2" fillId="0" borderId="34" xfId="0" applyFont="1" applyBorder="1"/>
    <xf numFmtId="0" fontId="14" fillId="3" borderId="12" xfId="0" applyFont="1" applyFill="1" applyBorder="1" applyAlignment="1">
      <alignment horizontal="center" vertical="center"/>
    </xf>
    <xf numFmtId="0" fontId="15" fillId="2" borderId="12" xfId="0" applyFont="1" applyFill="1" applyBorder="1" applyAlignment="1">
      <alignment horizontal="center" vertical="center" wrapText="1"/>
    </xf>
    <xf numFmtId="0" fontId="2" fillId="0" borderId="45" xfId="0" applyFont="1" applyBorder="1"/>
    <xf numFmtId="0" fontId="5" fillId="0" borderId="15" xfId="0" applyFont="1" applyBorder="1" applyAlignment="1">
      <alignment horizontal="center" vertical="center"/>
    </xf>
    <xf numFmtId="9" fontId="5" fillId="0" borderId="15" xfId="0" applyNumberFormat="1" applyFont="1" applyBorder="1" applyAlignment="1">
      <alignment horizontal="center" vertical="center"/>
    </xf>
    <xf numFmtId="0" fontId="4" fillId="5" borderId="15" xfId="0" applyFont="1" applyFill="1" applyBorder="1" applyAlignment="1">
      <alignment horizontal="center" vertical="center" wrapText="1"/>
    </xf>
    <xf numFmtId="0" fontId="16" fillId="3" borderId="15" xfId="0" applyFont="1" applyFill="1" applyBorder="1" applyAlignment="1">
      <alignment horizontal="left" vertical="center" wrapText="1"/>
    </xf>
    <xf numFmtId="0" fontId="16" fillId="0" borderId="15" xfId="0" applyFont="1" applyBorder="1" applyAlignment="1">
      <alignment horizontal="left" vertical="center" wrapText="1"/>
    </xf>
    <xf numFmtId="0" fontId="16" fillId="12" borderId="15" xfId="0" applyFont="1" applyFill="1" applyBorder="1" applyAlignment="1">
      <alignment horizontal="left" vertical="center" wrapText="1"/>
    </xf>
    <xf numFmtId="0" fontId="5" fillId="0" borderId="15" xfId="0" applyFont="1" applyBorder="1" applyAlignment="1">
      <alignment horizontal="center" vertical="center" wrapText="1"/>
    </xf>
    <xf numFmtId="0" fontId="4" fillId="8" borderId="15" xfId="0" applyFont="1" applyFill="1" applyBorder="1" applyAlignment="1">
      <alignment horizontal="center" vertical="center" wrapText="1"/>
    </xf>
    <xf numFmtId="14" fontId="5" fillId="0" borderId="15" xfId="0" applyNumberFormat="1" applyFont="1" applyBorder="1" applyAlignment="1">
      <alignment horizontal="center" vertical="center"/>
    </xf>
    <xf numFmtId="14" fontId="5" fillId="12" borderId="15" xfId="0" applyNumberFormat="1" applyFont="1" applyFill="1" applyBorder="1" applyAlignment="1">
      <alignment horizontal="center" vertical="center" wrapText="1"/>
    </xf>
    <xf numFmtId="0" fontId="17" fillId="0" borderId="15" xfId="0" applyFont="1" applyBorder="1" applyAlignment="1">
      <alignment horizontal="left" vertical="center" wrapText="1"/>
    </xf>
    <xf numFmtId="0" fontId="5" fillId="12" borderId="15" xfId="0" applyFont="1" applyFill="1" applyBorder="1" applyAlignment="1">
      <alignment horizontal="center" vertical="center" wrapText="1"/>
    </xf>
    <xf numFmtId="0" fontId="16" fillId="2" borderId="15" xfId="0" applyFont="1" applyFill="1" applyBorder="1" applyAlignment="1">
      <alignment horizontal="left" vertical="center" wrapText="1"/>
    </xf>
    <xf numFmtId="0" fontId="18" fillId="0" borderId="0" xfId="0" applyFont="1" applyAlignment="1">
      <alignment horizontal="center"/>
    </xf>
    <xf numFmtId="14" fontId="1" fillId="14" borderId="35" xfId="0" applyNumberFormat="1" applyFont="1" applyFill="1" applyBorder="1" applyAlignment="1">
      <alignment horizontal="left" vertical="center" wrapText="1"/>
    </xf>
    <xf numFmtId="0" fontId="2" fillId="15" borderId="36" xfId="0" applyFont="1" applyFill="1" applyBorder="1"/>
    <xf numFmtId="0" fontId="2" fillId="15" borderId="37" xfId="0" applyFont="1" applyFill="1" applyBorder="1"/>
  </cellXfs>
  <cellStyles count="1">
    <cellStyle name="Normal" xfId="0" builtinId="0"/>
  </cellStyles>
  <dxfs count="108">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076575"/>
    <xdr:pic>
      <xdr:nvPicPr>
        <xdr:cNvPr id="4"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5"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105150"/>
    <xdr:pic>
      <xdr:nvPicPr>
        <xdr:cNvPr id="6"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1323975</xdr:colOff>
      <xdr:row>0</xdr:row>
      <xdr:rowOff>57150</xdr:rowOff>
    </xdr:from>
    <xdr:ext cx="695325" cy="6286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742950</xdr:colOff>
      <xdr:row>216</xdr:row>
      <xdr:rowOff>38100</xdr:rowOff>
    </xdr:from>
    <xdr:ext cx="5981700" cy="41148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258</xdr:row>
      <xdr:rowOff>0</xdr:rowOff>
    </xdr:from>
    <xdr:ext cx="6096000" cy="4048125"/>
    <xdr:pic>
      <xdr:nvPicPr>
        <xdr:cNvPr id="3"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36</xdr:row>
      <xdr:rowOff>9525</xdr:rowOff>
    </xdr:from>
    <xdr:ext cx="6286500" cy="4743450"/>
    <xdr:pic>
      <xdr:nvPicPr>
        <xdr:cNvPr id="4"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64</xdr:row>
      <xdr:rowOff>47625</xdr:rowOff>
    </xdr:from>
    <xdr:ext cx="6353175" cy="4638675"/>
    <xdr:pic>
      <xdr:nvPicPr>
        <xdr:cNvPr id="5" name="image9.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381000</xdr:colOff>
      <xdr:row>91</xdr:row>
      <xdr:rowOff>142875</xdr:rowOff>
    </xdr:from>
    <xdr:ext cx="6581775" cy="3867150"/>
    <xdr:pic>
      <xdr:nvPicPr>
        <xdr:cNvPr id="6" name="image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115</xdr:row>
      <xdr:rowOff>0</xdr:rowOff>
    </xdr:from>
    <xdr:ext cx="7343775" cy="4267200"/>
    <xdr:pic>
      <xdr:nvPicPr>
        <xdr:cNvPr id="7" name="image14.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0</xdr:colOff>
      <xdr:row>140</xdr:row>
      <xdr:rowOff>0</xdr:rowOff>
    </xdr:from>
    <xdr:ext cx="7153275" cy="4143375"/>
    <xdr:pic>
      <xdr:nvPicPr>
        <xdr:cNvPr id="8" name="image15.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165</xdr:row>
      <xdr:rowOff>0</xdr:rowOff>
    </xdr:from>
    <xdr:ext cx="5181600" cy="3057525"/>
    <xdr:pic>
      <xdr:nvPicPr>
        <xdr:cNvPr id="9" name="image12.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237</xdr:row>
      <xdr:rowOff>180975</xdr:rowOff>
    </xdr:from>
    <xdr:ext cx="5943600" cy="3895725"/>
    <xdr:pic>
      <xdr:nvPicPr>
        <xdr:cNvPr id="10" name="image10.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186</xdr:row>
      <xdr:rowOff>57150</xdr:rowOff>
    </xdr:from>
    <xdr:ext cx="6372225" cy="5305425"/>
    <xdr:pic>
      <xdr:nvPicPr>
        <xdr:cNvPr id="11" name="image4.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85725</xdr:colOff>
      <xdr:row>6</xdr:row>
      <xdr:rowOff>114300</xdr:rowOff>
    </xdr:from>
    <xdr:ext cx="5905500" cy="2095500"/>
    <xdr:pic>
      <xdr:nvPicPr>
        <xdr:cNvPr id="12" name="image13.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38100</xdr:colOff>
      <xdr:row>18</xdr:row>
      <xdr:rowOff>247650</xdr:rowOff>
    </xdr:from>
    <xdr:ext cx="5953125" cy="2524125"/>
    <xdr:pic>
      <xdr:nvPicPr>
        <xdr:cNvPr id="13" name="image7.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0"/>
  <sheetViews>
    <sheetView topLeftCell="A7" workbookViewId="0">
      <selection sqref="A1:B4"/>
    </sheetView>
  </sheetViews>
  <sheetFormatPr baseColWidth="10" defaultColWidth="14.42578125" defaultRowHeight="15" customHeight="1"/>
  <cols>
    <col min="1" max="1" width="4.28515625" customWidth="1"/>
    <col min="2" max="2" width="29.7109375" customWidth="1"/>
    <col min="3" max="3" width="68.5703125" customWidth="1"/>
    <col min="4" max="4" width="46.140625" customWidth="1"/>
    <col min="5" max="5" width="34.5703125" customWidth="1"/>
    <col min="6" max="25" width="17.140625" customWidth="1"/>
  </cols>
  <sheetData>
    <row r="1" spans="1:26" ht="19.5" customHeight="1">
      <c r="A1" s="69"/>
      <c r="B1" s="75"/>
      <c r="C1" s="78" t="s">
        <v>0</v>
      </c>
      <c r="D1" s="79"/>
      <c r="E1" s="1" t="s">
        <v>1</v>
      </c>
      <c r="F1" s="2"/>
      <c r="G1" s="2"/>
      <c r="H1" s="2"/>
      <c r="I1" s="2"/>
      <c r="J1" s="2"/>
      <c r="K1" s="2"/>
      <c r="L1" s="2"/>
      <c r="M1" s="2"/>
      <c r="N1" s="2"/>
      <c r="O1" s="2"/>
      <c r="P1" s="2"/>
      <c r="Q1" s="2"/>
      <c r="R1" s="2"/>
      <c r="S1" s="2"/>
      <c r="T1" s="2"/>
      <c r="U1" s="2"/>
      <c r="V1" s="2"/>
      <c r="W1" s="2"/>
      <c r="X1" s="2"/>
      <c r="Y1" s="2"/>
      <c r="Z1" s="3"/>
    </row>
    <row r="2" spans="1:26" ht="19.5" customHeight="1">
      <c r="A2" s="70"/>
      <c r="B2" s="76"/>
      <c r="C2" s="80"/>
      <c r="D2" s="77"/>
      <c r="E2" s="4" t="s">
        <v>2</v>
      </c>
      <c r="F2" s="2"/>
      <c r="G2" s="2"/>
      <c r="H2" s="2"/>
      <c r="I2" s="2"/>
      <c r="J2" s="2"/>
      <c r="K2" s="2"/>
      <c r="L2" s="2"/>
      <c r="M2" s="2"/>
      <c r="N2" s="2"/>
      <c r="O2" s="2"/>
      <c r="P2" s="2"/>
      <c r="Q2" s="2"/>
      <c r="R2" s="2"/>
      <c r="S2" s="2"/>
      <c r="T2" s="2"/>
      <c r="U2" s="2"/>
      <c r="V2" s="2"/>
      <c r="W2" s="2"/>
      <c r="X2" s="2"/>
      <c r="Y2" s="2"/>
      <c r="Z2" s="3"/>
    </row>
    <row r="3" spans="1:26" ht="19.5" customHeight="1">
      <c r="A3" s="70"/>
      <c r="B3" s="76"/>
      <c r="C3" s="81" t="s">
        <v>3</v>
      </c>
      <c r="D3" s="75"/>
      <c r="E3" s="5" t="s">
        <v>4</v>
      </c>
      <c r="F3" s="2"/>
      <c r="G3" s="2"/>
      <c r="H3" s="2"/>
      <c r="I3" s="2"/>
      <c r="J3" s="2"/>
      <c r="K3" s="2"/>
      <c r="L3" s="2"/>
      <c r="M3" s="2"/>
      <c r="N3" s="2"/>
      <c r="O3" s="2"/>
      <c r="P3" s="2"/>
      <c r="Q3" s="2"/>
      <c r="R3" s="2"/>
      <c r="S3" s="2"/>
      <c r="T3" s="2"/>
      <c r="U3" s="2"/>
      <c r="V3" s="2"/>
      <c r="W3" s="2"/>
      <c r="X3" s="2"/>
      <c r="Y3" s="2"/>
      <c r="Z3" s="3"/>
    </row>
    <row r="4" spans="1:26" ht="19.5" customHeight="1">
      <c r="A4" s="71"/>
      <c r="B4" s="77"/>
      <c r="C4" s="80"/>
      <c r="D4" s="77"/>
      <c r="E4" s="5" t="s">
        <v>5</v>
      </c>
      <c r="F4" s="2"/>
      <c r="G4" s="2"/>
      <c r="H4" s="2"/>
      <c r="I4" s="2"/>
      <c r="J4" s="2"/>
      <c r="K4" s="2"/>
      <c r="L4" s="2"/>
      <c r="M4" s="2"/>
      <c r="N4" s="2"/>
      <c r="O4" s="2"/>
      <c r="P4" s="2"/>
      <c r="Q4" s="2"/>
      <c r="R4" s="2"/>
      <c r="S4" s="2"/>
      <c r="T4" s="2"/>
      <c r="U4" s="2"/>
      <c r="V4" s="2"/>
      <c r="W4" s="2"/>
      <c r="X4" s="2"/>
      <c r="Y4" s="2"/>
      <c r="Z4" s="3"/>
    </row>
    <row r="5" spans="1:26" ht="39" customHeight="1">
      <c r="A5" s="82" t="s">
        <v>6</v>
      </c>
      <c r="B5" s="83"/>
      <c r="C5" s="84" t="s">
        <v>7</v>
      </c>
      <c r="D5" s="85"/>
      <c r="E5" s="83"/>
      <c r="F5" s="2"/>
      <c r="G5" s="2"/>
      <c r="H5" s="2"/>
      <c r="I5" s="2"/>
      <c r="J5" s="2"/>
      <c r="K5" s="2"/>
      <c r="L5" s="2"/>
      <c r="M5" s="2"/>
      <c r="N5" s="2"/>
      <c r="O5" s="2"/>
      <c r="P5" s="2"/>
      <c r="Q5" s="2"/>
      <c r="R5" s="2"/>
      <c r="S5" s="2"/>
      <c r="T5" s="2"/>
      <c r="U5" s="2"/>
      <c r="V5" s="2"/>
      <c r="W5" s="2"/>
      <c r="X5" s="2"/>
      <c r="Y5" s="2"/>
      <c r="Z5" s="3"/>
    </row>
    <row r="6" spans="1:26" ht="134.25" customHeight="1">
      <c r="A6" s="82" t="s">
        <v>8</v>
      </c>
      <c r="B6" s="83"/>
      <c r="C6" s="84" t="s">
        <v>9</v>
      </c>
      <c r="D6" s="85"/>
      <c r="E6" s="83"/>
      <c r="F6" s="2"/>
      <c r="G6" s="2"/>
      <c r="H6" s="2"/>
      <c r="I6" s="2"/>
      <c r="J6" s="2"/>
      <c r="K6" s="2"/>
      <c r="L6" s="2"/>
      <c r="M6" s="2"/>
      <c r="N6" s="2"/>
      <c r="O6" s="2"/>
      <c r="P6" s="2"/>
      <c r="Q6" s="2"/>
      <c r="R6" s="2"/>
      <c r="S6" s="2"/>
      <c r="T6" s="2"/>
      <c r="U6" s="2"/>
      <c r="V6" s="2"/>
      <c r="W6" s="2"/>
      <c r="X6" s="2"/>
      <c r="Y6" s="2"/>
      <c r="Z6" s="3"/>
    </row>
    <row r="7" spans="1:26" ht="109.5" customHeight="1">
      <c r="A7" s="82" t="s">
        <v>10</v>
      </c>
      <c r="B7" s="83"/>
      <c r="C7" s="84" t="s">
        <v>11</v>
      </c>
      <c r="D7" s="85"/>
      <c r="E7" s="83"/>
      <c r="F7" s="2"/>
      <c r="G7" s="2"/>
      <c r="H7" s="2"/>
      <c r="I7" s="2"/>
      <c r="J7" s="2"/>
      <c r="K7" s="2"/>
      <c r="L7" s="2"/>
      <c r="M7" s="2"/>
      <c r="N7" s="2"/>
      <c r="O7" s="2"/>
      <c r="P7" s="2"/>
      <c r="Q7" s="2"/>
      <c r="R7" s="2"/>
      <c r="S7" s="2"/>
      <c r="T7" s="2"/>
      <c r="U7" s="2"/>
      <c r="V7" s="2"/>
      <c r="W7" s="2"/>
      <c r="X7" s="2"/>
      <c r="Y7" s="2"/>
      <c r="Z7" s="3"/>
    </row>
    <row r="8" spans="1:26" ht="270.75" customHeight="1">
      <c r="A8" s="82" t="s">
        <v>12</v>
      </c>
      <c r="B8" s="83"/>
      <c r="C8" s="84" t="s">
        <v>13</v>
      </c>
      <c r="D8" s="85"/>
      <c r="E8" s="83"/>
      <c r="F8" s="2"/>
      <c r="G8" s="2"/>
      <c r="H8" s="2"/>
      <c r="I8" s="2"/>
      <c r="J8" s="2"/>
      <c r="K8" s="2"/>
      <c r="L8" s="2"/>
      <c r="M8" s="2"/>
      <c r="N8" s="2"/>
      <c r="O8" s="2"/>
      <c r="P8" s="2"/>
      <c r="Q8" s="2"/>
      <c r="R8" s="2"/>
      <c r="S8" s="2"/>
      <c r="T8" s="2"/>
      <c r="U8" s="2"/>
      <c r="V8" s="2"/>
      <c r="W8" s="2"/>
      <c r="X8" s="2"/>
      <c r="Y8" s="2"/>
      <c r="Z8" s="3"/>
    </row>
    <row r="9" spans="1:26" ht="249.75" customHeight="1">
      <c r="A9" s="86" t="s">
        <v>14</v>
      </c>
      <c r="B9" s="83"/>
      <c r="C9" s="87"/>
      <c r="D9" s="85"/>
      <c r="E9" s="83"/>
      <c r="F9" s="2"/>
      <c r="G9" s="2"/>
      <c r="H9" s="2"/>
      <c r="I9" s="2"/>
      <c r="J9" s="2"/>
      <c r="K9" s="2"/>
      <c r="L9" s="2"/>
      <c r="M9" s="2"/>
      <c r="N9" s="2"/>
      <c r="O9" s="2"/>
      <c r="P9" s="2"/>
      <c r="Q9" s="2"/>
      <c r="R9" s="2"/>
      <c r="S9" s="2"/>
      <c r="T9" s="2"/>
      <c r="U9" s="2"/>
      <c r="V9" s="2"/>
      <c r="W9" s="2"/>
      <c r="X9" s="2"/>
      <c r="Y9" s="2"/>
      <c r="Z9" s="3"/>
    </row>
    <row r="10" spans="1:26" ht="33.75" customHeight="1">
      <c r="A10" s="82" t="s">
        <v>15</v>
      </c>
      <c r="B10" s="83"/>
      <c r="C10" s="89">
        <v>45040</v>
      </c>
      <c r="D10" s="85"/>
      <c r="E10" s="83"/>
      <c r="F10" s="2"/>
      <c r="G10" s="2"/>
      <c r="H10" s="2"/>
      <c r="I10" s="2"/>
      <c r="J10" s="2"/>
      <c r="K10" s="2"/>
      <c r="L10" s="2"/>
      <c r="M10" s="2"/>
      <c r="N10" s="2"/>
      <c r="O10" s="2"/>
      <c r="P10" s="2"/>
      <c r="Q10" s="2"/>
      <c r="R10" s="2"/>
      <c r="S10" s="2"/>
      <c r="T10" s="2"/>
      <c r="U10" s="2"/>
      <c r="V10" s="2"/>
      <c r="W10" s="2"/>
      <c r="X10" s="2"/>
      <c r="Y10" s="2"/>
      <c r="Z10" s="3"/>
    </row>
    <row r="11" spans="1:26" ht="34.5" customHeight="1">
      <c r="A11" s="6" t="s">
        <v>16</v>
      </c>
      <c r="B11" s="6" t="s">
        <v>17</v>
      </c>
      <c r="C11" s="6" t="s">
        <v>18</v>
      </c>
      <c r="D11" s="90" t="s">
        <v>19</v>
      </c>
      <c r="E11" s="83"/>
      <c r="F11" s="2"/>
      <c r="G11" s="2"/>
      <c r="H11" s="2"/>
      <c r="I11" s="2"/>
      <c r="J11" s="2"/>
      <c r="K11" s="2"/>
      <c r="L11" s="2"/>
      <c r="M11" s="2"/>
      <c r="N11" s="2"/>
      <c r="O11" s="2"/>
      <c r="P11" s="2"/>
      <c r="Q11" s="2"/>
      <c r="R11" s="2"/>
      <c r="S11" s="2"/>
      <c r="T11" s="2"/>
      <c r="U11" s="2"/>
      <c r="V11" s="2"/>
      <c r="W11" s="2"/>
      <c r="X11" s="2"/>
      <c r="Y11" s="2"/>
      <c r="Z11" s="3"/>
    </row>
    <row r="12" spans="1:26" ht="34.5" customHeight="1">
      <c r="A12" s="63">
        <v>1</v>
      </c>
      <c r="B12" s="67" t="s">
        <v>20</v>
      </c>
      <c r="C12" s="7" t="s">
        <v>21</v>
      </c>
      <c r="D12" s="88" t="s">
        <v>22</v>
      </c>
      <c r="E12" s="83"/>
      <c r="F12" s="2"/>
      <c r="G12" s="2"/>
      <c r="H12" s="2"/>
      <c r="I12" s="2"/>
      <c r="J12" s="2"/>
      <c r="K12" s="2"/>
      <c r="L12" s="2"/>
      <c r="M12" s="2"/>
      <c r="N12" s="2"/>
      <c r="O12" s="2"/>
      <c r="P12" s="2"/>
      <c r="Q12" s="2"/>
      <c r="R12" s="2"/>
      <c r="S12" s="2"/>
      <c r="T12" s="2"/>
      <c r="U12" s="2"/>
      <c r="V12" s="2"/>
      <c r="W12" s="2"/>
      <c r="X12" s="2"/>
      <c r="Y12" s="2"/>
      <c r="Z12" s="3"/>
    </row>
    <row r="13" spans="1:26" ht="34.5" customHeight="1">
      <c r="A13" s="64"/>
      <c r="B13" s="64"/>
      <c r="C13" s="7" t="s">
        <v>23</v>
      </c>
      <c r="D13" s="88" t="s">
        <v>24</v>
      </c>
      <c r="E13" s="83"/>
      <c r="F13" s="2"/>
      <c r="G13" s="2"/>
      <c r="H13" s="2"/>
      <c r="I13" s="2"/>
      <c r="J13" s="2"/>
      <c r="K13" s="2"/>
      <c r="L13" s="2"/>
      <c r="M13" s="2"/>
      <c r="N13" s="2"/>
      <c r="O13" s="2"/>
      <c r="P13" s="2"/>
      <c r="Q13" s="2"/>
      <c r="R13" s="2"/>
      <c r="S13" s="2"/>
      <c r="T13" s="2"/>
      <c r="U13" s="2"/>
      <c r="V13" s="2"/>
      <c r="W13" s="2"/>
      <c r="X13" s="2"/>
      <c r="Y13" s="2"/>
      <c r="Z13" s="3"/>
    </row>
    <row r="14" spans="1:26" ht="43.5" customHeight="1">
      <c r="A14" s="64"/>
      <c r="B14" s="64"/>
      <c r="C14" s="7" t="s">
        <v>25</v>
      </c>
      <c r="D14" s="88" t="s">
        <v>26</v>
      </c>
      <c r="E14" s="83"/>
      <c r="F14" s="2"/>
      <c r="G14" s="2"/>
      <c r="H14" s="2"/>
      <c r="I14" s="2"/>
      <c r="J14" s="2"/>
      <c r="K14" s="2"/>
      <c r="L14" s="2"/>
      <c r="M14" s="2"/>
      <c r="N14" s="2"/>
      <c r="O14" s="2"/>
      <c r="P14" s="2"/>
      <c r="Q14" s="2"/>
      <c r="R14" s="2"/>
      <c r="S14" s="2"/>
      <c r="T14" s="2"/>
      <c r="U14" s="2"/>
      <c r="V14" s="2"/>
      <c r="W14" s="2"/>
      <c r="X14" s="2"/>
      <c r="Y14" s="2"/>
      <c r="Z14" s="3"/>
    </row>
    <row r="15" spans="1:26" ht="34.5" customHeight="1">
      <c r="A15" s="64"/>
      <c r="B15" s="64"/>
      <c r="C15" s="7" t="s">
        <v>27</v>
      </c>
      <c r="D15" s="88"/>
      <c r="E15" s="83"/>
      <c r="F15" s="2"/>
      <c r="G15" s="2"/>
      <c r="H15" s="2"/>
      <c r="I15" s="2"/>
      <c r="J15" s="2"/>
      <c r="K15" s="2"/>
      <c r="L15" s="2"/>
      <c r="M15" s="2"/>
      <c r="N15" s="2"/>
      <c r="O15" s="2"/>
      <c r="P15" s="2"/>
      <c r="Q15" s="2"/>
      <c r="R15" s="2"/>
      <c r="S15" s="2"/>
      <c r="T15" s="2"/>
      <c r="U15" s="2"/>
      <c r="V15" s="2"/>
      <c r="W15" s="2"/>
      <c r="X15" s="2"/>
      <c r="Y15" s="2"/>
      <c r="Z15" s="3"/>
    </row>
    <row r="16" spans="1:26" ht="34.5" customHeight="1">
      <c r="A16" s="64"/>
      <c r="B16" s="64"/>
      <c r="C16" s="7" t="s">
        <v>28</v>
      </c>
      <c r="D16" s="88"/>
      <c r="E16" s="83"/>
      <c r="F16" s="2"/>
      <c r="G16" s="2"/>
      <c r="H16" s="2"/>
      <c r="I16" s="2"/>
      <c r="J16" s="2"/>
      <c r="K16" s="2"/>
      <c r="L16" s="2"/>
      <c r="M16" s="2"/>
      <c r="N16" s="2"/>
      <c r="O16" s="2"/>
      <c r="P16" s="2"/>
      <c r="Q16" s="2"/>
      <c r="R16" s="2"/>
      <c r="S16" s="2"/>
      <c r="T16" s="2"/>
      <c r="U16" s="2"/>
      <c r="V16" s="2"/>
      <c r="W16" s="2"/>
      <c r="X16" s="2"/>
      <c r="Y16" s="2"/>
      <c r="Z16" s="3"/>
    </row>
    <row r="17" spans="1:26" ht="34.5" customHeight="1">
      <c r="A17" s="64"/>
      <c r="B17" s="64"/>
      <c r="C17" s="7" t="s">
        <v>29</v>
      </c>
      <c r="D17" s="8"/>
      <c r="E17" s="9"/>
      <c r="F17" s="2"/>
      <c r="G17" s="2"/>
      <c r="H17" s="2"/>
      <c r="I17" s="2"/>
      <c r="J17" s="2"/>
      <c r="K17" s="2"/>
      <c r="L17" s="2"/>
      <c r="M17" s="2"/>
      <c r="N17" s="2"/>
      <c r="O17" s="2"/>
      <c r="P17" s="2"/>
      <c r="Q17" s="2"/>
      <c r="R17" s="2"/>
      <c r="S17" s="2"/>
      <c r="T17" s="2"/>
      <c r="U17" s="2"/>
      <c r="V17" s="2"/>
      <c r="W17" s="2"/>
      <c r="X17" s="2"/>
      <c r="Y17" s="2"/>
      <c r="Z17" s="3"/>
    </row>
    <row r="18" spans="1:26" ht="34.5" customHeight="1">
      <c r="A18" s="65"/>
      <c r="B18" s="65"/>
      <c r="C18" s="7" t="s">
        <v>30</v>
      </c>
      <c r="D18" s="91"/>
      <c r="E18" s="83"/>
      <c r="F18" s="2"/>
      <c r="G18" s="2"/>
      <c r="H18" s="2"/>
      <c r="I18" s="2"/>
      <c r="J18" s="2"/>
      <c r="K18" s="2"/>
      <c r="L18" s="2"/>
      <c r="M18" s="2"/>
      <c r="N18" s="2"/>
      <c r="O18" s="2"/>
      <c r="P18" s="2"/>
      <c r="Q18" s="2"/>
      <c r="R18" s="2"/>
      <c r="S18" s="2"/>
      <c r="T18" s="2"/>
      <c r="U18" s="2"/>
      <c r="V18" s="2"/>
      <c r="W18" s="2"/>
      <c r="X18" s="2"/>
      <c r="Y18" s="2"/>
      <c r="Z18" s="3"/>
    </row>
    <row r="19" spans="1:26" ht="49.5" customHeight="1">
      <c r="A19" s="63">
        <v>2</v>
      </c>
      <c r="B19" s="66" t="s">
        <v>31</v>
      </c>
      <c r="C19" s="10" t="s">
        <v>32</v>
      </c>
      <c r="D19" s="88" t="s">
        <v>33</v>
      </c>
      <c r="E19" s="83"/>
      <c r="F19" s="2"/>
      <c r="G19" s="2"/>
      <c r="H19" s="2"/>
      <c r="I19" s="2"/>
      <c r="J19" s="2"/>
      <c r="K19" s="2"/>
      <c r="L19" s="2"/>
      <c r="M19" s="2"/>
      <c r="N19" s="2"/>
      <c r="O19" s="2"/>
      <c r="P19" s="2"/>
      <c r="Q19" s="2"/>
      <c r="R19" s="2"/>
      <c r="S19" s="2"/>
      <c r="T19" s="2"/>
      <c r="U19" s="2"/>
      <c r="V19" s="2"/>
      <c r="W19" s="2"/>
      <c r="X19" s="2"/>
      <c r="Y19" s="2"/>
      <c r="Z19" s="3"/>
    </row>
    <row r="20" spans="1:26" ht="38.25" customHeight="1">
      <c r="A20" s="64"/>
      <c r="B20" s="64"/>
      <c r="C20" s="10" t="s">
        <v>34</v>
      </c>
      <c r="D20" s="88" t="s">
        <v>35</v>
      </c>
      <c r="E20" s="83"/>
      <c r="F20" s="2"/>
      <c r="G20" s="2"/>
      <c r="H20" s="2"/>
      <c r="I20" s="2"/>
      <c r="J20" s="2"/>
      <c r="K20" s="2"/>
      <c r="L20" s="2"/>
      <c r="M20" s="2"/>
      <c r="N20" s="2"/>
      <c r="O20" s="2"/>
      <c r="P20" s="2"/>
      <c r="Q20" s="2"/>
      <c r="R20" s="2"/>
      <c r="S20" s="2"/>
      <c r="T20" s="2"/>
      <c r="U20" s="2"/>
      <c r="V20" s="2"/>
      <c r="W20" s="2"/>
      <c r="X20" s="2"/>
      <c r="Y20" s="2"/>
      <c r="Z20" s="3"/>
    </row>
    <row r="21" spans="1:26" ht="56.25" customHeight="1">
      <c r="A21" s="64"/>
      <c r="B21" s="64"/>
      <c r="C21" s="10" t="s">
        <v>36</v>
      </c>
      <c r="D21" s="88" t="s">
        <v>37</v>
      </c>
      <c r="E21" s="83"/>
      <c r="F21" s="2"/>
      <c r="G21" s="2"/>
      <c r="H21" s="2"/>
      <c r="I21" s="2"/>
      <c r="J21" s="2"/>
      <c r="K21" s="2"/>
      <c r="L21" s="2"/>
      <c r="M21" s="2"/>
      <c r="N21" s="2"/>
      <c r="O21" s="2"/>
      <c r="P21" s="2"/>
      <c r="Q21" s="2"/>
      <c r="R21" s="2"/>
      <c r="S21" s="2"/>
      <c r="T21" s="2"/>
      <c r="U21" s="2"/>
      <c r="V21" s="2"/>
      <c r="W21" s="2"/>
      <c r="X21" s="2"/>
      <c r="Y21" s="2"/>
      <c r="Z21" s="3"/>
    </row>
    <row r="22" spans="1:26" ht="52.5" customHeight="1">
      <c r="A22" s="64"/>
      <c r="B22" s="64"/>
      <c r="C22" s="10" t="s">
        <v>38</v>
      </c>
      <c r="D22" s="88" t="s">
        <v>39</v>
      </c>
      <c r="E22" s="83"/>
      <c r="F22" s="2"/>
      <c r="G22" s="2"/>
      <c r="H22" s="2"/>
      <c r="I22" s="2"/>
      <c r="J22" s="2"/>
      <c r="K22" s="2"/>
      <c r="L22" s="2"/>
      <c r="M22" s="2"/>
      <c r="N22" s="2"/>
      <c r="O22" s="2"/>
      <c r="P22" s="2"/>
      <c r="Q22" s="2"/>
      <c r="R22" s="2"/>
      <c r="S22" s="2"/>
      <c r="T22" s="2"/>
      <c r="U22" s="2"/>
      <c r="V22" s="2"/>
      <c r="W22" s="2"/>
      <c r="X22" s="2"/>
      <c r="Y22" s="2"/>
      <c r="Z22" s="3"/>
    </row>
    <row r="23" spans="1:26" ht="53.25" customHeight="1">
      <c r="A23" s="64"/>
      <c r="B23" s="64"/>
      <c r="C23" s="10" t="s">
        <v>40</v>
      </c>
      <c r="D23" s="88" t="s">
        <v>41</v>
      </c>
      <c r="E23" s="83"/>
      <c r="F23" s="2"/>
      <c r="G23" s="2"/>
      <c r="H23" s="2"/>
      <c r="I23" s="2"/>
      <c r="J23" s="2"/>
      <c r="K23" s="2"/>
      <c r="L23" s="2"/>
      <c r="M23" s="2"/>
      <c r="N23" s="2"/>
      <c r="O23" s="2"/>
      <c r="P23" s="2"/>
      <c r="Q23" s="2"/>
      <c r="R23" s="2"/>
      <c r="S23" s="2"/>
      <c r="T23" s="2"/>
      <c r="U23" s="2"/>
      <c r="V23" s="2"/>
      <c r="W23" s="2"/>
      <c r="X23" s="2"/>
      <c r="Y23" s="2"/>
      <c r="Z23" s="3"/>
    </row>
    <row r="24" spans="1:26" ht="39" customHeight="1">
      <c r="A24" s="64"/>
      <c r="B24" s="64"/>
      <c r="C24" s="10"/>
      <c r="D24" s="88" t="s">
        <v>42</v>
      </c>
      <c r="E24" s="83"/>
      <c r="F24" s="2"/>
      <c r="G24" s="2"/>
      <c r="H24" s="2"/>
      <c r="I24" s="2"/>
      <c r="J24" s="2"/>
      <c r="K24" s="2"/>
      <c r="L24" s="2"/>
      <c r="M24" s="2"/>
      <c r="N24" s="2"/>
      <c r="O24" s="2"/>
      <c r="P24" s="2"/>
      <c r="Q24" s="2"/>
      <c r="R24" s="2"/>
      <c r="S24" s="2"/>
      <c r="T24" s="2"/>
      <c r="U24" s="2"/>
      <c r="V24" s="2"/>
      <c r="W24" s="2"/>
      <c r="X24" s="2"/>
      <c r="Y24" s="2"/>
      <c r="Z24" s="3"/>
    </row>
    <row r="25" spans="1:26" ht="39" customHeight="1">
      <c r="A25" s="64"/>
      <c r="B25" s="64"/>
      <c r="C25" s="10"/>
      <c r="D25" s="88" t="s">
        <v>43</v>
      </c>
      <c r="E25" s="83"/>
      <c r="F25" s="2"/>
      <c r="G25" s="2"/>
      <c r="H25" s="2"/>
      <c r="I25" s="2"/>
      <c r="J25" s="2"/>
      <c r="K25" s="2"/>
      <c r="L25" s="2"/>
      <c r="M25" s="2"/>
      <c r="N25" s="2"/>
      <c r="O25" s="2"/>
      <c r="P25" s="2"/>
      <c r="Q25" s="2"/>
      <c r="R25" s="2"/>
      <c r="S25" s="2"/>
      <c r="T25" s="2"/>
      <c r="U25" s="2"/>
      <c r="V25" s="2"/>
      <c r="W25" s="2"/>
      <c r="X25" s="2"/>
      <c r="Y25" s="2"/>
      <c r="Z25" s="3"/>
    </row>
    <row r="26" spans="1:26" ht="39" customHeight="1">
      <c r="A26" s="65"/>
      <c r="B26" s="65"/>
      <c r="C26" s="10"/>
      <c r="D26" s="88" t="s">
        <v>44</v>
      </c>
      <c r="E26" s="83"/>
      <c r="F26" s="2"/>
      <c r="G26" s="2"/>
      <c r="H26" s="2"/>
      <c r="I26" s="2"/>
      <c r="J26" s="2"/>
      <c r="K26" s="2"/>
      <c r="L26" s="2"/>
      <c r="M26" s="2"/>
      <c r="N26" s="2"/>
      <c r="O26" s="2"/>
      <c r="P26" s="2"/>
      <c r="Q26" s="2"/>
      <c r="R26" s="2"/>
      <c r="S26" s="2"/>
      <c r="T26" s="2"/>
      <c r="U26" s="2"/>
      <c r="V26" s="2"/>
      <c r="W26" s="2"/>
      <c r="X26" s="2"/>
      <c r="Y26" s="2"/>
      <c r="Z26" s="3"/>
    </row>
    <row r="27" spans="1:26" ht="33" customHeight="1">
      <c r="A27" s="63">
        <v>3</v>
      </c>
      <c r="B27" s="67" t="s">
        <v>45</v>
      </c>
      <c r="C27" s="7" t="s">
        <v>46</v>
      </c>
      <c r="D27" s="88" t="s">
        <v>47</v>
      </c>
      <c r="E27" s="83"/>
      <c r="F27" s="2"/>
      <c r="G27" s="2"/>
      <c r="H27" s="2"/>
      <c r="I27" s="2"/>
      <c r="J27" s="2"/>
      <c r="K27" s="2"/>
      <c r="L27" s="2"/>
      <c r="M27" s="2"/>
      <c r="N27" s="2"/>
      <c r="O27" s="2"/>
      <c r="P27" s="2"/>
      <c r="Q27" s="2"/>
      <c r="R27" s="2"/>
      <c r="S27" s="2"/>
      <c r="T27" s="2"/>
      <c r="U27" s="2"/>
      <c r="V27" s="2"/>
      <c r="W27" s="2"/>
      <c r="X27" s="2"/>
      <c r="Y27" s="2"/>
      <c r="Z27" s="3"/>
    </row>
    <row r="28" spans="1:26" ht="52.5" customHeight="1">
      <c r="A28" s="64"/>
      <c r="B28" s="64"/>
      <c r="C28" s="7" t="s">
        <v>48</v>
      </c>
      <c r="D28" s="88" t="s">
        <v>49</v>
      </c>
      <c r="E28" s="83"/>
      <c r="F28" s="2"/>
      <c r="G28" s="2"/>
      <c r="H28" s="2"/>
      <c r="I28" s="2"/>
      <c r="J28" s="2"/>
      <c r="K28" s="2"/>
      <c r="L28" s="2"/>
      <c r="M28" s="2"/>
      <c r="N28" s="2"/>
      <c r="O28" s="2"/>
      <c r="P28" s="2"/>
      <c r="Q28" s="2"/>
      <c r="R28" s="2"/>
      <c r="S28" s="2"/>
      <c r="T28" s="2"/>
      <c r="U28" s="2"/>
      <c r="V28" s="2"/>
      <c r="W28" s="2"/>
      <c r="X28" s="2"/>
      <c r="Y28" s="2"/>
      <c r="Z28" s="3"/>
    </row>
    <row r="29" spans="1:26" ht="31.5" customHeight="1">
      <c r="A29" s="64"/>
      <c r="B29" s="64"/>
      <c r="C29" s="7" t="s">
        <v>50</v>
      </c>
      <c r="D29" s="88" t="s">
        <v>51</v>
      </c>
      <c r="E29" s="83"/>
      <c r="F29" s="2"/>
      <c r="G29" s="2"/>
      <c r="H29" s="2"/>
      <c r="I29" s="2"/>
      <c r="J29" s="2"/>
      <c r="K29" s="2"/>
      <c r="L29" s="2"/>
      <c r="M29" s="2"/>
      <c r="N29" s="2"/>
      <c r="O29" s="2"/>
      <c r="P29" s="2"/>
      <c r="Q29" s="2"/>
      <c r="R29" s="2"/>
      <c r="S29" s="2"/>
      <c r="T29" s="2"/>
      <c r="U29" s="2"/>
      <c r="V29" s="2"/>
      <c r="W29" s="2"/>
      <c r="X29" s="2"/>
      <c r="Y29" s="2"/>
      <c r="Z29" s="3"/>
    </row>
    <row r="30" spans="1:26" ht="44.25" customHeight="1">
      <c r="A30" s="64"/>
      <c r="B30" s="64"/>
      <c r="C30" s="7" t="s">
        <v>52</v>
      </c>
      <c r="D30" s="88" t="s">
        <v>53</v>
      </c>
      <c r="E30" s="83"/>
      <c r="F30" s="2"/>
      <c r="G30" s="2"/>
      <c r="H30" s="2"/>
      <c r="I30" s="2"/>
      <c r="J30" s="2"/>
      <c r="K30" s="2"/>
      <c r="L30" s="2"/>
      <c r="M30" s="2"/>
      <c r="N30" s="2"/>
      <c r="O30" s="2"/>
      <c r="P30" s="2"/>
      <c r="Q30" s="2"/>
      <c r="R30" s="2"/>
      <c r="S30" s="2"/>
      <c r="T30" s="2"/>
      <c r="U30" s="2"/>
      <c r="V30" s="2"/>
      <c r="W30" s="2"/>
      <c r="X30" s="2"/>
      <c r="Y30" s="2"/>
      <c r="Z30" s="3"/>
    </row>
    <row r="31" spans="1:26" ht="45.75" customHeight="1">
      <c r="A31" s="64"/>
      <c r="B31" s="64"/>
      <c r="C31" s="7" t="s">
        <v>54</v>
      </c>
      <c r="D31" s="88" t="s">
        <v>55</v>
      </c>
      <c r="E31" s="83"/>
      <c r="F31" s="2"/>
      <c r="G31" s="2"/>
      <c r="H31" s="2"/>
      <c r="I31" s="2"/>
      <c r="J31" s="2"/>
      <c r="K31" s="2"/>
      <c r="L31" s="2"/>
      <c r="M31" s="2"/>
      <c r="N31" s="2"/>
      <c r="O31" s="2"/>
      <c r="P31" s="2"/>
      <c r="Q31" s="2"/>
      <c r="R31" s="2"/>
      <c r="S31" s="2"/>
      <c r="T31" s="2"/>
      <c r="U31" s="2"/>
      <c r="V31" s="2"/>
      <c r="W31" s="2"/>
      <c r="X31" s="2"/>
      <c r="Y31" s="2"/>
      <c r="Z31" s="3"/>
    </row>
    <row r="32" spans="1:26" ht="52.5" customHeight="1">
      <c r="A32" s="64"/>
      <c r="B32" s="64"/>
      <c r="C32" s="7" t="s">
        <v>56</v>
      </c>
      <c r="D32" s="88" t="s">
        <v>57</v>
      </c>
      <c r="E32" s="83"/>
      <c r="F32" s="2"/>
      <c r="G32" s="2"/>
      <c r="H32" s="2"/>
      <c r="I32" s="2"/>
      <c r="J32" s="2"/>
      <c r="K32" s="2"/>
      <c r="L32" s="2"/>
      <c r="M32" s="2"/>
      <c r="N32" s="2"/>
      <c r="O32" s="2"/>
      <c r="P32" s="2"/>
      <c r="Q32" s="2"/>
      <c r="R32" s="2"/>
      <c r="S32" s="2"/>
      <c r="T32" s="2"/>
      <c r="U32" s="2"/>
      <c r="V32" s="2"/>
      <c r="W32" s="2"/>
      <c r="X32" s="2"/>
      <c r="Y32" s="2"/>
      <c r="Z32" s="3"/>
    </row>
    <row r="33" spans="1:26" ht="46.5" customHeight="1">
      <c r="A33" s="64"/>
      <c r="B33" s="64"/>
      <c r="C33" s="7" t="s">
        <v>58</v>
      </c>
      <c r="D33" s="88" t="s">
        <v>59</v>
      </c>
      <c r="E33" s="83"/>
      <c r="F33" s="2"/>
      <c r="G33" s="2"/>
      <c r="H33" s="2"/>
      <c r="I33" s="2"/>
      <c r="J33" s="2"/>
      <c r="K33" s="2"/>
      <c r="L33" s="2"/>
      <c r="M33" s="2"/>
      <c r="N33" s="2"/>
      <c r="O33" s="2"/>
      <c r="P33" s="2"/>
      <c r="Q33" s="2"/>
      <c r="R33" s="2"/>
      <c r="S33" s="2"/>
      <c r="T33" s="2"/>
      <c r="U33" s="2"/>
      <c r="V33" s="2"/>
      <c r="W33" s="2"/>
      <c r="X33" s="2"/>
      <c r="Y33" s="2"/>
      <c r="Z33" s="3"/>
    </row>
    <row r="34" spans="1:26" ht="39" customHeight="1">
      <c r="A34" s="65"/>
      <c r="B34" s="65"/>
      <c r="C34" s="7"/>
      <c r="D34" s="88" t="s">
        <v>60</v>
      </c>
      <c r="E34" s="83"/>
      <c r="F34" s="2"/>
      <c r="G34" s="2"/>
      <c r="H34" s="2"/>
      <c r="I34" s="2"/>
      <c r="J34" s="2"/>
      <c r="K34" s="2"/>
      <c r="L34" s="2"/>
      <c r="M34" s="2"/>
      <c r="N34" s="2"/>
      <c r="O34" s="2"/>
      <c r="P34" s="2"/>
      <c r="Q34" s="2"/>
      <c r="R34" s="2"/>
      <c r="S34" s="2"/>
      <c r="T34" s="2"/>
      <c r="U34" s="2"/>
      <c r="V34" s="2"/>
      <c r="W34" s="2"/>
      <c r="X34" s="2"/>
      <c r="Y34" s="2"/>
      <c r="Z34" s="3"/>
    </row>
    <row r="35" spans="1:26" ht="45.75" customHeight="1">
      <c r="A35" s="63">
        <v>4</v>
      </c>
      <c r="B35" s="66" t="s">
        <v>61</v>
      </c>
      <c r="C35" s="7" t="s">
        <v>62</v>
      </c>
      <c r="D35" s="88" t="s">
        <v>63</v>
      </c>
      <c r="E35" s="83"/>
      <c r="F35" s="2"/>
      <c r="G35" s="2"/>
      <c r="H35" s="2"/>
      <c r="I35" s="2"/>
      <c r="J35" s="2"/>
      <c r="K35" s="2"/>
      <c r="L35" s="2"/>
      <c r="M35" s="2"/>
      <c r="N35" s="2"/>
      <c r="O35" s="2"/>
      <c r="P35" s="2"/>
      <c r="Q35" s="2"/>
      <c r="R35" s="2"/>
      <c r="S35" s="2"/>
      <c r="T35" s="2"/>
      <c r="U35" s="2"/>
      <c r="V35" s="2"/>
      <c r="W35" s="2"/>
      <c r="X35" s="2"/>
      <c r="Y35" s="2"/>
      <c r="Z35" s="3"/>
    </row>
    <row r="36" spans="1:26" ht="40.5" customHeight="1">
      <c r="A36" s="64"/>
      <c r="B36" s="64"/>
      <c r="C36" s="7" t="s">
        <v>64</v>
      </c>
      <c r="D36" s="88" t="s">
        <v>65</v>
      </c>
      <c r="E36" s="83"/>
      <c r="F36" s="2"/>
      <c r="G36" s="2"/>
      <c r="H36" s="2"/>
      <c r="I36" s="2"/>
      <c r="J36" s="2"/>
      <c r="K36" s="2"/>
      <c r="L36" s="2"/>
      <c r="M36" s="2"/>
      <c r="N36" s="2"/>
      <c r="O36" s="2"/>
      <c r="P36" s="2"/>
      <c r="Q36" s="2"/>
      <c r="R36" s="2"/>
      <c r="S36" s="2"/>
      <c r="T36" s="2"/>
      <c r="U36" s="2"/>
      <c r="V36" s="2"/>
      <c r="W36" s="2"/>
      <c r="X36" s="2"/>
      <c r="Y36" s="2"/>
      <c r="Z36" s="3"/>
    </row>
    <row r="37" spans="1:26" ht="48" customHeight="1">
      <c r="A37" s="64"/>
      <c r="B37" s="64"/>
      <c r="C37" s="7" t="s">
        <v>66</v>
      </c>
      <c r="D37" s="88" t="s">
        <v>67</v>
      </c>
      <c r="E37" s="83"/>
      <c r="F37" s="2"/>
      <c r="G37" s="2"/>
      <c r="H37" s="2"/>
      <c r="I37" s="2"/>
      <c r="J37" s="2"/>
      <c r="K37" s="2"/>
      <c r="L37" s="2"/>
      <c r="M37" s="2"/>
      <c r="N37" s="2"/>
      <c r="O37" s="2"/>
      <c r="P37" s="2"/>
      <c r="Q37" s="2"/>
      <c r="R37" s="2"/>
      <c r="S37" s="2"/>
      <c r="T37" s="2"/>
      <c r="U37" s="2"/>
      <c r="V37" s="2"/>
      <c r="W37" s="2"/>
      <c r="X37" s="2"/>
      <c r="Y37" s="2"/>
      <c r="Z37" s="3"/>
    </row>
    <row r="38" spans="1:26" ht="48.75" customHeight="1">
      <c r="A38" s="64"/>
      <c r="B38" s="64"/>
      <c r="C38" s="7" t="s">
        <v>68</v>
      </c>
      <c r="D38" s="88" t="s">
        <v>69</v>
      </c>
      <c r="E38" s="83"/>
      <c r="F38" s="2"/>
      <c r="G38" s="2"/>
      <c r="H38" s="2"/>
      <c r="I38" s="2"/>
      <c r="J38" s="2"/>
      <c r="K38" s="2"/>
      <c r="L38" s="2"/>
      <c r="M38" s="2"/>
      <c r="N38" s="2"/>
      <c r="O38" s="2"/>
      <c r="P38" s="2"/>
      <c r="Q38" s="2"/>
      <c r="R38" s="2"/>
      <c r="S38" s="2"/>
      <c r="T38" s="2"/>
      <c r="U38" s="2"/>
      <c r="V38" s="2"/>
      <c r="W38" s="2"/>
      <c r="X38" s="2"/>
      <c r="Y38" s="2"/>
      <c r="Z38" s="3"/>
    </row>
    <row r="39" spans="1:26" ht="30.75" customHeight="1">
      <c r="A39" s="64"/>
      <c r="B39" s="64"/>
      <c r="C39" s="7"/>
      <c r="D39" s="88" t="s">
        <v>70</v>
      </c>
      <c r="E39" s="83"/>
      <c r="F39" s="2"/>
      <c r="G39" s="2"/>
      <c r="H39" s="2"/>
      <c r="I39" s="2"/>
      <c r="J39" s="2"/>
      <c r="K39" s="2"/>
      <c r="L39" s="2"/>
      <c r="M39" s="2"/>
      <c r="N39" s="2"/>
      <c r="O39" s="2"/>
      <c r="P39" s="2"/>
      <c r="Q39" s="2"/>
      <c r="R39" s="2"/>
      <c r="S39" s="2"/>
      <c r="T39" s="2"/>
      <c r="U39" s="2"/>
      <c r="V39" s="2"/>
      <c r="W39" s="2"/>
      <c r="X39" s="2"/>
      <c r="Y39" s="2"/>
      <c r="Z39" s="3"/>
    </row>
    <row r="40" spans="1:26" ht="65.25" customHeight="1">
      <c r="A40" s="63">
        <v>5</v>
      </c>
      <c r="B40" s="74" t="s">
        <v>71</v>
      </c>
      <c r="C40" s="7" t="s">
        <v>72</v>
      </c>
      <c r="D40" s="88" t="s">
        <v>73</v>
      </c>
      <c r="E40" s="83"/>
      <c r="F40" s="2"/>
      <c r="G40" s="2"/>
      <c r="H40" s="2"/>
      <c r="I40" s="2"/>
      <c r="J40" s="2"/>
      <c r="K40" s="2"/>
      <c r="L40" s="2"/>
      <c r="M40" s="2"/>
      <c r="N40" s="2"/>
      <c r="O40" s="2"/>
      <c r="P40" s="2"/>
      <c r="Q40" s="2"/>
      <c r="R40" s="2"/>
      <c r="S40" s="2"/>
      <c r="T40" s="2"/>
      <c r="U40" s="2"/>
      <c r="V40" s="2"/>
      <c r="W40" s="2"/>
      <c r="X40" s="2"/>
      <c r="Y40" s="2"/>
      <c r="Z40" s="3"/>
    </row>
    <row r="41" spans="1:26" ht="36" customHeight="1">
      <c r="A41" s="64"/>
      <c r="B41" s="64"/>
      <c r="C41" s="7" t="s">
        <v>74</v>
      </c>
      <c r="D41" s="88" t="s">
        <v>75</v>
      </c>
      <c r="E41" s="83"/>
      <c r="F41" s="2"/>
      <c r="G41" s="2"/>
      <c r="H41" s="2"/>
      <c r="I41" s="2"/>
      <c r="J41" s="2"/>
      <c r="K41" s="2"/>
      <c r="L41" s="2"/>
      <c r="M41" s="2"/>
      <c r="N41" s="2"/>
      <c r="O41" s="2"/>
      <c r="P41" s="2"/>
      <c r="Q41" s="2"/>
      <c r="R41" s="2"/>
      <c r="S41" s="2"/>
      <c r="T41" s="2"/>
      <c r="U41" s="2"/>
      <c r="V41" s="2"/>
      <c r="W41" s="2"/>
      <c r="X41" s="2"/>
      <c r="Y41" s="2"/>
      <c r="Z41" s="3"/>
    </row>
    <row r="42" spans="1:26" ht="32.25" customHeight="1">
      <c r="A42" s="64"/>
      <c r="B42" s="64"/>
      <c r="C42" s="7" t="s">
        <v>76</v>
      </c>
      <c r="D42" s="88" t="s">
        <v>77</v>
      </c>
      <c r="E42" s="83"/>
      <c r="F42" s="2"/>
      <c r="G42" s="2"/>
      <c r="H42" s="2"/>
      <c r="I42" s="2"/>
      <c r="J42" s="2"/>
      <c r="K42" s="2"/>
      <c r="L42" s="2"/>
      <c r="M42" s="2"/>
      <c r="N42" s="2"/>
      <c r="O42" s="2"/>
      <c r="P42" s="2"/>
      <c r="Q42" s="2"/>
      <c r="R42" s="2"/>
      <c r="S42" s="2"/>
      <c r="T42" s="2"/>
      <c r="U42" s="2"/>
      <c r="V42" s="2"/>
      <c r="W42" s="2"/>
      <c r="X42" s="2"/>
      <c r="Y42" s="2"/>
      <c r="Z42" s="3"/>
    </row>
    <row r="43" spans="1:26" ht="26.25" customHeight="1">
      <c r="A43" s="64"/>
      <c r="B43" s="64"/>
      <c r="C43" s="7" t="s">
        <v>78</v>
      </c>
      <c r="D43" s="88" t="s">
        <v>79</v>
      </c>
      <c r="E43" s="83"/>
      <c r="F43" s="2"/>
      <c r="G43" s="2"/>
      <c r="H43" s="2"/>
      <c r="I43" s="2"/>
      <c r="J43" s="2"/>
      <c r="K43" s="2"/>
      <c r="L43" s="2"/>
      <c r="M43" s="2"/>
      <c r="N43" s="2"/>
      <c r="O43" s="2"/>
      <c r="P43" s="2"/>
      <c r="Q43" s="2"/>
      <c r="R43" s="2"/>
      <c r="S43" s="2"/>
      <c r="T43" s="2"/>
      <c r="U43" s="2"/>
      <c r="V43" s="2"/>
      <c r="W43" s="2"/>
      <c r="X43" s="2"/>
      <c r="Y43" s="2"/>
      <c r="Z43" s="3"/>
    </row>
    <row r="44" spans="1:26" ht="26.25" customHeight="1">
      <c r="A44" s="64"/>
      <c r="B44" s="64"/>
      <c r="C44" s="7"/>
      <c r="D44" s="88" t="s">
        <v>80</v>
      </c>
      <c r="E44" s="83"/>
      <c r="F44" s="2"/>
      <c r="G44" s="2"/>
      <c r="H44" s="2"/>
      <c r="I44" s="2"/>
      <c r="J44" s="2"/>
      <c r="K44" s="2"/>
      <c r="L44" s="2"/>
      <c r="M44" s="2"/>
      <c r="N44" s="2"/>
      <c r="O44" s="2"/>
      <c r="P44" s="2"/>
      <c r="Q44" s="2"/>
      <c r="R44" s="2"/>
      <c r="S44" s="2"/>
      <c r="T44" s="2"/>
      <c r="U44" s="2"/>
      <c r="V44" s="2"/>
      <c r="W44" s="2"/>
      <c r="X44" s="2"/>
      <c r="Y44" s="2"/>
      <c r="Z44" s="3"/>
    </row>
    <row r="45" spans="1:26" ht="26.25" customHeight="1">
      <c r="A45" s="64"/>
      <c r="B45" s="64"/>
      <c r="C45" s="7"/>
      <c r="D45" s="88" t="s">
        <v>81</v>
      </c>
      <c r="E45" s="83"/>
      <c r="F45" s="2"/>
      <c r="G45" s="2"/>
      <c r="H45" s="2"/>
      <c r="I45" s="2"/>
      <c r="J45" s="2"/>
      <c r="K45" s="2"/>
      <c r="L45" s="2"/>
      <c r="M45" s="2"/>
      <c r="N45" s="2"/>
      <c r="O45" s="2"/>
      <c r="P45" s="2"/>
      <c r="Q45" s="2"/>
      <c r="R45" s="2"/>
      <c r="S45" s="2"/>
      <c r="T45" s="2"/>
      <c r="U45" s="2"/>
      <c r="V45" s="2"/>
      <c r="W45" s="2"/>
      <c r="X45" s="2"/>
      <c r="Y45" s="2"/>
      <c r="Z45" s="3"/>
    </row>
    <row r="46" spans="1:26" ht="26.25" customHeight="1">
      <c r="A46" s="64"/>
      <c r="B46" s="64"/>
      <c r="C46" s="7"/>
      <c r="D46" s="88" t="s">
        <v>82</v>
      </c>
      <c r="E46" s="83"/>
      <c r="F46" s="2"/>
      <c r="G46" s="2"/>
      <c r="H46" s="2"/>
      <c r="I46" s="2"/>
      <c r="J46" s="2"/>
      <c r="K46" s="2"/>
      <c r="L46" s="2"/>
      <c r="M46" s="2"/>
      <c r="N46" s="2"/>
      <c r="O46" s="2"/>
      <c r="P46" s="2"/>
      <c r="Q46" s="2"/>
      <c r="R46" s="2"/>
      <c r="S46" s="2"/>
      <c r="T46" s="2"/>
      <c r="U46" s="2"/>
      <c r="V46" s="2"/>
      <c r="W46" s="2"/>
      <c r="X46" s="2"/>
      <c r="Y46" s="2"/>
      <c r="Z46" s="3"/>
    </row>
    <row r="47" spans="1:26" ht="26.25" customHeight="1">
      <c r="A47" s="65"/>
      <c r="B47" s="65"/>
      <c r="C47" s="7"/>
      <c r="D47" s="88" t="s">
        <v>83</v>
      </c>
      <c r="E47" s="83"/>
      <c r="F47" s="2"/>
      <c r="G47" s="2"/>
      <c r="H47" s="2"/>
      <c r="I47" s="2"/>
      <c r="J47" s="2"/>
      <c r="K47" s="2"/>
      <c r="L47" s="2"/>
      <c r="M47" s="2"/>
      <c r="N47" s="2"/>
      <c r="O47" s="2"/>
      <c r="P47" s="2"/>
      <c r="Q47" s="2"/>
      <c r="R47" s="2"/>
      <c r="S47" s="2"/>
      <c r="T47" s="2"/>
      <c r="U47" s="2"/>
      <c r="V47" s="2"/>
      <c r="W47" s="2"/>
      <c r="X47" s="2"/>
      <c r="Y47" s="2"/>
      <c r="Z47" s="3"/>
    </row>
    <row r="48" spans="1:26" ht="22.5" customHeight="1">
      <c r="A48" s="63">
        <v>6</v>
      </c>
      <c r="B48" s="66" t="s">
        <v>84</v>
      </c>
      <c r="C48" s="7" t="s">
        <v>85</v>
      </c>
      <c r="D48" s="88" t="s">
        <v>86</v>
      </c>
      <c r="E48" s="83"/>
      <c r="F48" s="2"/>
      <c r="G48" s="2"/>
      <c r="H48" s="2"/>
      <c r="I48" s="2"/>
      <c r="J48" s="2"/>
      <c r="K48" s="2"/>
      <c r="L48" s="2"/>
      <c r="M48" s="2"/>
      <c r="N48" s="2"/>
      <c r="O48" s="2"/>
      <c r="P48" s="2"/>
      <c r="Q48" s="2"/>
      <c r="R48" s="2"/>
      <c r="S48" s="2"/>
      <c r="T48" s="2"/>
      <c r="U48" s="2"/>
      <c r="V48" s="2"/>
      <c r="W48" s="2"/>
      <c r="X48" s="2"/>
      <c r="Y48" s="2"/>
      <c r="Z48" s="3"/>
    </row>
    <row r="49" spans="1:26" ht="22.5" customHeight="1">
      <c r="A49" s="64"/>
      <c r="B49" s="64"/>
      <c r="C49" s="7" t="s">
        <v>87</v>
      </c>
      <c r="D49" s="88"/>
      <c r="E49" s="83"/>
      <c r="F49" s="2"/>
      <c r="G49" s="2"/>
      <c r="H49" s="2"/>
      <c r="I49" s="2"/>
      <c r="J49" s="2"/>
      <c r="K49" s="2"/>
      <c r="L49" s="2"/>
      <c r="M49" s="2"/>
      <c r="N49" s="2"/>
      <c r="O49" s="2"/>
      <c r="P49" s="2"/>
      <c r="Q49" s="2"/>
      <c r="R49" s="2"/>
      <c r="S49" s="2"/>
      <c r="T49" s="2"/>
      <c r="U49" s="2"/>
      <c r="V49" s="2"/>
      <c r="W49" s="2"/>
      <c r="X49" s="2"/>
      <c r="Y49" s="2"/>
      <c r="Z49" s="3"/>
    </row>
    <row r="50" spans="1:26" ht="22.5" customHeight="1">
      <c r="A50" s="64"/>
      <c r="B50" s="64"/>
      <c r="C50" s="7" t="s">
        <v>88</v>
      </c>
      <c r="D50" s="88"/>
      <c r="E50" s="83"/>
      <c r="F50" s="2"/>
      <c r="G50" s="2"/>
      <c r="H50" s="2"/>
      <c r="I50" s="2"/>
      <c r="J50" s="2"/>
      <c r="K50" s="2"/>
      <c r="L50" s="2"/>
      <c r="M50" s="2"/>
      <c r="N50" s="2"/>
      <c r="O50" s="2"/>
      <c r="P50" s="2"/>
      <c r="Q50" s="2"/>
      <c r="R50" s="2"/>
      <c r="S50" s="2"/>
      <c r="T50" s="2"/>
      <c r="U50" s="2"/>
      <c r="V50" s="2"/>
      <c r="W50" s="2"/>
      <c r="X50" s="2"/>
      <c r="Y50" s="2"/>
      <c r="Z50" s="3"/>
    </row>
    <row r="51" spans="1:26" ht="22.5" customHeight="1">
      <c r="A51" s="64"/>
      <c r="B51" s="64"/>
      <c r="C51" s="7" t="s">
        <v>89</v>
      </c>
      <c r="D51" s="88"/>
      <c r="E51" s="83"/>
      <c r="F51" s="2"/>
      <c r="G51" s="2"/>
      <c r="H51" s="2"/>
      <c r="I51" s="2"/>
      <c r="J51" s="2"/>
      <c r="K51" s="2"/>
      <c r="L51" s="2"/>
      <c r="M51" s="2"/>
      <c r="N51" s="2"/>
      <c r="O51" s="2"/>
      <c r="P51" s="2"/>
      <c r="Q51" s="2"/>
      <c r="R51" s="2"/>
      <c r="S51" s="2"/>
      <c r="T51" s="2"/>
      <c r="U51" s="2"/>
      <c r="V51" s="2"/>
      <c r="W51" s="2"/>
      <c r="X51" s="2"/>
      <c r="Y51" s="2"/>
      <c r="Z51" s="3"/>
    </row>
    <row r="52" spans="1:26" ht="22.5" customHeight="1">
      <c r="A52" s="64"/>
      <c r="B52" s="64"/>
      <c r="C52" s="7" t="s">
        <v>90</v>
      </c>
      <c r="D52" s="88"/>
      <c r="E52" s="83"/>
      <c r="F52" s="2"/>
      <c r="G52" s="2"/>
      <c r="H52" s="2"/>
      <c r="I52" s="2"/>
      <c r="J52" s="2"/>
      <c r="K52" s="2"/>
      <c r="L52" s="2"/>
      <c r="M52" s="2"/>
      <c r="N52" s="2"/>
      <c r="O52" s="2"/>
      <c r="P52" s="2"/>
      <c r="Q52" s="2"/>
      <c r="R52" s="2"/>
      <c r="S52" s="2"/>
      <c r="T52" s="2"/>
      <c r="U52" s="2"/>
      <c r="V52" s="2"/>
      <c r="W52" s="2"/>
      <c r="X52" s="2"/>
      <c r="Y52" s="2"/>
      <c r="Z52" s="3"/>
    </row>
    <row r="53" spans="1:26" ht="22.5" customHeight="1">
      <c r="A53" s="64"/>
      <c r="B53" s="64"/>
      <c r="C53" s="7" t="s">
        <v>91</v>
      </c>
      <c r="D53" s="8"/>
      <c r="E53" s="11"/>
      <c r="F53" s="2"/>
      <c r="G53" s="2"/>
      <c r="H53" s="2"/>
      <c r="I53" s="2"/>
      <c r="J53" s="2"/>
      <c r="K53" s="2"/>
      <c r="L53" s="2"/>
      <c r="M53" s="2"/>
      <c r="N53" s="2"/>
      <c r="O53" s="2"/>
      <c r="P53" s="2"/>
      <c r="Q53" s="2"/>
      <c r="R53" s="2"/>
      <c r="S53" s="2"/>
      <c r="T53" s="2"/>
      <c r="U53" s="2"/>
      <c r="V53" s="2"/>
      <c r="W53" s="2"/>
      <c r="X53" s="2"/>
      <c r="Y53" s="2"/>
      <c r="Z53" s="3"/>
    </row>
    <row r="54" spans="1:26" ht="28.5" customHeight="1">
      <c r="A54" s="6" t="s">
        <v>16</v>
      </c>
      <c r="B54" s="6" t="s">
        <v>92</v>
      </c>
      <c r="C54" s="6" t="s">
        <v>93</v>
      </c>
      <c r="D54" s="90" t="s">
        <v>94</v>
      </c>
      <c r="E54" s="83"/>
      <c r="F54" s="2"/>
      <c r="G54" s="2"/>
      <c r="H54" s="2"/>
      <c r="I54" s="2"/>
      <c r="J54" s="2"/>
      <c r="K54" s="2"/>
      <c r="L54" s="2"/>
      <c r="M54" s="2"/>
      <c r="N54" s="2"/>
      <c r="O54" s="2"/>
      <c r="P54" s="2"/>
      <c r="Q54" s="2"/>
      <c r="R54" s="2"/>
      <c r="S54" s="2"/>
      <c r="T54" s="2"/>
      <c r="U54" s="2"/>
      <c r="V54" s="2"/>
      <c r="W54" s="2"/>
      <c r="X54" s="2"/>
      <c r="Y54" s="2"/>
      <c r="Z54" s="3"/>
    </row>
    <row r="55" spans="1:26" ht="76.5" customHeight="1">
      <c r="A55" s="63">
        <v>1</v>
      </c>
      <c r="B55" s="74" t="s">
        <v>95</v>
      </c>
      <c r="C55" s="10" t="s">
        <v>96</v>
      </c>
      <c r="D55" s="88" t="s">
        <v>97</v>
      </c>
      <c r="E55" s="83"/>
      <c r="F55" s="2"/>
      <c r="G55" s="2"/>
      <c r="H55" s="2"/>
      <c r="I55" s="2"/>
      <c r="J55" s="2"/>
      <c r="K55" s="2"/>
      <c r="L55" s="2"/>
      <c r="M55" s="2"/>
      <c r="N55" s="2"/>
      <c r="O55" s="2"/>
      <c r="P55" s="2"/>
      <c r="Q55" s="2"/>
      <c r="R55" s="2"/>
      <c r="S55" s="2"/>
      <c r="T55" s="2"/>
      <c r="U55" s="2"/>
      <c r="V55" s="2"/>
      <c r="W55" s="2"/>
      <c r="X55" s="2"/>
      <c r="Y55" s="2"/>
      <c r="Z55" s="3"/>
    </row>
    <row r="56" spans="1:26" ht="94.5" customHeight="1">
      <c r="A56" s="64"/>
      <c r="B56" s="64"/>
      <c r="C56" s="10" t="s">
        <v>98</v>
      </c>
      <c r="D56" s="88" t="s">
        <v>99</v>
      </c>
      <c r="E56" s="83"/>
      <c r="F56" s="2"/>
      <c r="G56" s="2"/>
      <c r="H56" s="2"/>
      <c r="I56" s="2"/>
      <c r="J56" s="2"/>
      <c r="K56" s="2"/>
      <c r="L56" s="2"/>
      <c r="M56" s="2"/>
      <c r="N56" s="2"/>
      <c r="O56" s="2"/>
      <c r="P56" s="2"/>
      <c r="Q56" s="2"/>
      <c r="R56" s="2"/>
      <c r="S56" s="2"/>
      <c r="T56" s="2"/>
      <c r="U56" s="2"/>
      <c r="V56" s="2"/>
      <c r="W56" s="2"/>
      <c r="X56" s="2"/>
      <c r="Y56" s="2"/>
      <c r="Z56" s="3"/>
    </row>
    <row r="57" spans="1:26" ht="55.5" customHeight="1">
      <c r="A57" s="64"/>
      <c r="B57" s="73"/>
      <c r="C57" s="10" t="s">
        <v>100</v>
      </c>
      <c r="D57" s="88" t="s">
        <v>101</v>
      </c>
      <c r="E57" s="83"/>
      <c r="F57" s="2"/>
      <c r="G57" s="2"/>
      <c r="H57" s="2"/>
      <c r="I57" s="2"/>
      <c r="J57" s="2"/>
      <c r="K57" s="2"/>
      <c r="L57" s="2"/>
      <c r="M57" s="2"/>
      <c r="N57" s="2"/>
      <c r="O57" s="2"/>
      <c r="P57" s="2"/>
      <c r="Q57" s="2"/>
      <c r="R57" s="2"/>
      <c r="S57" s="2"/>
      <c r="T57" s="2"/>
      <c r="U57" s="2"/>
      <c r="V57" s="2"/>
      <c r="W57" s="2"/>
      <c r="X57" s="2"/>
      <c r="Y57" s="2"/>
      <c r="Z57" s="3"/>
    </row>
    <row r="58" spans="1:26" ht="37.5" customHeight="1">
      <c r="A58" s="63">
        <v>2</v>
      </c>
      <c r="B58" s="63" t="s">
        <v>102</v>
      </c>
      <c r="C58" s="10" t="s">
        <v>103</v>
      </c>
      <c r="D58" s="88" t="s">
        <v>104</v>
      </c>
      <c r="E58" s="83"/>
      <c r="F58" s="2"/>
      <c r="G58" s="2"/>
      <c r="H58" s="2"/>
      <c r="I58" s="2"/>
      <c r="J58" s="2"/>
      <c r="K58" s="2"/>
      <c r="L58" s="2"/>
      <c r="M58" s="2"/>
      <c r="N58" s="2"/>
      <c r="O58" s="2"/>
      <c r="P58" s="2"/>
      <c r="Q58" s="2"/>
      <c r="R58" s="2"/>
      <c r="S58" s="2"/>
      <c r="T58" s="2"/>
      <c r="U58" s="2"/>
      <c r="V58" s="2"/>
      <c r="W58" s="2"/>
      <c r="X58" s="2"/>
      <c r="Y58" s="2"/>
      <c r="Z58" s="3"/>
    </row>
    <row r="59" spans="1:26" ht="33" customHeight="1">
      <c r="A59" s="64"/>
      <c r="B59" s="64"/>
      <c r="C59" s="10" t="s">
        <v>105</v>
      </c>
      <c r="D59" s="88" t="s">
        <v>106</v>
      </c>
      <c r="E59" s="83"/>
      <c r="F59" s="2"/>
      <c r="G59" s="2"/>
      <c r="H59" s="2"/>
      <c r="I59" s="2"/>
      <c r="J59" s="2"/>
      <c r="K59" s="2"/>
      <c r="L59" s="2"/>
      <c r="M59" s="2"/>
      <c r="N59" s="2"/>
      <c r="O59" s="2"/>
      <c r="P59" s="2"/>
      <c r="Q59" s="2"/>
      <c r="R59" s="2"/>
      <c r="S59" s="2"/>
      <c r="T59" s="2"/>
      <c r="U59" s="2"/>
      <c r="V59" s="2"/>
      <c r="W59" s="2"/>
      <c r="X59" s="2"/>
      <c r="Y59" s="2"/>
      <c r="Z59" s="3"/>
    </row>
    <row r="60" spans="1:26" ht="24.75" customHeight="1">
      <c r="A60" s="64"/>
      <c r="B60" s="64"/>
      <c r="C60" s="10"/>
      <c r="D60" s="88" t="s">
        <v>107</v>
      </c>
      <c r="E60" s="83"/>
      <c r="F60" s="2"/>
      <c r="G60" s="2"/>
      <c r="H60" s="2"/>
      <c r="I60" s="2"/>
      <c r="J60" s="2"/>
      <c r="K60" s="2"/>
      <c r="L60" s="2"/>
      <c r="M60" s="2"/>
      <c r="N60" s="2"/>
      <c r="O60" s="2"/>
      <c r="P60" s="2"/>
      <c r="Q60" s="2"/>
      <c r="R60" s="2"/>
      <c r="S60" s="2"/>
      <c r="T60" s="2"/>
      <c r="U60" s="2"/>
      <c r="V60" s="2"/>
      <c r="W60" s="2"/>
      <c r="X60" s="2"/>
      <c r="Y60" s="2"/>
      <c r="Z60" s="3"/>
    </row>
    <row r="61" spans="1:26" ht="24.75" customHeight="1">
      <c r="A61" s="64"/>
      <c r="B61" s="64"/>
      <c r="C61" s="10"/>
      <c r="D61" s="88" t="s">
        <v>108</v>
      </c>
      <c r="E61" s="83"/>
      <c r="F61" s="2"/>
      <c r="G61" s="2"/>
      <c r="H61" s="2"/>
      <c r="I61" s="2"/>
      <c r="J61" s="2"/>
      <c r="K61" s="2"/>
      <c r="L61" s="2"/>
      <c r="M61" s="2"/>
      <c r="N61" s="2"/>
      <c r="O61" s="2"/>
      <c r="P61" s="2"/>
      <c r="Q61" s="2"/>
      <c r="R61" s="2"/>
      <c r="S61" s="2"/>
      <c r="T61" s="2"/>
      <c r="U61" s="2"/>
      <c r="V61" s="2"/>
      <c r="W61" s="2"/>
      <c r="X61" s="2"/>
      <c r="Y61" s="2"/>
      <c r="Z61" s="3"/>
    </row>
    <row r="62" spans="1:26" ht="63.75" customHeight="1">
      <c r="A62" s="64"/>
      <c r="B62" s="64"/>
      <c r="C62" s="10"/>
      <c r="D62" s="88" t="s">
        <v>109</v>
      </c>
      <c r="E62" s="83"/>
      <c r="F62" s="2"/>
      <c r="G62" s="2"/>
      <c r="H62" s="2"/>
      <c r="I62" s="2"/>
      <c r="J62" s="2"/>
      <c r="K62" s="2"/>
      <c r="L62" s="2"/>
      <c r="M62" s="2"/>
      <c r="N62" s="2"/>
      <c r="O62" s="2"/>
      <c r="P62" s="2"/>
      <c r="Q62" s="2"/>
      <c r="R62" s="2"/>
      <c r="S62" s="2"/>
      <c r="T62" s="2"/>
      <c r="U62" s="2"/>
      <c r="V62" s="2"/>
      <c r="W62" s="2"/>
      <c r="X62" s="2"/>
      <c r="Y62" s="2"/>
      <c r="Z62" s="3"/>
    </row>
    <row r="63" spans="1:26" ht="59.25" customHeight="1">
      <c r="A63" s="63">
        <v>3</v>
      </c>
      <c r="B63" s="72" t="s">
        <v>110</v>
      </c>
      <c r="C63" s="10" t="s">
        <v>111</v>
      </c>
      <c r="D63" s="88" t="s">
        <v>112</v>
      </c>
      <c r="E63" s="83"/>
      <c r="F63" s="2"/>
      <c r="G63" s="2"/>
      <c r="H63" s="2"/>
      <c r="I63" s="2"/>
      <c r="J63" s="2"/>
      <c r="K63" s="2"/>
      <c r="L63" s="2"/>
      <c r="M63" s="2"/>
      <c r="N63" s="2"/>
      <c r="O63" s="2"/>
      <c r="P63" s="2"/>
      <c r="Q63" s="2"/>
      <c r="R63" s="2"/>
      <c r="S63" s="2"/>
      <c r="T63" s="2"/>
      <c r="U63" s="2"/>
      <c r="V63" s="2"/>
      <c r="W63" s="2"/>
      <c r="X63" s="2"/>
      <c r="Y63" s="2"/>
      <c r="Z63" s="3"/>
    </row>
    <row r="64" spans="1:26" ht="38.25" customHeight="1">
      <c r="A64" s="64"/>
      <c r="B64" s="64"/>
      <c r="C64" s="10" t="s">
        <v>113</v>
      </c>
      <c r="D64" s="88" t="s">
        <v>114</v>
      </c>
      <c r="E64" s="83"/>
      <c r="F64" s="2"/>
      <c r="G64" s="2"/>
      <c r="H64" s="2"/>
      <c r="I64" s="2"/>
      <c r="J64" s="2"/>
      <c r="K64" s="2"/>
      <c r="L64" s="2"/>
      <c r="M64" s="2"/>
      <c r="N64" s="2"/>
      <c r="O64" s="2"/>
      <c r="P64" s="2"/>
      <c r="Q64" s="2"/>
      <c r="R64" s="2"/>
      <c r="S64" s="2"/>
      <c r="T64" s="2"/>
      <c r="U64" s="2"/>
      <c r="V64" s="2"/>
      <c r="W64" s="2"/>
      <c r="X64" s="2"/>
      <c r="Y64" s="2"/>
      <c r="Z64" s="3"/>
    </row>
    <row r="65" spans="1:26" ht="53.25" customHeight="1">
      <c r="A65" s="64"/>
      <c r="B65" s="64"/>
      <c r="C65" s="10" t="s">
        <v>115</v>
      </c>
      <c r="D65" s="88" t="s">
        <v>116</v>
      </c>
      <c r="E65" s="83"/>
      <c r="F65" s="2"/>
      <c r="G65" s="2"/>
      <c r="H65" s="2"/>
      <c r="I65" s="2"/>
      <c r="J65" s="2"/>
      <c r="K65" s="2"/>
      <c r="L65" s="2"/>
      <c r="M65" s="2"/>
      <c r="N65" s="2"/>
      <c r="O65" s="2"/>
      <c r="P65" s="2"/>
      <c r="Q65" s="2"/>
      <c r="R65" s="2"/>
      <c r="S65" s="2"/>
      <c r="T65" s="2"/>
      <c r="U65" s="2"/>
      <c r="V65" s="2"/>
      <c r="W65" s="2"/>
      <c r="X65" s="2"/>
      <c r="Y65" s="2"/>
      <c r="Z65" s="3"/>
    </row>
    <row r="66" spans="1:26" ht="31.5" customHeight="1">
      <c r="A66" s="64"/>
      <c r="B66" s="64"/>
      <c r="C66" s="10"/>
      <c r="D66" s="88" t="s">
        <v>117</v>
      </c>
      <c r="E66" s="83"/>
      <c r="F66" s="2"/>
      <c r="G66" s="2"/>
      <c r="H66" s="2"/>
      <c r="I66" s="2"/>
      <c r="J66" s="2"/>
      <c r="K66" s="2"/>
      <c r="L66" s="2"/>
      <c r="M66" s="2"/>
      <c r="N66" s="2"/>
      <c r="O66" s="2"/>
      <c r="P66" s="2"/>
      <c r="Q66" s="2"/>
      <c r="R66" s="2"/>
      <c r="S66" s="2"/>
      <c r="T66" s="2"/>
      <c r="U66" s="2"/>
      <c r="V66" s="2"/>
      <c r="W66" s="2"/>
      <c r="X66" s="2"/>
      <c r="Y66" s="2"/>
      <c r="Z66" s="3"/>
    </row>
    <row r="67" spans="1:26" ht="34.5" customHeight="1">
      <c r="A67" s="64"/>
      <c r="B67" s="73"/>
      <c r="C67" s="10"/>
      <c r="D67" s="88" t="s">
        <v>118</v>
      </c>
      <c r="E67" s="83"/>
      <c r="F67" s="2"/>
      <c r="G67" s="2"/>
      <c r="H67" s="2"/>
      <c r="I67" s="2"/>
      <c r="J67" s="2"/>
      <c r="K67" s="2"/>
      <c r="L67" s="2"/>
      <c r="M67" s="2"/>
      <c r="N67" s="2"/>
      <c r="O67" s="2"/>
      <c r="P67" s="2"/>
      <c r="Q67" s="2"/>
      <c r="R67" s="2"/>
      <c r="S67" s="2"/>
      <c r="T67" s="2"/>
      <c r="U67" s="2"/>
      <c r="V67" s="2"/>
      <c r="W67" s="2"/>
      <c r="X67" s="2"/>
      <c r="Y67" s="2"/>
      <c r="Z67" s="3"/>
    </row>
    <row r="68" spans="1:26" ht="46.5" customHeight="1">
      <c r="A68" s="63">
        <v>4</v>
      </c>
      <c r="B68" s="63" t="s">
        <v>119</v>
      </c>
      <c r="C68" s="10" t="s">
        <v>120</v>
      </c>
      <c r="D68" s="88" t="s">
        <v>121</v>
      </c>
      <c r="E68" s="83"/>
      <c r="F68" s="2"/>
      <c r="G68" s="2"/>
      <c r="H68" s="2"/>
      <c r="I68" s="2"/>
      <c r="J68" s="2"/>
      <c r="K68" s="2"/>
      <c r="L68" s="2"/>
      <c r="M68" s="2"/>
      <c r="N68" s="2"/>
      <c r="O68" s="2"/>
      <c r="P68" s="2"/>
      <c r="Q68" s="2"/>
      <c r="R68" s="2"/>
      <c r="S68" s="2"/>
      <c r="T68" s="2"/>
      <c r="U68" s="2"/>
      <c r="V68" s="2"/>
      <c r="W68" s="2"/>
      <c r="X68" s="2"/>
      <c r="Y68" s="2"/>
      <c r="Z68" s="3"/>
    </row>
    <row r="69" spans="1:26" ht="46.5" customHeight="1">
      <c r="A69" s="64"/>
      <c r="B69" s="64"/>
      <c r="C69" s="10" t="s">
        <v>122</v>
      </c>
      <c r="D69" s="88" t="s">
        <v>123</v>
      </c>
      <c r="E69" s="83"/>
      <c r="F69" s="2"/>
      <c r="G69" s="2"/>
      <c r="H69" s="2"/>
      <c r="I69" s="2"/>
      <c r="J69" s="2"/>
      <c r="K69" s="2"/>
      <c r="L69" s="2"/>
      <c r="M69" s="2"/>
      <c r="N69" s="2"/>
      <c r="O69" s="2"/>
      <c r="P69" s="2"/>
      <c r="Q69" s="2"/>
      <c r="R69" s="2"/>
      <c r="S69" s="2"/>
      <c r="T69" s="2"/>
      <c r="U69" s="2"/>
      <c r="V69" s="2"/>
      <c r="W69" s="2"/>
      <c r="X69" s="2"/>
      <c r="Y69" s="2"/>
      <c r="Z69" s="3"/>
    </row>
    <row r="70" spans="1:26" ht="35.25" customHeight="1">
      <c r="A70" s="64"/>
      <c r="B70" s="64"/>
      <c r="C70" s="10" t="s">
        <v>124</v>
      </c>
      <c r="D70" s="88" t="s">
        <v>125</v>
      </c>
      <c r="E70" s="83"/>
      <c r="F70" s="2"/>
      <c r="G70" s="2"/>
      <c r="H70" s="2"/>
      <c r="I70" s="2"/>
      <c r="J70" s="2"/>
      <c r="K70" s="2"/>
      <c r="L70" s="2"/>
      <c r="M70" s="2"/>
      <c r="N70" s="2"/>
      <c r="O70" s="2"/>
      <c r="P70" s="2"/>
      <c r="Q70" s="2"/>
      <c r="R70" s="2"/>
      <c r="S70" s="2"/>
      <c r="T70" s="2"/>
      <c r="U70" s="2"/>
      <c r="V70" s="2"/>
      <c r="W70" s="2"/>
      <c r="X70" s="2"/>
      <c r="Y70" s="2"/>
      <c r="Z70" s="3"/>
    </row>
    <row r="71" spans="1:26" ht="62.25" customHeight="1">
      <c r="A71" s="64"/>
      <c r="B71" s="64"/>
      <c r="C71" s="10" t="s">
        <v>126</v>
      </c>
      <c r="D71" s="93" t="s">
        <v>127</v>
      </c>
      <c r="E71" s="83"/>
      <c r="F71" s="2"/>
      <c r="G71" s="2"/>
      <c r="H71" s="2"/>
      <c r="I71" s="2"/>
      <c r="J71" s="2"/>
      <c r="K71" s="2"/>
      <c r="L71" s="2"/>
      <c r="M71" s="2"/>
      <c r="N71" s="2"/>
      <c r="O71" s="2"/>
      <c r="P71" s="2"/>
      <c r="Q71" s="2"/>
      <c r="R71" s="2"/>
      <c r="S71" s="2"/>
      <c r="T71" s="2"/>
      <c r="U71" s="2"/>
      <c r="V71" s="2"/>
      <c r="W71" s="2"/>
      <c r="X71" s="2"/>
      <c r="Y71" s="2"/>
      <c r="Z71" s="3"/>
    </row>
    <row r="72" spans="1:26" ht="81" customHeight="1">
      <c r="A72" s="64"/>
      <c r="B72" s="64"/>
      <c r="C72" s="10" t="s">
        <v>128</v>
      </c>
      <c r="D72" s="88" t="s">
        <v>129</v>
      </c>
      <c r="E72" s="83"/>
      <c r="F72" s="2"/>
      <c r="G72" s="2"/>
      <c r="H72" s="2"/>
      <c r="I72" s="2"/>
      <c r="J72" s="2"/>
      <c r="K72" s="2"/>
      <c r="L72" s="2"/>
      <c r="M72" s="2"/>
      <c r="N72" s="2"/>
      <c r="O72" s="2"/>
      <c r="P72" s="2"/>
      <c r="Q72" s="2"/>
      <c r="R72" s="2"/>
      <c r="S72" s="2"/>
      <c r="T72" s="2"/>
      <c r="U72" s="2"/>
      <c r="V72" s="2"/>
      <c r="W72" s="2"/>
      <c r="X72" s="2"/>
      <c r="Y72" s="2"/>
      <c r="Z72" s="3"/>
    </row>
    <row r="73" spans="1:26" ht="63.75" customHeight="1">
      <c r="A73" s="64"/>
      <c r="B73" s="64"/>
      <c r="C73" s="10" t="s">
        <v>130</v>
      </c>
      <c r="D73" s="88" t="s">
        <v>131</v>
      </c>
      <c r="E73" s="83"/>
      <c r="F73" s="2"/>
      <c r="G73" s="2"/>
      <c r="H73" s="2"/>
      <c r="I73" s="2"/>
      <c r="J73" s="2"/>
      <c r="K73" s="2"/>
      <c r="L73" s="2"/>
      <c r="M73" s="2"/>
      <c r="N73" s="2"/>
      <c r="O73" s="2"/>
      <c r="P73" s="2"/>
      <c r="Q73" s="2"/>
      <c r="R73" s="2"/>
      <c r="S73" s="2"/>
      <c r="T73" s="2"/>
      <c r="U73" s="2"/>
      <c r="V73" s="2"/>
      <c r="W73" s="2"/>
      <c r="X73" s="2"/>
      <c r="Y73" s="2"/>
      <c r="Z73" s="3"/>
    </row>
    <row r="74" spans="1:26" ht="45.75" customHeight="1">
      <c r="A74" s="64"/>
      <c r="B74" s="64"/>
      <c r="C74" s="10" t="s">
        <v>132</v>
      </c>
      <c r="D74" s="88"/>
      <c r="E74" s="83"/>
      <c r="F74" s="2"/>
      <c r="G74" s="2"/>
      <c r="H74" s="2"/>
      <c r="I74" s="2"/>
      <c r="J74" s="2"/>
      <c r="K74" s="2"/>
      <c r="L74" s="2"/>
      <c r="M74" s="2"/>
      <c r="N74" s="2"/>
      <c r="O74" s="2"/>
      <c r="P74" s="2"/>
      <c r="Q74" s="2"/>
      <c r="R74" s="2"/>
      <c r="S74" s="2"/>
      <c r="T74" s="2"/>
      <c r="U74" s="2"/>
      <c r="V74" s="2"/>
      <c r="W74" s="2"/>
      <c r="X74" s="2"/>
      <c r="Y74" s="2"/>
      <c r="Z74" s="3"/>
    </row>
    <row r="75" spans="1:26" ht="64.5" customHeight="1">
      <c r="A75" s="64"/>
      <c r="B75" s="64"/>
      <c r="C75" s="10" t="s">
        <v>133</v>
      </c>
      <c r="D75" s="88"/>
      <c r="E75" s="83"/>
      <c r="F75" s="2"/>
      <c r="G75" s="2"/>
      <c r="H75" s="2"/>
      <c r="I75" s="2"/>
      <c r="J75" s="2"/>
      <c r="K75" s="2"/>
      <c r="L75" s="2"/>
      <c r="M75" s="2"/>
      <c r="N75" s="2"/>
      <c r="O75" s="2"/>
      <c r="P75" s="2"/>
      <c r="Q75" s="2"/>
      <c r="R75" s="2"/>
      <c r="S75" s="2"/>
      <c r="T75" s="2"/>
      <c r="U75" s="2"/>
      <c r="V75" s="2"/>
      <c r="W75" s="2"/>
      <c r="X75" s="2"/>
      <c r="Y75" s="2"/>
      <c r="Z75" s="3"/>
    </row>
    <row r="76" spans="1:26" ht="57" customHeight="1">
      <c r="A76" s="64"/>
      <c r="B76" s="64"/>
      <c r="C76" s="10" t="s">
        <v>134</v>
      </c>
      <c r="D76" s="88"/>
      <c r="E76" s="83"/>
      <c r="F76" s="2"/>
      <c r="G76" s="2"/>
      <c r="H76" s="2"/>
      <c r="I76" s="2"/>
      <c r="J76" s="2"/>
      <c r="K76" s="2"/>
      <c r="L76" s="2"/>
      <c r="M76" s="2"/>
      <c r="N76" s="2"/>
      <c r="O76" s="2"/>
      <c r="P76" s="2"/>
      <c r="Q76" s="2"/>
      <c r="R76" s="2"/>
      <c r="S76" s="2"/>
      <c r="T76" s="2"/>
      <c r="U76" s="2"/>
      <c r="V76" s="2"/>
      <c r="W76" s="2"/>
      <c r="X76" s="2"/>
      <c r="Y76" s="2"/>
      <c r="Z76" s="3"/>
    </row>
    <row r="77" spans="1:26" ht="57" customHeight="1">
      <c r="A77" s="65"/>
      <c r="B77" s="64"/>
      <c r="C77" s="10" t="s">
        <v>135</v>
      </c>
      <c r="D77" s="88"/>
      <c r="E77" s="83"/>
      <c r="F77" s="2"/>
      <c r="G77" s="2"/>
      <c r="H77" s="2"/>
      <c r="I77" s="2"/>
      <c r="J77" s="2"/>
      <c r="K77" s="2"/>
      <c r="L77" s="2"/>
      <c r="M77" s="2"/>
      <c r="N77" s="2"/>
      <c r="O77" s="2"/>
      <c r="P77" s="2"/>
      <c r="Q77" s="2"/>
      <c r="R77" s="2"/>
      <c r="S77" s="2"/>
      <c r="T77" s="2"/>
      <c r="U77" s="2"/>
      <c r="V77" s="2"/>
      <c r="W77" s="2"/>
      <c r="X77" s="2"/>
      <c r="Y77" s="2"/>
      <c r="Z77" s="3"/>
    </row>
    <row r="78" spans="1:26" ht="33.75" customHeight="1">
      <c r="A78" s="63">
        <v>5</v>
      </c>
      <c r="B78" s="74" t="s">
        <v>136</v>
      </c>
      <c r="C78" s="10" t="s">
        <v>137</v>
      </c>
      <c r="D78" s="88" t="s">
        <v>138</v>
      </c>
      <c r="E78" s="83"/>
      <c r="F78" s="2"/>
      <c r="G78" s="2"/>
      <c r="H78" s="2"/>
      <c r="I78" s="2"/>
      <c r="J78" s="2"/>
      <c r="K78" s="2"/>
      <c r="L78" s="2"/>
      <c r="M78" s="2"/>
      <c r="N78" s="2"/>
      <c r="O78" s="2"/>
      <c r="P78" s="2"/>
      <c r="Q78" s="2"/>
      <c r="R78" s="2"/>
      <c r="S78" s="2"/>
      <c r="T78" s="2"/>
      <c r="U78" s="2"/>
      <c r="V78" s="2"/>
      <c r="W78" s="2"/>
      <c r="X78" s="2"/>
      <c r="Y78" s="2"/>
      <c r="Z78" s="3"/>
    </row>
    <row r="79" spans="1:26" ht="33.75" customHeight="1">
      <c r="A79" s="64"/>
      <c r="B79" s="64"/>
      <c r="C79" s="10"/>
      <c r="D79" s="88" t="s">
        <v>139</v>
      </c>
      <c r="E79" s="83"/>
      <c r="F79" s="2"/>
      <c r="G79" s="2"/>
      <c r="H79" s="2"/>
      <c r="I79" s="2"/>
      <c r="J79" s="2"/>
      <c r="K79" s="2"/>
      <c r="L79" s="2"/>
      <c r="M79" s="2"/>
      <c r="N79" s="2"/>
      <c r="O79" s="2"/>
      <c r="P79" s="2"/>
      <c r="Q79" s="2"/>
      <c r="R79" s="2"/>
      <c r="S79" s="2"/>
      <c r="T79" s="2"/>
      <c r="U79" s="2"/>
      <c r="V79" s="2"/>
      <c r="W79" s="2"/>
      <c r="X79" s="2"/>
      <c r="Y79" s="2"/>
      <c r="Z79" s="3"/>
    </row>
    <row r="80" spans="1:26" ht="33.75" customHeight="1">
      <c r="A80" s="64"/>
      <c r="B80" s="64"/>
      <c r="C80" s="10"/>
      <c r="D80" s="88" t="s">
        <v>140</v>
      </c>
      <c r="E80" s="83"/>
      <c r="F80" s="2"/>
      <c r="G80" s="2"/>
      <c r="H80" s="2"/>
      <c r="I80" s="2"/>
      <c r="J80" s="2"/>
      <c r="K80" s="2"/>
      <c r="L80" s="2"/>
      <c r="M80" s="2"/>
      <c r="N80" s="2"/>
      <c r="O80" s="2"/>
      <c r="P80" s="2"/>
      <c r="Q80" s="2"/>
      <c r="R80" s="2"/>
      <c r="S80" s="2"/>
      <c r="T80" s="2"/>
      <c r="U80" s="2"/>
      <c r="V80" s="2"/>
      <c r="W80" s="2"/>
      <c r="X80" s="2"/>
      <c r="Y80" s="2"/>
      <c r="Z80" s="3"/>
    </row>
    <row r="81" spans="1:26" ht="33" customHeight="1">
      <c r="A81" s="64"/>
      <c r="B81" s="64"/>
      <c r="C81" s="10"/>
      <c r="D81" s="88" t="s">
        <v>141</v>
      </c>
      <c r="E81" s="83"/>
      <c r="F81" s="2"/>
      <c r="G81" s="2"/>
      <c r="H81" s="2"/>
      <c r="I81" s="2"/>
      <c r="J81" s="2"/>
      <c r="K81" s="2"/>
      <c r="L81" s="2"/>
      <c r="M81" s="2"/>
      <c r="N81" s="2"/>
      <c r="O81" s="2"/>
      <c r="P81" s="2"/>
      <c r="Q81" s="2"/>
      <c r="R81" s="2"/>
      <c r="S81" s="2"/>
      <c r="T81" s="2"/>
      <c r="U81" s="2"/>
      <c r="V81" s="2"/>
      <c r="W81" s="2"/>
      <c r="X81" s="2"/>
      <c r="Y81" s="2"/>
      <c r="Z81" s="3"/>
    </row>
    <row r="82" spans="1:26" ht="51" customHeight="1">
      <c r="A82" s="64"/>
      <c r="B82" s="64"/>
      <c r="C82" s="10"/>
      <c r="D82" s="88" t="s">
        <v>142</v>
      </c>
      <c r="E82" s="83"/>
      <c r="F82" s="2"/>
      <c r="G82" s="2"/>
      <c r="H82" s="2"/>
      <c r="I82" s="2"/>
      <c r="J82" s="2"/>
      <c r="K82" s="2"/>
      <c r="L82" s="2"/>
      <c r="M82" s="2"/>
      <c r="N82" s="2"/>
      <c r="O82" s="2"/>
      <c r="P82" s="2"/>
      <c r="Q82" s="2"/>
      <c r="R82" s="2"/>
      <c r="S82" s="2"/>
      <c r="T82" s="2"/>
      <c r="U82" s="2"/>
      <c r="V82" s="2"/>
      <c r="W82" s="2"/>
      <c r="X82" s="2"/>
      <c r="Y82" s="2"/>
      <c r="Z82" s="3"/>
    </row>
    <row r="83" spans="1:26" ht="33.75" customHeight="1">
      <c r="A83" s="64"/>
      <c r="B83" s="64"/>
      <c r="C83" s="10"/>
      <c r="D83" s="88" t="s">
        <v>143</v>
      </c>
      <c r="E83" s="83"/>
      <c r="F83" s="2"/>
      <c r="G83" s="2"/>
      <c r="H83" s="2"/>
      <c r="I83" s="2"/>
      <c r="J83" s="2"/>
      <c r="K83" s="2"/>
      <c r="L83" s="2"/>
      <c r="M83" s="2"/>
      <c r="N83" s="2"/>
      <c r="O83" s="2"/>
      <c r="P83" s="2"/>
      <c r="Q83" s="2"/>
      <c r="R83" s="2"/>
      <c r="S83" s="2"/>
      <c r="T83" s="2"/>
      <c r="U83" s="2"/>
      <c r="V83" s="2"/>
      <c r="W83" s="2"/>
      <c r="X83" s="2"/>
      <c r="Y83" s="2"/>
      <c r="Z83" s="3"/>
    </row>
    <row r="84" spans="1:26" ht="51" customHeight="1">
      <c r="A84" s="64"/>
      <c r="B84" s="64"/>
      <c r="C84" s="10"/>
      <c r="D84" s="88" t="s">
        <v>144</v>
      </c>
      <c r="E84" s="83"/>
      <c r="F84" s="2"/>
      <c r="G84" s="2"/>
      <c r="H84" s="2"/>
      <c r="I84" s="2"/>
      <c r="J84" s="2"/>
      <c r="K84" s="2"/>
      <c r="L84" s="2"/>
      <c r="M84" s="2"/>
      <c r="N84" s="2"/>
      <c r="O84" s="2"/>
      <c r="P84" s="2"/>
      <c r="Q84" s="2"/>
      <c r="R84" s="2"/>
      <c r="S84" s="2"/>
      <c r="T84" s="2"/>
      <c r="U84" s="2"/>
      <c r="V84" s="2"/>
      <c r="W84" s="2"/>
      <c r="X84" s="2"/>
      <c r="Y84" s="2"/>
      <c r="Z84" s="3"/>
    </row>
    <row r="85" spans="1:26" ht="51" customHeight="1">
      <c r="A85" s="64"/>
      <c r="B85" s="64"/>
      <c r="C85" s="10"/>
      <c r="D85" s="88" t="s">
        <v>145</v>
      </c>
      <c r="E85" s="83"/>
      <c r="F85" s="2"/>
      <c r="G85" s="2"/>
      <c r="H85" s="2"/>
      <c r="I85" s="2"/>
      <c r="J85" s="2"/>
      <c r="K85" s="2"/>
      <c r="L85" s="2"/>
      <c r="M85" s="2"/>
      <c r="N85" s="2"/>
      <c r="O85" s="2"/>
      <c r="P85" s="2"/>
      <c r="Q85" s="2"/>
      <c r="R85" s="2"/>
      <c r="S85" s="2"/>
      <c r="T85" s="2"/>
      <c r="U85" s="2"/>
      <c r="V85" s="2"/>
      <c r="W85" s="2"/>
      <c r="X85" s="2"/>
      <c r="Y85" s="2"/>
      <c r="Z85" s="3"/>
    </row>
    <row r="86" spans="1:26" ht="51" customHeight="1">
      <c r="A86" s="65"/>
      <c r="B86" s="65"/>
      <c r="C86" s="10"/>
      <c r="D86" s="88" t="s">
        <v>146</v>
      </c>
      <c r="E86" s="83"/>
      <c r="F86" s="2"/>
      <c r="G86" s="2"/>
      <c r="H86" s="2"/>
      <c r="I86" s="2"/>
      <c r="J86" s="2"/>
      <c r="K86" s="2"/>
      <c r="L86" s="2"/>
      <c r="M86" s="2"/>
      <c r="N86" s="2"/>
      <c r="O86" s="2"/>
      <c r="P86" s="2"/>
      <c r="Q86" s="2"/>
      <c r="R86" s="2"/>
      <c r="S86" s="2"/>
      <c r="T86" s="2"/>
      <c r="U86" s="2"/>
      <c r="V86" s="2"/>
      <c r="W86" s="2"/>
      <c r="X86" s="2"/>
      <c r="Y86" s="2"/>
      <c r="Z86" s="3"/>
    </row>
    <row r="87" spans="1:26" ht="69" customHeight="1">
      <c r="A87" s="63">
        <v>6</v>
      </c>
      <c r="B87" s="66" t="s">
        <v>147</v>
      </c>
      <c r="C87" s="10" t="s">
        <v>148</v>
      </c>
      <c r="D87" s="88" t="s">
        <v>149</v>
      </c>
      <c r="E87" s="83"/>
      <c r="F87" s="2"/>
      <c r="G87" s="2"/>
      <c r="H87" s="2"/>
      <c r="I87" s="2"/>
      <c r="J87" s="2"/>
      <c r="K87" s="2"/>
      <c r="L87" s="2"/>
      <c r="M87" s="2"/>
      <c r="N87" s="2"/>
      <c r="O87" s="2"/>
      <c r="P87" s="2"/>
      <c r="Q87" s="2"/>
      <c r="R87" s="2"/>
      <c r="S87" s="2"/>
      <c r="T87" s="2"/>
      <c r="U87" s="2"/>
      <c r="V87" s="2"/>
      <c r="W87" s="2"/>
      <c r="X87" s="2"/>
      <c r="Y87" s="2"/>
      <c r="Z87" s="3"/>
    </row>
    <row r="88" spans="1:26" ht="46.5" customHeight="1">
      <c r="A88" s="64"/>
      <c r="B88" s="64"/>
      <c r="C88" s="10" t="s">
        <v>150</v>
      </c>
      <c r="D88" s="88" t="s">
        <v>151</v>
      </c>
      <c r="E88" s="83"/>
      <c r="F88" s="2"/>
      <c r="G88" s="2"/>
      <c r="H88" s="2"/>
      <c r="I88" s="2"/>
      <c r="J88" s="2"/>
      <c r="K88" s="2"/>
      <c r="L88" s="2"/>
      <c r="M88" s="2"/>
      <c r="N88" s="2"/>
      <c r="O88" s="2"/>
      <c r="P88" s="2"/>
      <c r="Q88" s="2"/>
      <c r="R88" s="2"/>
      <c r="S88" s="2"/>
      <c r="T88" s="2"/>
      <c r="U88" s="2"/>
      <c r="V88" s="2"/>
      <c r="W88" s="2"/>
      <c r="X88" s="2"/>
      <c r="Y88" s="2"/>
      <c r="Z88" s="3"/>
    </row>
    <row r="89" spans="1:26" ht="48" customHeight="1">
      <c r="A89" s="64"/>
      <c r="B89" s="64"/>
      <c r="C89" s="10"/>
      <c r="D89" s="88" t="s">
        <v>152</v>
      </c>
      <c r="E89" s="83"/>
      <c r="F89" s="2"/>
      <c r="G89" s="2"/>
      <c r="H89" s="2"/>
      <c r="I89" s="2"/>
      <c r="J89" s="2"/>
      <c r="K89" s="2"/>
      <c r="L89" s="2"/>
      <c r="M89" s="2"/>
      <c r="N89" s="2"/>
      <c r="O89" s="2"/>
      <c r="P89" s="2"/>
      <c r="Q89" s="2"/>
      <c r="R89" s="2"/>
      <c r="S89" s="2"/>
      <c r="T89" s="2"/>
      <c r="U89" s="2"/>
      <c r="V89" s="2"/>
      <c r="W89" s="2"/>
      <c r="X89" s="2"/>
      <c r="Y89" s="2"/>
      <c r="Z89" s="3"/>
    </row>
    <row r="90" spans="1:26" ht="36.75" customHeight="1">
      <c r="A90" s="68">
        <v>7</v>
      </c>
      <c r="B90" s="66" t="s">
        <v>71</v>
      </c>
      <c r="C90" s="10" t="s">
        <v>153</v>
      </c>
      <c r="D90" s="88" t="s">
        <v>154</v>
      </c>
      <c r="E90" s="83"/>
      <c r="F90" s="2"/>
      <c r="G90" s="2"/>
      <c r="H90" s="2"/>
      <c r="I90" s="2"/>
      <c r="J90" s="2"/>
      <c r="K90" s="2"/>
      <c r="L90" s="2"/>
      <c r="M90" s="2"/>
      <c r="N90" s="2"/>
      <c r="O90" s="2"/>
      <c r="P90" s="2"/>
      <c r="Q90" s="2"/>
      <c r="R90" s="2"/>
      <c r="S90" s="2"/>
      <c r="T90" s="2"/>
      <c r="U90" s="2"/>
      <c r="V90" s="2"/>
      <c r="W90" s="2"/>
      <c r="X90" s="2"/>
      <c r="Y90" s="2"/>
      <c r="Z90" s="3"/>
    </row>
    <row r="91" spans="1:26" ht="26.25" customHeight="1">
      <c r="A91" s="64"/>
      <c r="B91" s="64"/>
      <c r="C91" s="10" t="s">
        <v>155</v>
      </c>
      <c r="D91" s="88" t="s">
        <v>156</v>
      </c>
      <c r="E91" s="83"/>
      <c r="F91" s="2"/>
      <c r="G91" s="2"/>
      <c r="H91" s="2"/>
      <c r="I91" s="2"/>
      <c r="J91" s="2"/>
      <c r="K91" s="2"/>
      <c r="L91" s="2"/>
      <c r="M91" s="2"/>
      <c r="N91" s="2"/>
      <c r="O91" s="2"/>
      <c r="P91" s="2"/>
      <c r="Q91" s="2"/>
      <c r="R91" s="2"/>
      <c r="S91" s="2"/>
      <c r="T91" s="2"/>
      <c r="U91" s="2"/>
      <c r="V91" s="2"/>
      <c r="W91" s="2"/>
      <c r="X91" s="2"/>
      <c r="Y91" s="2"/>
      <c r="Z91" s="3"/>
    </row>
    <row r="92" spans="1:26" ht="33.75" customHeight="1">
      <c r="A92" s="64"/>
      <c r="B92" s="64"/>
      <c r="C92" s="10" t="s">
        <v>157</v>
      </c>
      <c r="D92" s="88" t="s">
        <v>158</v>
      </c>
      <c r="E92" s="83"/>
      <c r="F92" s="2"/>
      <c r="G92" s="2"/>
      <c r="H92" s="2"/>
      <c r="I92" s="2"/>
      <c r="J92" s="2"/>
      <c r="K92" s="2"/>
      <c r="L92" s="2"/>
      <c r="M92" s="2"/>
      <c r="N92" s="2"/>
      <c r="O92" s="2"/>
      <c r="P92" s="2"/>
      <c r="Q92" s="2"/>
      <c r="R92" s="2"/>
      <c r="S92" s="2"/>
      <c r="T92" s="2"/>
      <c r="U92" s="2"/>
      <c r="V92" s="2"/>
      <c r="W92" s="2"/>
      <c r="X92" s="2"/>
      <c r="Y92" s="2"/>
      <c r="Z92" s="3"/>
    </row>
    <row r="93" spans="1:26" ht="33" customHeight="1">
      <c r="A93" s="64"/>
      <c r="B93" s="64"/>
      <c r="C93" s="10" t="s">
        <v>159</v>
      </c>
      <c r="D93" s="88"/>
      <c r="E93" s="83"/>
      <c r="F93" s="2"/>
      <c r="G93" s="2"/>
      <c r="H93" s="2"/>
      <c r="I93" s="2"/>
      <c r="J93" s="2"/>
      <c r="K93" s="2"/>
      <c r="L93" s="2"/>
      <c r="M93" s="2"/>
      <c r="N93" s="2"/>
      <c r="O93" s="2"/>
      <c r="P93" s="2"/>
      <c r="Q93" s="2"/>
      <c r="R93" s="2"/>
      <c r="S93" s="2"/>
      <c r="T93" s="2"/>
      <c r="U93" s="2"/>
      <c r="V93" s="2"/>
      <c r="W93" s="2"/>
      <c r="X93" s="2"/>
      <c r="Y93" s="2"/>
      <c r="Z93" s="3"/>
    </row>
    <row r="94" spans="1:26" ht="34.5" customHeight="1">
      <c r="A94" s="64"/>
      <c r="B94" s="64"/>
      <c r="C94" s="12" t="s">
        <v>160</v>
      </c>
      <c r="D94" s="92"/>
      <c r="E94" s="75"/>
      <c r="F94" s="2"/>
      <c r="G94" s="2"/>
      <c r="H94" s="2"/>
      <c r="I94" s="2"/>
      <c r="J94" s="2"/>
      <c r="K94" s="2"/>
      <c r="L94" s="2"/>
      <c r="M94" s="2"/>
      <c r="N94" s="2"/>
      <c r="O94" s="2"/>
      <c r="P94" s="2"/>
      <c r="Q94" s="2"/>
      <c r="R94" s="2"/>
      <c r="S94" s="2"/>
      <c r="T94" s="2"/>
      <c r="U94" s="2"/>
      <c r="V94" s="2"/>
      <c r="W94" s="2"/>
      <c r="X94" s="2"/>
      <c r="Y94" s="2"/>
      <c r="Z94" s="3"/>
    </row>
    <row r="95" spans="1:26" ht="30.75" customHeight="1">
      <c r="A95" s="69">
        <v>8</v>
      </c>
      <c r="B95" s="66" t="s">
        <v>161</v>
      </c>
      <c r="C95" s="11" t="s">
        <v>162</v>
      </c>
      <c r="D95" s="88"/>
      <c r="E95" s="83"/>
      <c r="F95" s="2"/>
      <c r="G95" s="2"/>
      <c r="H95" s="2"/>
      <c r="I95" s="2"/>
      <c r="J95" s="2"/>
      <c r="K95" s="2"/>
      <c r="L95" s="2"/>
      <c r="M95" s="2"/>
      <c r="N95" s="2"/>
      <c r="O95" s="2"/>
      <c r="P95" s="2"/>
      <c r="Q95" s="2"/>
      <c r="R95" s="2"/>
      <c r="S95" s="2"/>
      <c r="T95" s="2"/>
      <c r="U95" s="2"/>
      <c r="V95" s="2"/>
      <c r="W95" s="2"/>
      <c r="X95" s="2"/>
      <c r="Y95" s="2"/>
      <c r="Z95" s="3"/>
    </row>
    <row r="96" spans="1:26" ht="30.75" customHeight="1">
      <c r="A96" s="70"/>
      <c r="B96" s="64"/>
      <c r="C96" s="11" t="s">
        <v>163</v>
      </c>
      <c r="D96" s="88"/>
      <c r="E96" s="83"/>
      <c r="F96" s="2"/>
      <c r="G96" s="2"/>
      <c r="H96" s="2"/>
      <c r="I96" s="2"/>
      <c r="J96" s="2"/>
      <c r="K96" s="2"/>
      <c r="L96" s="2"/>
      <c r="M96" s="2"/>
      <c r="N96" s="2"/>
      <c r="O96" s="2"/>
      <c r="P96" s="2"/>
      <c r="Q96" s="2"/>
      <c r="R96" s="2"/>
      <c r="S96" s="2"/>
      <c r="T96" s="2"/>
      <c r="U96" s="2"/>
      <c r="V96" s="2"/>
      <c r="W96" s="2"/>
      <c r="X96" s="2"/>
      <c r="Y96" s="2"/>
      <c r="Z96" s="3"/>
    </row>
    <row r="97" spans="1:26" ht="30.75" customHeight="1">
      <c r="A97" s="70"/>
      <c r="B97" s="64"/>
      <c r="C97" s="11" t="s">
        <v>164</v>
      </c>
      <c r="D97" s="88"/>
      <c r="E97" s="83"/>
      <c r="F97" s="2"/>
      <c r="G97" s="2"/>
      <c r="H97" s="2"/>
      <c r="I97" s="2"/>
      <c r="J97" s="2"/>
      <c r="K97" s="2"/>
      <c r="L97" s="2"/>
      <c r="M97" s="2"/>
      <c r="N97" s="2"/>
      <c r="O97" s="2"/>
      <c r="P97" s="2"/>
      <c r="Q97" s="2"/>
      <c r="R97" s="2"/>
      <c r="S97" s="2"/>
      <c r="T97" s="2"/>
      <c r="U97" s="2"/>
      <c r="V97" s="2"/>
      <c r="W97" s="2"/>
      <c r="X97" s="2"/>
      <c r="Y97" s="2"/>
      <c r="Z97" s="3"/>
    </row>
    <row r="98" spans="1:26" ht="30.75" customHeight="1">
      <c r="A98" s="71"/>
      <c r="B98" s="65"/>
      <c r="C98" s="11"/>
      <c r="D98" s="88"/>
      <c r="E98" s="83"/>
      <c r="F98" s="2"/>
      <c r="G98" s="2"/>
      <c r="H98" s="2"/>
      <c r="I98" s="2"/>
      <c r="J98" s="2"/>
      <c r="K98" s="2"/>
      <c r="L98" s="2"/>
      <c r="M98" s="2"/>
      <c r="N98" s="2"/>
      <c r="O98" s="2"/>
      <c r="P98" s="2"/>
      <c r="Q98" s="2"/>
      <c r="R98" s="2"/>
      <c r="S98" s="2"/>
      <c r="T98" s="2"/>
      <c r="U98" s="2"/>
      <c r="V98" s="2"/>
      <c r="W98" s="2"/>
      <c r="X98" s="2"/>
      <c r="Y98" s="2"/>
      <c r="Z98" s="3"/>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3"/>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3"/>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3"/>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3"/>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3"/>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3"/>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3"/>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3"/>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3"/>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3"/>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3"/>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3"/>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3"/>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3"/>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3"/>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3"/>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3"/>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3"/>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3"/>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3"/>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3"/>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3"/>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3"/>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3"/>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3"/>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3"/>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3"/>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3"/>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3"/>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3"/>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3"/>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3"/>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3"/>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3"/>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3"/>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3"/>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3"/>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3"/>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3"/>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3"/>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3"/>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3"/>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3"/>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3"/>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3"/>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3"/>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3"/>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3"/>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3"/>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3"/>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3"/>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3"/>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3"/>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3"/>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3"/>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3"/>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3"/>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3"/>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3"/>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3"/>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3"/>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3"/>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3"/>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3"/>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3"/>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3"/>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3"/>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3"/>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3"/>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3"/>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3"/>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3"/>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3"/>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3"/>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3"/>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3"/>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3"/>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3"/>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3"/>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3"/>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3"/>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3"/>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3"/>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3"/>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3"/>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3"/>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3"/>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3"/>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3"/>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3"/>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3"/>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3"/>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3"/>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3"/>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3"/>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3"/>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3"/>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3"/>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3"/>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3"/>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3"/>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3"/>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3"/>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3"/>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3"/>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3"/>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3"/>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3"/>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3"/>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3"/>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3"/>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3"/>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3"/>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3"/>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3"/>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3"/>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3"/>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3"/>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3"/>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3"/>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3"/>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3"/>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3"/>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3"/>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3"/>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3"/>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3"/>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3"/>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3"/>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3"/>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3"/>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3"/>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3"/>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3"/>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3"/>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3"/>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3"/>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3"/>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3"/>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3"/>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3"/>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3"/>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3"/>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3"/>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3"/>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3"/>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3"/>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3"/>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3"/>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3"/>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3"/>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3"/>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3"/>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3"/>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3"/>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3"/>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3"/>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3"/>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3"/>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3"/>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3"/>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3"/>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3"/>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3"/>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3"/>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3"/>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3"/>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3"/>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3"/>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3"/>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3"/>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3"/>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3"/>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3"/>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3"/>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3"/>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3"/>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3"/>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3"/>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3"/>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3"/>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3"/>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3"/>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3"/>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3"/>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3"/>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3"/>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3"/>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3"/>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3"/>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3"/>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3"/>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3"/>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3"/>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3"/>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3"/>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3"/>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3"/>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9">
    <mergeCell ref="D89:E89"/>
    <mergeCell ref="D80:E80"/>
    <mergeCell ref="D81:E81"/>
    <mergeCell ref="D82:E82"/>
    <mergeCell ref="D83:E83"/>
    <mergeCell ref="D84:E84"/>
    <mergeCell ref="D85:E85"/>
    <mergeCell ref="D86:E86"/>
    <mergeCell ref="D87:E87"/>
    <mergeCell ref="D88:E88"/>
    <mergeCell ref="D71:E71"/>
    <mergeCell ref="D72:E72"/>
    <mergeCell ref="D73:E73"/>
    <mergeCell ref="D74:E74"/>
    <mergeCell ref="D75:E75"/>
    <mergeCell ref="D76:E76"/>
    <mergeCell ref="D77:E77"/>
    <mergeCell ref="D78:E78"/>
    <mergeCell ref="D79:E79"/>
    <mergeCell ref="D62:E62"/>
    <mergeCell ref="D63:E63"/>
    <mergeCell ref="D64:E64"/>
    <mergeCell ref="D65:E65"/>
    <mergeCell ref="D66:E66"/>
    <mergeCell ref="D67:E67"/>
    <mergeCell ref="D68:E68"/>
    <mergeCell ref="D69:E69"/>
    <mergeCell ref="D70:E70"/>
    <mergeCell ref="D52:E52"/>
    <mergeCell ref="D54:E54"/>
    <mergeCell ref="D55:E55"/>
    <mergeCell ref="D56:E56"/>
    <mergeCell ref="D57:E57"/>
    <mergeCell ref="D58:E58"/>
    <mergeCell ref="D59:E59"/>
    <mergeCell ref="D60:E60"/>
    <mergeCell ref="D61:E61"/>
    <mergeCell ref="D37:E37"/>
    <mergeCell ref="D38:E38"/>
    <mergeCell ref="D39:E39"/>
    <mergeCell ref="D97:E97"/>
    <mergeCell ref="D98:E98"/>
    <mergeCell ref="D90:E90"/>
    <mergeCell ref="D91:E91"/>
    <mergeCell ref="D92:E92"/>
    <mergeCell ref="D93:E93"/>
    <mergeCell ref="D94:E94"/>
    <mergeCell ref="D95:E95"/>
    <mergeCell ref="D96:E96"/>
    <mergeCell ref="D40:E40"/>
    <mergeCell ref="D41:E41"/>
    <mergeCell ref="D42:E42"/>
    <mergeCell ref="D43:E43"/>
    <mergeCell ref="D44:E44"/>
    <mergeCell ref="D45:E45"/>
    <mergeCell ref="D46:E46"/>
    <mergeCell ref="D47:E47"/>
    <mergeCell ref="D48:E48"/>
    <mergeCell ref="D49:E49"/>
    <mergeCell ref="D50:E50"/>
    <mergeCell ref="D51:E51"/>
    <mergeCell ref="D28:E28"/>
    <mergeCell ref="D29:E29"/>
    <mergeCell ref="D30:E30"/>
    <mergeCell ref="D31:E31"/>
    <mergeCell ref="D32:E32"/>
    <mergeCell ref="D33:E33"/>
    <mergeCell ref="D34:E34"/>
    <mergeCell ref="D35:E35"/>
    <mergeCell ref="D36:E36"/>
    <mergeCell ref="D19:E19"/>
    <mergeCell ref="D20:E20"/>
    <mergeCell ref="D21:E21"/>
    <mergeCell ref="D22:E22"/>
    <mergeCell ref="D23:E23"/>
    <mergeCell ref="D24:E24"/>
    <mergeCell ref="D25:E25"/>
    <mergeCell ref="D26:E26"/>
    <mergeCell ref="D27:E27"/>
    <mergeCell ref="A8:B8"/>
    <mergeCell ref="C8:E8"/>
    <mergeCell ref="A9:B9"/>
    <mergeCell ref="C9:E9"/>
    <mergeCell ref="A10:B10"/>
    <mergeCell ref="D15:E15"/>
    <mergeCell ref="D16:E16"/>
    <mergeCell ref="C10:E10"/>
    <mergeCell ref="D11:E11"/>
    <mergeCell ref="B12:B18"/>
    <mergeCell ref="D12:E12"/>
    <mergeCell ref="D13:E13"/>
    <mergeCell ref="D14:E14"/>
    <mergeCell ref="D18:E18"/>
    <mergeCell ref="A1:B4"/>
    <mergeCell ref="C1:D2"/>
    <mergeCell ref="C3:D4"/>
    <mergeCell ref="A5:B5"/>
    <mergeCell ref="C5:E5"/>
    <mergeCell ref="A6:B6"/>
    <mergeCell ref="C6:E6"/>
    <mergeCell ref="A7:B7"/>
    <mergeCell ref="C7:E7"/>
    <mergeCell ref="A68:A77"/>
    <mergeCell ref="A78:A86"/>
    <mergeCell ref="A87:A89"/>
    <mergeCell ref="A90:A94"/>
    <mergeCell ref="A95:A98"/>
    <mergeCell ref="B63:B67"/>
    <mergeCell ref="B68:B77"/>
    <mergeCell ref="B78:B86"/>
    <mergeCell ref="B87:B89"/>
    <mergeCell ref="B90:B94"/>
    <mergeCell ref="B95:B98"/>
    <mergeCell ref="A12:A18"/>
    <mergeCell ref="A19:A26"/>
    <mergeCell ref="B19:B26"/>
    <mergeCell ref="A27:A34"/>
    <mergeCell ref="B27:B34"/>
    <mergeCell ref="A35:A39"/>
    <mergeCell ref="B35:B39"/>
    <mergeCell ref="A58:A62"/>
    <mergeCell ref="A63:A67"/>
    <mergeCell ref="A40:A47"/>
    <mergeCell ref="B40:B47"/>
    <mergeCell ref="A48:A53"/>
    <mergeCell ref="B48:B53"/>
    <mergeCell ref="A55:A57"/>
    <mergeCell ref="B55:B57"/>
    <mergeCell ref="B58:B62"/>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A9" sqref="A9:D9"/>
    </sheetView>
  </sheetViews>
  <sheetFormatPr baseColWidth="10" defaultColWidth="14.42578125" defaultRowHeight="15" customHeight="1"/>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 min="11" max="26" width="10.7109375" customWidth="1"/>
  </cols>
  <sheetData>
    <row r="1" spans="1:26">
      <c r="A1" s="69"/>
      <c r="B1" s="75"/>
      <c r="C1" s="94" t="s">
        <v>0</v>
      </c>
      <c r="D1" s="1" t="s">
        <v>1</v>
      </c>
      <c r="E1" s="3"/>
      <c r="F1" s="3"/>
      <c r="G1" s="3"/>
      <c r="H1" s="3"/>
      <c r="I1" s="3"/>
      <c r="J1" s="3"/>
      <c r="K1" s="3"/>
      <c r="L1" s="3"/>
      <c r="M1" s="3"/>
      <c r="N1" s="3"/>
      <c r="O1" s="3"/>
      <c r="P1" s="3"/>
      <c r="Q1" s="3"/>
      <c r="R1" s="3"/>
      <c r="S1" s="3"/>
      <c r="T1" s="3"/>
      <c r="U1" s="3"/>
      <c r="V1" s="3"/>
      <c r="W1" s="3"/>
      <c r="X1" s="3"/>
      <c r="Y1" s="3"/>
      <c r="Z1" s="3"/>
    </row>
    <row r="2" spans="1:26">
      <c r="A2" s="70"/>
      <c r="B2" s="76"/>
      <c r="C2" s="65"/>
      <c r="D2" s="4" t="s">
        <v>165</v>
      </c>
      <c r="E2" s="3"/>
      <c r="F2" s="3"/>
      <c r="G2" s="3"/>
      <c r="H2" s="3"/>
      <c r="I2" s="3"/>
      <c r="J2" s="3"/>
      <c r="K2" s="3"/>
      <c r="L2" s="3"/>
      <c r="M2" s="3"/>
      <c r="N2" s="3"/>
      <c r="O2" s="3"/>
      <c r="P2" s="3"/>
      <c r="Q2" s="3"/>
      <c r="R2" s="3"/>
      <c r="S2" s="3"/>
      <c r="T2" s="3"/>
      <c r="U2" s="3"/>
      <c r="V2" s="3"/>
      <c r="W2" s="3"/>
      <c r="X2" s="3"/>
      <c r="Y2" s="3"/>
      <c r="Z2" s="3"/>
    </row>
    <row r="3" spans="1:26">
      <c r="A3" s="70"/>
      <c r="B3" s="76"/>
      <c r="C3" s="95" t="s">
        <v>166</v>
      </c>
      <c r="D3" s="5" t="s">
        <v>4</v>
      </c>
      <c r="E3" s="3"/>
      <c r="F3" s="3"/>
      <c r="G3" s="3"/>
      <c r="H3" s="3"/>
      <c r="I3" s="3"/>
      <c r="J3" s="3"/>
      <c r="K3" s="3"/>
      <c r="L3" s="3"/>
      <c r="M3" s="3"/>
      <c r="N3" s="3"/>
      <c r="O3" s="3"/>
      <c r="P3" s="3"/>
      <c r="Q3" s="3"/>
      <c r="R3" s="3"/>
      <c r="S3" s="3"/>
      <c r="T3" s="3"/>
      <c r="U3" s="3"/>
      <c r="V3" s="3"/>
      <c r="W3" s="3"/>
      <c r="X3" s="3"/>
      <c r="Y3" s="3"/>
      <c r="Z3" s="3"/>
    </row>
    <row r="4" spans="1:26" ht="21" customHeight="1">
      <c r="A4" s="71"/>
      <c r="B4" s="77"/>
      <c r="C4" s="65"/>
      <c r="D4" s="5" t="s">
        <v>167</v>
      </c>
      <c r="E4" s="3"/>
      <c r="F4" s="3"/>
      <c r="G4" s="3"/>
      <c r="H4" s="3"/>
      <c r="I4" s="3"/>
      <c r="J4" s="3"/>
      <c r="K4" s="3"/>
      <c r="L4" s="3"/>
      <c r="M4" s="3"/>
      <c r="N4" s="3"/>
      <c r="O4" s="3"/>
      <c r="P4" s="3"/>
      <c r="Q4" s="3"/>
      <c r="R4" s="3"/>
      <c r="S4" s="3"/>
      <c r="T4" s="3"/>
      <c r="U4" s="3"/>
      <c r="V4" s="3"/>
      <c r="W4" s="3"/>
      <c r="X4" s="3"/>
      <c r="Y4" s="3"/>
      <c r="Z4" s="3"/>
    </row>
    <row r="5" spans="1:26" ht="39" customHeight="1">
      <c r="A5" s="96" t="s">
        <v>6</v>
      </c>
      <c r="B5" s="83"/>
      <c r="C5" s="97" t="s">
        <v>7</v>
      </c>
      <c r="D5" s="83"/>
      <c r="E5" s="3"/>
      <c r="F5" s="3"/>
      <c r="G5" s="3"/>
      <c r="H5" s="3"/>
      <c r="I5" s="3"/>
      <c r="J5" s="3"/>
      <c r="K5" s="3"/>
      <c r="L5" s="3"/>
      <c r="M5" s="3"/>
      <c r="N5" s="3"/>
      <c r="O5" s="3"/>
      <c r="P5" s="3"/>
      <c r="Q5" s="3"/>
      <c r="R5" s="3"/>
      <c r="S5" s="3"/>
      <c r="T5" s="3"/>
      <c r="U5" s="3"/>
      <c r="V5" s="3"/>
      <c r="W5" s="3"/>
      <c r="X5" s="3"/>
      <c r="Y5" s="3"/>
      <c r="Z5" s="3"/>
    </row>
    <row r="6" spans="1:26" ht="24" customHeight="1">
      <c r="A6" s="98" t="s">
        <v>168</v>
      </c>
      <c r="B6" s="83"/>
      <c r="C6" s="97"/>
      <c r="D6" s="83"/>
      <c r="E6" s="3"/>
      <c r="F6" s="3"/>
      <c r="G6" s="3"/>
      <c r="H6" s="3"/>
      <c r="I6" s="3"/>
      <c r="J6" s="3"/>
      <c r="K6" s="3"/>
      <c r="L6" s="3"/>
      <c r="M6" s="3"/>
      <c r="N6" s="3"/>
      <c r="O6" s="3"/>
      <c r="P6" s="3"/>
      <c r="Q6" s="3"/>
      <c r="R6" s="3"/>
      <c r="S6" s="3"/>
      <c r="T6" s="3"/>
      <c r="U6" s="3"/>
      <c r="V6" s="3"/>
      <c r="W6" s="3"/>
      <c r="X6" s="3"/>
      <c r="Y6" s="3"/>
      <c r="Z6" s="3"/>
    </row>
    <row r="7" spans="1:26" ht="57.75" customHeight="1">
      <c r="A7" s="98" t="s">
        <v>169</v>
      </c>
      <c r="B7" s="83"/>
      <c r="C7" s="97"/>
      <c r="D7" s="83"/>
      <c r="E7" s="3"/>
      <c r="F7" s="3"/>
      <c r="G7" s="3"/>
      <c r="H7" s="3"/>
      <c r="I7" s="3"/>
      <c r="J7" s="3"/>
      <c r="K7" s="3"/>
      <c r="L7" s="3"/>
      <c r="M7" s="3"/>
      <c r="N7" s="3"/>
      <c r="O7" s="3"/>
      <c r="P7" s="3"/>
      <c r="Q7" s="3"/>
      <c r="R7" s="3"/>
      <c r="S7" s="3"/>
      <c r="T7" s="3"/>
      <c r="U7" s="3"/>
      <c r="V7" s="3"/>
      <c r="W7" s="3"/>
      <c r="X7" s="3"/>
      <c r="Y7" s="3"/>
      <c r="Z7" s="3"/>
    </row>
    <row r="8" spans="1:26" ht="24.75" customHeight="1">
      <c r="A8" s="98" t="s">
        <v>170</v>
      </c>
      <c r="B8" s="83"/>
      <c r="C8" s="100">
        <v>45260</v>
      </c>
      <c r="D8" s="83"/>
      <c r="E8" s="3"/>
      <c r="F8" s="3"/>
      <c r="G8" s="3"/>
      <c r="H8" s="3"/>
      <c r="I8" s="3"/>
      <c r="J8" s="3"/>
      <c r="K8" s="3"/>
      <c r="L8" s="3"/>
      <c r="M8" s="3"/>
      <c r="N8" s="3"/>
      <c r="O8" s="3"/>
      <c r="P8" s="3"/>
      <c r="Q8" s="3"/>
      <c r="R8" s="3"/>
      <c r="S8" s="3"/>
      <c r="T8" s="3"/>
      <c r="U8" s="3"/>
      <c r="V8" s="3"/>
      <c r="W8" s="3"/>
      <c r="X8" s="3"/>
      <c r="Y8" s="3"/>
      <c r="Z8" s="3"/>
    </row>
    <row r="9" spans="1:26" ht="15" customHeight="1">
      <c r="A9" s="101"/>
      <c r="B9" s="85"/>
      <c r="C9" s="85"/>
      <c r="D9" s="85"/>
      <c r="E9" s="3"/>
      <c r="F9" s="3"/>
      <c r="G9" s="3"/>
      <c r="H9" s="3"/>
      <c r="I9" s="3"/>
      <c r="J9" s="3"/>
      <c r="K9" s="3"/>
      <c r="L9" s="3"/>
      <c r="M9" s="3"/>
      <c r="N9" s="3"/>
      <c r="O9" s="3"/>
      <c r="P9" s="3"/>
      <c r="Q9" s="3"/>
      <c r="R9" s="3"/>
      <c r="S9" s="3"/>
      <c r="T9" s="3"/>
      <c r="U9" s="3"/>
      <c r="V9" s="3"/>
      <c r="W9" s="3"/>
      <c r="X9" s="3"/>
      <c r="Y9" s="3"/>
      <c r="Z9" s="3"/>
    </row>
    <row r="10" spans="1:26" ht="25.5" customHeight="1">
      <c r="A10" s="13" t="s">
        <v>16</v>
      </c>
      <c r="B10" s="13" t="s">
        <v>171</v>
      </c>
      <c r="C10" s="13" t="s">
        <v>6</v>
      </c>
      <c r="D10" s="13" t="s">
        <v>172</v>
      </c>
      <c r="E10" s="3"/>
      <c r="F10" s="3"/>
      <c r="G10" s="3"/>
      <c r="H10" s="3"/>
      <c r="I10" s="3"/>
      <c r="J10" s="3"/>
      <c r="K10" s="3"/>
      <c r="L10" s="3"/>
      <c r="M10" s="3"/>
      <c r="N10" s="3"/>
      <c r="O10" s="3"/>
      <c r="P10" s="3"/>
      <c r="Q10" s="3"/>
      <c r="R10" s="3"/>
      <c r="S10" s="3"/>
      <c r="T10" s="3"/>
      <c r="U10" s="3"/>
      <c r="V10" s="3"/>
      <c r="W10" s="3"/>
      <c r="X10" s="3"/>
      <c r="Y10" s="3"/>
      <c r="Z10" s="3"/>
    </row>
    <row r="11" spans="1:26" ht="44.25" customHeight="1">
      <c r="A11" s="14">
        <v>1</v>
      </c>
      <c r="B11" s="15" t="s">
        <v>173</v>
      </c>
      <c r="C11" s="16" t="s">
        <v>174</v>
      </c>
      <c r="D11" s="16"/>
      <c r="E11" s="3"/>
      <c r="F11" s="3"/>
      <c r="G11" s="3"/>
      <c r="H11" s="3"/>
      <c r="I11" s="3"/>
      <c r="J11" s="3"/>
      <c r="K11" s="3"/>
      <c r="L11" s="3"/>
      <c r="M11" s="3"/>
      <c r="N11" s="3"/>
      <c r="O11" s="3"/>
      <c r="P11" s="3"/>
      <c r="Q11" s="3"/>
      <c r="R11" s="3"/>
      <c r="S11" s="3"/>
      <c r="T11" s="3"/>
      <c r="U11" s="3"/>
      <c r="V11" s="3"/>
      <c r="W11" s="3"/>
      <c r="X11" s="3"/>
      <c r="Y11" s="3"/>
      <c r="Z11" s="3"/>
    </row>
    <row r="12" spans="1:26" ht="105.75" customHeight="1">
      <c r="A12" s="14">
        <v>2</v>
      </c>
      <c r="B12" s="15" t="s">
        <v>175</v>
      </c>
      <c r="C12" s="16" t="s">
        <v>176</v>
      </c>
      <c r="D12" s="16"/>
      <c r="E12" s="3"/>
      <c r="F12" s="3"/>
      <c r="G12" s="3"/>
      <c r="H12" s="3"/>
      <c r="I12" s="3"/>
      <c r="J12" s="3"/>
      <c r="K12" s="3"/>
      <c r="L12" s="3"/>
      <c r="M12" s="3"/>
      <c r="N12" s="3"/>
      <c r="O12" s="3"/>
      <c r="P12" s="3"/>
      <c r="Q12" s="3"/>
      <c r="R12" s="3"/>
      <c r="S12" s="3"/>
      <c r="T12" s="3"/>
      <c r="U12" s="3"/>
      <c r="V12" s="3"/>
      <c r="W12" s="3"/>
      <c r="X12" s="3"/>
      <c r="Y12" s="3"/>
      <c r="Z12" s="3"/>
    </row>
    <row r="13" spans="1:26" ht="36" customHeight="1">
      <c r="A13" s="14">
        <v>3</v>
      </c>
      <c r="B13" s="15" t="s">
        <v>177</v>
      </c>
      <c r="C13" s="16" t="s">
        <v>178</v>
      </c>
      <c r="D13" s="16"/>
      <c r="E13" s="3"/>
      <c r="F13" s="3"/>
      <c r="G13" s="3"/>
      <c r="H13" s="3"/>
      <c r="I13" s="3"/>
      <c r="J13" s="3"/>
      <c r="K13" s="3"/>
      <c r="L13" s="3"/>
      <c r="M13" s="3"/>
      <c r="N13" s="3"/>
      <c r="O13" s="3"/>
      <c r="P13" s="3"/>
      <c r="Q13" s="3"/>
      <c r="R13" s="3"/>
      <c r="S13" s="3"/>
      <c r="T13" s="3"/>
      <c r="U13" s="3"/>
      <c r="V13" s="3"/>
      <c r="W13" s="3"/>
      <c r="X13" s="3"/>
      <c r="Y13" s="3"/>
      <c r="Z13" s="3"/>
    </row>
    <row r="14" spans="1:26" ht="36" customHeight="1">
      <c r="A14" s="14">
        <v>4</v>
      </c>
      <c r="B14" s="15" t="s">
        <v>179</v>
      </c>
      <c r="C14" s="16" t="s">
        <v>180</v>
      </c>
      <c r="D14" s="16"/>
      <c r="E14" s="3"/>
      <c r="F14" s="3"/>
      <c r="G14" s="3"/>
      <c r="H14" s="3"/>
      <c r="I14" s="3"/>
      <c r="J14" s="3"/>
      <c r="K14" s="3"/>
      <c r="L14" s="3"/>
      <c r="M14" s="3"/>
      <c r="N14" s="3"/>
      <c r="O14" s="3"/>
      <c r="P14" s="3"/>
      <c r="Q14" s="3"/>
      <c r="R14" s="3"/>
      <c r="S14" s="3"/>
      <c r="T14" s="3"/>
      <c r="U14" s="3"/>
      <c r="V14" s="3"/>
      <c r="W14" s="3"/>
      <c r="X14" s="3"/>
      <c r="Y14" s="3"/>
      <c r="Z14" s="3"/>
    </row>
    <row r="15" spans="1:26" ht="36" customHeight="1">
      <c r="A15" s="14">
        <v>5</v>
      </c>
      <c r="B15" s="15" t="s">
        <v>181</v>
      </c>
      <c r="C15" s="16" t="s">
        <v>182</v>
      </c>
      <c r="D15" s="16"/>
      <c r="E15" s="3"/>
      <c r="F15" s="3"/>
      <c r="G15" s="3"/>
      <c r="H15" s="3"/>
      <c r="I15" s="3"/>
      <c r="J15" s="3"/>
      <c r="K15" s="3"/>
      <c r="L15" s="3"/>
      <c r="M15" s="3"/>
      <c r="N15" s="3"/>
      <c r="O15" s="3"/>
      <c r="P15" s="3"/>
      <c r="Q15" s="3"/>
      <c r="R15" s="3"/>
      <c r="S15" s="3"/>
      <c r="T15" s="3"/>
      <c r="U15" s="3"/>
      <c r="V15" s="3"/>
      <c r="W15" s="3"/>
      <c r="X15" s="3"/>
      <c r="Y15" s="3"/>
      <c r="Z15" s="3"/>
    </row>
    <row r="16" spans="1:26" ht="36" customHeight="1">
      <c r="A16" s="17">
        <v>6</v>
      </c>
      <c r="B16" s="15" t="s">
        <v>183</v>
      </c>
      <c r="C16" s="16" t="s">
        <v>184</v>
      </c>
      <c r="D16" s="16"/>
      <c r="E16" s="3"/>
      <c r="F16" s="3"/>
      <c r="G16" s="3"/>
      <c r="H16" s="3"/>
      <c r="I16" s="3"/>
      <c r="J16" s="3"/>
      <c r="K16" s="3"/>
      <c r="L16" s="3"/>
      <c r="M16" s="3"/>
      <c r="N16" s="3"/>
      <c r="O16" s="3"/>
      <c r="P16" s="3"/>
      <c r="Q16" s="3"/>
      <c r="R16" s="3"/>
      <c r="S16" s="3"/>
      <c r="T16" s="3"/>
      <c r="U16" s="3"/>
      <c r="V16" s="3"/>
      <c r="W16" s="3"/>
      <c r="X16" s="3"/>
      <c r="Y16" s="3"/>
      <c r="Z16" s="3"/>
    </row>
    <row r="17" spans="1:26" ht="45" customHeight="1">
      <c r="A17" s="13" t="s">
        <v>185</v>
      </c>
      <c r="B17" s="13" t="s">
        <v>186</v>
      </c>
      <c r="C17" s="13" t="s">
        <v>6</v>
      </c>
      <c r="D17" s="13" t="s">
        <v>187</v>
      </c>
      <c r="E17" s="13" t="s">
        <v>188</v>
      </c>
      <c r="F17" s="13" t="s">
        <v>189</v>
      </c>
      <c r="G17" s="13" t="s">
        <v>190</v>
      </c>
      <c r="H17" s="13" t="s">
        <v>191</v>
      </c>
      <c r="I17" s="13" t="s">
        <v>192</v>
      </c>
      <c r="J17" s="13" t="s">
        <v>193</v>
      </c>
      <c r="K17" s="13" t="s">
        <v>194</v>
      </c>
      <c r="L17" s="3"/>
      <c r="M17" s="3"/>
      <c r="N17" s="3"/>
      <c r="O17" s="3"/>
      <c r="P17" s="3"/>
      <c r="Q17" s="3"/>
      <c r="R17" s="3"/>
      <c r="S17" s="3"/>
      <c r="T17" s="3"/>
      <c r="U17" s="3"/>
      <c r="V17" s="3"/>
      <c r="W17" s="3"/>
      <c r="X17" s="3"/>
      <c r="Y17" s="3"/>
      <c r="Z17" s="3"/>
    </row>
    <row r="18" spans="1:26" ht="50.25" customHeight="1">
      <c r="A18" s="18" t="s">
        <v>195</v>
      </c>
      <c r="B18" s="18" t="s">
        <v>196</v>
      </c>
      <c r="C18" s="18" t="s">
        <v>197</v>
      </c>
      <c r="D18" s="18" t="s">
        <v>198</v>
      </c>
      <c r="E18" s="18" t="s">
        <v>199</v>
      </c>
      <c r="F18" s="18" t="s">
        <v>200</v>
      </c>
      <c r="G18" s="18" t="s">
        <v>201</v>
      </c>
      <c r="H18" s="18" t="s">
        <v>202</v>
      </c>
      <c r="I18" s="18" t="s">
        <v>202</v>
      </c>
      <c r="J18" s="18" t="s">
        <v>202</v>
      </c>
      <c r="K18" s="18" t="s">
        <v>202</v>
      </c>
      <c r="L18" s="19"/>
      <c r="M18" s="19"/>
      <c r="N18" s="19"/>
      <c r="O18" s="19"/>
      <c r="P18" s="19"/>
      <c r="Q18" s="19"/>
      <c r="R18" s="19"/>
      <c r="S18" s="19"/>
      <c r="T18" s="19"/>
      <c r="U18" s="19"/>
      <c r="V18" s="19"/>
      <c r="W18" s="19"/>
      <c r="X18" s="19"/>
      <c r="Y18" s="19"/>
      <c r="Z18" s="19"/>
    </row>
    <row r="19" spans="1:26" ht="42.75" customHeight="1">
      <c r="A19" s="20"/>
      <c r="B19" s="20"/>
      <c r="C19" s="20"/>
      <c r="D19" s="20"/>
      <c r="E19" s="20" t="s">
        <v>203</v>
      </c>
      <c r="F19" s="20"/>
      <c r="G19" s="20"/>
      <c r="H19" s="20"/>
      <c r="I19" s="20"/>
      <c r="J19" s="20"/>
      <c r="K19" s="20"/>
      <c r="L19" s="19"/>
      <c r="M19" s="19"/>
      <c r="N19" s="19"/>
      <c r="O19" s="19"/>
      <c r="P19" s="19"/>
      <c r="Q19" s="19"/>
      <c r="R19" s="19"/>
      <c r="S19" s="19"/>
      <c r="T19" s="19"/>
      <c r="U19" s="19"/>
      <c r="V19" s="19"/>
      <c r="W19" s="19"/>
      <c r="X19" s="19"/>
      <c r="Y19" s="19"/>
      <c r="Z19" s="19"/>
    </row>
    <row r="20" spans="1:26" ht="42.75" customHeight="1">
      <c r="A20" s="20"/>
      <c r="B20" s="20"/>
      <c r="C20" s="20"/>
      <c r="D20" s="20"/>
      <c r="E20" s="20" t="s">
        <v>203</v>
      </c>
      <c r="F20" s="20"/>
      <c r="G20" s="20"/>
      <c r="H20" s="20"/>
      <c r="I20" s="20"/>
      <c r="J20" s="20"/>
      <c r="K20" s="20"/>
      <c r="L20" s="3"/>
      <c r="M20" s="3"/>
      <c r="N20" s="3"/>
      <c r="O20" s="3"/>
      <c r="P20" s="3"/>
      <c r="Q20" s="3"/>
      <c r="R20" s="3"/>
      <c r="S20" s="3"/>
      <c r="T20" s="3"/>
      <c r="U20" s="3"/>
      <c r="V20" s="3"/>
      <c r="W20" s="3"/>
      <c r="X20" s="3"/>
      <c r="Y20" s="3"/>
      <c r="Z20" s="3"/>
    </row>
    <row r="21" spans="1:26" ht="42.75" customHeight="1">
      <c r="A21" s="20"/>
      <c r="B21" s="20"/>
      <c r="C21" s="20"/>
      <c r="D21" s="20"/>
      <c r="E21" s="20" t="s">
        <v>203</v>
      </c>
      <c r="F21" s="20"/>
      <c r="G21" s="20"/>
      <c r="H21" s="20"/>
      <c r="I21" s="20"/>
      <c r="J21" s="20"/>
      <c r="K21" s="20"/>
      <c r="L21" s="3"/>
      <c r="M21" s="3"/>
      <c r="N21" s="3"/>
      <c r="O21" s="3"/>
      <c r="P21" s="3"/>
      <c r="Q21" s="3"/>
      <c r="R21" s="3"/>
      <c r="S21" s="3"/>
      <c r="T21" s="3"/>
      <c r="U21" s="3"/>
      <c r="V21" s="3"/>
      <c r="W21" s="3"/>
      <c r="X21" s="3"/>
      <c r="Y21" s="3"/>
      <c r="Z21" s="3"/>
    </row>
    <row r="22" spans="1:26" ht="42.75" customHeight="1">
      <c r="A22" s="20"/>
      <c r="B22" s="20"/>
      <c r="C22" s="20"/>
      <c r="D22" s="20"/>
      <c r="E22" s="20" t="s">
        <v>203</v>
      </c>
      <c r="F22" s="20"/>
      <c r="G22" s="20"/>
      <c r="H22" s="20"/>
      <c r="I22" s="20"/>
      <c r="J22" s="20"/>
      <c r="K22" s="20"/>
      <c r="L22" s="3"/>
      <c r="M22" s="3"/>
      <c r="N22" s="3"/>
      <c r="O22" s="3"/>
      <c r="P22" s="3"/>
      <c r="Q22" s="3"/>
      <c r="R22" s="3"/>
      <c r="S22" s="3"/>
      <c r="T22" s="3"/>
      <c r="U22" s="3"/>
      <c r="V22" s="3"/>
      <c r="W22" s="3"/>
      <c r="X22" s="3"/>
      <c r="Y22" s="3"/>
      <c r="Z22" s="3"/>
    </row>
    <row r="23" spans="1:26" ht="42.75" customHeight="1">
      <c r="A23" s="20"/>
      <c r="B23" s="20"/>
      <c r="C23" s="20"/>
      <c r="D23" s="20"/>
      <c r="E23" s="20" t="s">
        <v>203</v>
      </c>
      <c r="F23" s="20"/>
      <c r="G23" s="20"/>
      <c r="H23" s="20"/>
      <c r="I23" s="20"/>
      <c r="J23" s="20"/>
      <c r="K23" s="20"/>
      <c r="L23" s="3"/>
      <c r="M23" s="3"/>
      <c r="N23" s="3"/>
      <c r="O23" s="3"/>
      <c r="P23" s="3"/>
      <c r="Q23" s="3"/>
      <c r="R23" s="3"/>
      <c r="S23" s="3"/>
      <c r="T23" s="3"/>
      <c r="U23" s="3"/>
      <c r="V23" s="3"/>
      <c r="W23" s="3"/>
      <c r="X23" s="3"/>
      <c r="Y23" s="3"/>
      <c r="Z23" s="3"/>
    </row>
    <row r="24" spans="1:26" ht="42.75" customHeight="1">
      <c r="A24" s="20"/>
      <c r="B24" s="20"/>
      <c r="C24" s="20"/>
      <c r="D24" s="20"/>
      <c r="E24" s="20" t="s">
        <v>203</v>
      </c>
      <c r="F24" s="20"/>
      <c r="G24" s="20"/>
      <c r="H24" s="20"/>
      <c r="I24" s="20"/>
      <c r="J24" s="20"/>
      <c r="K24" s="20"/>
      <c r="L24" s="3"/>
      <c r="M24" s="3"/>
      <c r="N24" s="3"/>
      <c r="O24" s="3"/>
      <c r="P24" s="3"/>
      <c r="Q24" s="3"/>
      <c r="R24" s="3"/>
      <c r="S24" s="3"/>
      <c r="T24" s="3"/>
      <c r="U24" s="3"/>
      <c r="V24" s="3"/>
      <c r="W24" s="3"/>
      <c r="X24" s="3"/>
      <c r="Y24" s="3"/>
      <c r="Z24" s="3"/>
    </row>
    <row r="25" spans="1:26" ht="26.25" customHeight="1">
      <c r="A25" s="21" t="s">
        <v>16</v>
      </c>
      <c r="B25" s="21" t="s">
        <v>171</v>
      </c>
      <c r="C25" s="102" t="s">
        <v>204</v>
      </c>
      <c r="D25" s="83"/>
      <c r="E25" s="3"/>
      <c r="F25" s="3"/>
      <c r="G25" s="3"/>
      <c r="H25" s="3"/>
      <c r="I25" s="3"/>
      <c r="J25" s="3"/>
      <c r="K25" s="3"/>
      <c r="L25" s="3"/>
      <c r="M25" s="3"/>
      <c r="N25" s="3"/>
      <c r="O25" s="3"/>
      <c r="P25" s="3"/>
      <c r="Q25" s="3"/>
      <c r="R25" s="3"/>
      <c r="S25" s="3"/>
      <c r="T25" s="3"/>
      <c r="U25" s="3"/>
      <c r="V25" s="3"/>
      <c r="W25" s="3"/>
      <c r="X25" s="3"/>
      <c r="Y25" s="3"/>
      <c r="Z25" s="3"/>
    </row>
    <row r="26" spans="1:26" ht="87" customHeight="1">
      <c r="A26" s="14">
        <v>1</v>
      </c>
      <c r="B26" s="7" t="s">
        <v>205</v>
      </c>
      <c r="C26" s="99" t="s">
        <v>206</v>
      </c>
      <c r="D26" s="83"/>
      <c r="E26" s="3"/>
      <c r="F26" s="3"/>
      <c r="G26" s="3"/>
      <c r="H26" s="3"/>
      <c r="I26" s="3"/>
      <c r="J26" s="3"/>
      <c r="K26" s="3"/>
      <c r="L26" s="3"/>
      <c r="M26" s="3"/>
      <c r="N26" s="3"/>
      <c r="O26" s="3"/>
      <c r="P26" s="3"/>
      <c r="Q26" s="3"/>
      <c r="R26" s="3"/>
      <c r="S26" s="3"/>
      <c r="T26" s="3"/>
      <c r="U26" s="3"/>
      <c r="V26" s="3"/>
      <c r="W26" s="3"/>
      <c r="X26" s="3"/>
      <c r="Y26" s="3"/>
      <c r="Z26" s="3"/>
    </row>
    <row r="27" spans="1:26" ht="45" customHeight="1">
      <c r="A27" s="14">
        <v>2</v>
      </c>
      <c r="B27" s="7" t="s">
        <v>207</v>
      </c>
      <c r="C27" s="99" t="s">
        <v>208</v>
      </c>
      <c r="D27" s="83"/>
      <c r="E27" s="3"/>
      <c r="F27" s="3"/>
      <c r="G27" s="3"/>
      <c r="H27" s="3"/>
      <c r="I27" s="3"/>
      <c r="J27" s="3"/>
      <c r="K27" s="3"/>
      <c r="L27" s="3"/>
      <c r="M27" s="3"/>
      <c r="N27" s="3"/>
      <c r="O27" s="3"/>
      <c r="P27" s="3"/>
      <c r="Q27" s="3"/>
      <c r="R27" s="3"/>
      <c r="S27" s="3"/>
      <c r="T27" s="3"/>
      <c r="U27" s="3"/>
      <c r="V27" s="3"/>
      <c r="W27" s="3"/>
      <c r="X27" s="3"/>
      <c r="Y27" s="3"/>
      <c r="Z27" s="3"/>
    </row>
    <row r="28" spans="1:26" ht="45" customHeight="1">
      <c r="A28" s="14">
        <v>3</v>
      </c>
      <c r="B28" s="7" t="s">
        <v>209</v>
      </c>
      <c r="C28" s="99" t="s">
        <v>210</v>
      </c>
      <c r="D28" s="83"/>
      <c r="E28" s="3"/>
      <c r="F28" s="3"/>
      <c r="G28" s="3"/>
      <c r="H28" s="3"/>
      <c r="I28" s="3"/>
      <c r="J28" s="3"/>
      <c r="K28" s="3"/>
      <c r="L28" s="3"/>
      <c r="M28" s="3"/>
      <c r="N28" s="3"/>
      <c r="O28" s="3"/>
      <c r="P28" s="3"/>
      <c r="Q28" s="3"/>
      <c r="R28" s="3"/>
      <c r="S28" s="3"/>
      <c r="T28" s="3"/>
      <c r="U28" s="3"/>
      <c r="V28" s="3"/>
      <c r="W28" s="3"/>
      <c r="X28" s="3"/>
      <c r="Y28" s="3"/>
      <c r="Z28" s="3"/>
    </row>
    <row r="29" spans="1:26" ht="45" customHeight="1">
      <c r="A29" s="14">
        <v>4</v>
      </c>
      <c r="B29" s="15" t="s">
        <v>211</v>
      </c>
      <c r="C29" s="99" t="s">
        <v>212</v>
      </c>
      <c r="D29" s="83"/>
      <c r="E29" s="3"/>
      <c r="F29" s="3"/>
      <c r="G29" s="3"/>
      <c r="H29" s="3"/>
      <c r="I29" s="3"/>
      <c r="J29" s="3"/>
      <c r="K29" s="3"/>
      <c r="L29" s="3"/>
      <c r="M29" s="3"/>
      <c r="N29" s="3"/>
      <c r="O29" s="3"/>
      <c r="P29" s="3"/>
      <c r="Q29" s="3"/>
      <c r="R29" s="3"/>
      <c r="S29" s="3"/>
      <c r="T29" s="3"/>
      <c r="U29" s="3"/>
      <c r="V29" s="3"/>
      <c r="W29" s="3"/>
      <c r="X29" s="3"/>
      <c r="Y29" s="3"/>
      <c r="Z29" s="3"/>
    </row>
    <row r="30" spans="1:26" ht="45" customHeight="1">
      <c r="A30" s="14">
        <v>5</v>
      </c>
      <c r="B30" s="7" t="s">
        <v>213</v>
      </c>
      <c r="C30" s="99" t="s">
        <v>214</v>
      </c>
      <c r="D30" s="8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8">
    <mergeCell ref="C30:D30"/>
    <mergeCell ref="A7:B7"/>
    <mergeCell ref="C7:D7"/>
    <mergeCell ref="A8:B8"/>
    <mergeCell ref="C8:D8"/>
    <mergeCell ref="A9:D9"/>
    <mergeCell ref="C25:D25"/>
    <mergeCell ref="C26:D26"/>
    <mergeCell ref="A6:B6"/>
    <mergeCell ref="C6:D6"/>
    <mergeCell ref="C27:D27"/>
    <mergeCell ref="C28:D28"/>
    <mergeCell ref="C29:D29"/>
    <mergeCell ref="A1:B4"/>
    <mergeCell ref="C1:C2"/>
    <mergeCell ref="C3:C4"/>
    <mergeCell ref="A5:B5"/>
    <mergeCell ref="C5:D5"/>
  </mergeCells>
  <dataValidations count="1">
    <dataValidation type="list" allowBlank="1" showErrorMessage="1" sqref="E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999"/>
  <sheetViews>
    <sheetView tabSelected="1" workbookViewId="0">
      <selection activeCell="D13" sqref="D13:D14"/>
    </sheetView>
  </sheetViews>
  <sheetFormatPr baseColWidth="10" defaultColWidth="14.42578125" defaultRowHeight="15" customHeight="1"/>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customWidth="1"/>
    <col min="27" max="27" width="19.140625" customWidth="1"/>
    <col min="28" max="28" width="18.42578125" customWidth="1"/>
    <col min="29" max="29" width="47.28515625" customWidth="1"/>
    <col min="30" max="31" width="16.28515625" customWidth="1"/>
    <col min="32" max="32" width="18.28515625" customWidth="1"/>
    <col min="33" max="33" width="25" customWidth="1"/>
    <col min="34" max="34" width="18.28515625" customWidth="1"/>
    <col min="35" max="35" width="14.85546875" customWidth="1"/>
    <col min="36" max="36" width="21.28515625" customWidth="1"/>
    <col min="37" max="37" width="13.85546875" customWidth="1"/>
  </cols>
  <sheetData>
    <row r="1" spans="1:37" ht="15" customHeight="1">
      <c r="A1" s="107"/>
      <c r="B1" s="108"/>
      <c r="C1" s="111" t="s">
        <v>0</v>
      </c>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08"/>
      <c r="AJ1" s="114" t="s">
        <v>1</v>
      </c>
      <c r="AK1" s="108"/>
    </row>
    <row r="2" spans="1:37" ht="15" customHeight="1">
      <c r="A2" s="109"/>
      <c r="B2" s="110"/>
      <c r="C2" s="109"/>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0"/>
      <c r="AJ2" s="115" t="s">
        <v>2</v>
      </c>
      <c r="AK2" s="110"/>
    </row>
    <row r="3" spans="1:37" ht="15" customHeight="1">
      <c r="A3" s="109"/>
      <c r="B3" s="110"/>
      <c r="C3" s="116" t="s">
        <v>215</v>
      </c>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0"/>
      <c r="AJ3" s="117" t="s">
        <v>4</v>
      </c>
      <c r="AK3" s="110"/>
    </row>
    <row r="4" spans="1:37" ht="15.75" customHeight="1">
      <c r="A4" s="109"/>
      <c r="B4" s="110"/>
      <c r="C4" s="109"/>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0"/>
      <c r="AJ4" s="117" t="s">
        <v>216</v>
      </c>
      <c r="AK4" s="110"/>
    </row>
    <row r="5" spans="1:37" ht="28.5" customHeight="1">
      <c r="A5" s="125" t="s">
        <v>6</v>
      </c>
      <c r="B5" s="126"/>
      <c r="C5" s="127" t="s">
        <v>7</v>
      </c>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9"/>
    </row>
    <row r="6" spans="1:37" ht="15.75" customHeight="1">
      <c r="A6" s="130" t="s">
        <v>168</v>
      </c>
      <c r="B6" s="131"/>
      <c r="C6" s="132" t="s">
        <v>217</v>
      </c>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133"/>
    </row>
    <row r="7" spans="1:37" ht="65.25" customHeight="1">
      <c r="A7" s="134" t="s">
        <v>169</v>
      </c>
      <c r="B7" s="126"/>
      <c r="C7" s="132" t="s">
        <v>218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133"/>
    </row>
    <row r="8" spans="1:37" ht="15.75" customHeight="1">
      <c r="A8" s="138" t="s">
        <v>170</v>
      </c>
      <c r="B8" s="139"/>
      <c r="C8" s="157">
        <v>45260</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9"/>
    </row>
    <row r="9" spans="1:37" ht="25.5" customHeight="1">
      <c r="A9" s="140" t="s">
        <v>219</v>
      </c>
      <c r="B9" s="85"/>
      <c r="C9" s="85"/>
      <c r="D9" s="85"/>
      <c r="E9" s="85"/>
      <c r="F9" s="85"/>
      <c r="G9" s="83"/>
      <c r="H9" s="118" t="s">
        <v>220</v>
      </c>
      <c r="I9" s="119"/>
      <c r="J9" s="119"/>
      <c r="K9" s="119"/>
      <c r="L9" s="119"/>
      <c r="M9" s="119"/>
      <c r="N9" s="119"/>
      <c r="O9" s="119"/>
      <c r="P9" s="119"/>
      <c r="Q9" s="119"/>
      <c r="R9" s="119"/>
      <c r="S9" s="119"/>
      <c r="T9" s="119"/>
      <c r="U9" s="119"/>
      <c r="V9" s="119"/>
      <c r="W9" s="119"/>
      <c r="X9" s="119"/>
      <c r="Y9" s="119"/>
      <c r="Z9" s="119"/>
      <c r="AA9" s="120"/>
      <c r="AB9" s="121" t="s">
        <v>221</v>
      </c>
      <c r="AC9" s="122"/>
      <c r="AD9" s="122"/>
      <c r="AE9" s="122"/>
      <c r="AF9" s="122"/>
      <c r="AG9" s="122"/>
      <c r="AH9" s="122"/>
      <c r="AI9" s="122"/>
      <c r="AJ9" s="122"/>
      <c r="AK9" s="123"/>
    </row>
    <row r="10" spans="1:37" ht="46.5" customHeight="1">
      <c r="A10" s="22" t="s">
        <v>222</v>
      </c>
      <c r="B10" s="141" t="s">
        <v>223</v>
      </c>
      <c r="C10" s="85"/>
      <c r="D10" s="85"/>
      <c r="E10" s="142"/>
      <c r="F10" s="23" t="s">
        <v>224</v>
      </c>
      <c r="G10" s="137" t="s">
        <v>225</v>
      </c>
      <c r="H10" s="124" t="s">
        <v>226</v>
      </c>
      <c r="I10" s="85"/>
      <c r="J10" s="85"/>
      <c r="K10" s="85"/>
      <c r="L10" s="83"/>
      <c r="M10" s="124" t="s">
        <v>227</v>
      </c>
      <c r="N10" s="85"/>
      <c r="O10" s="85"/>
      <c r="P10" s="85"/>
      <c r="Q10" s="85"/>
      <c r="R10" s="85"/>
      <c r="S10" s="85"/>
      <c r="T10" s="85"/>
      <c r="U10" s="85"/>
      <c r="V10" s="85"/>
      <c r="W10" s="85"/>
      <c r="X10" s="85"/>
      <c r="Y10" s="85"/>
      <c r="Z10" s="85"/>
      <c r="AA10" s="83"/>
      <c r="AB10" s="71"/>
      <c r="AC10" s="80"/>
      <c r="AD10" s="80"/>
      <c r="AE10" s="80"/>
      <c r="AF10" s="80"/>
      <c r="AG10" s="80"/>
      <c r="AH10" s="80"/>
      <c r="AI10" s="80"/>
      <c r="AJ10" s="80"/>
      <c r="AK10" s="77"/>
    </row>
    <row r="11" spans="1:37" ht="37.5" customHeight="1">
      <c r="A11" s="135" t="s">
        <v>228</v>
      </c>
      <c r="B11" s="135" t="s">
        <v>229</v>
      </c>
      <c r="C11" s="135" t="s">
        <v>230</v>
      </c>
      <c r="D11" s="135" t="s">
        <v>231</v>
      </c>
      <c r="E11" s="136" t="s">
        <v>232</v>
      </c>
      <c r="F11" s="137" t="s">
        <v>233</v>
      </c>
      <c r="G11" s="64"/>
      <c r="H11" s="106" t="s">
        <v>234</v>
      </c>
      <c r="I11" s="105" t="s">
        <v>235</v>
      </c>
      <c r="J11" s="75"/>
      <c r="K11" s="105" t="s">
        <v>236</v>
      </c>
      <c r="L11" s="75"/>
      <c r="M11" s="106" t="s">
        <v>237</v>
      </c>
      <c r="N11" s="106" t="s">
        <v>238</v>
      </c>
      <c r="O11" s="106" t="s">
        <v>239</v>
      </c>
      <c r="P11" s="106" t="s">
        <v>240</v>
      </c>
      <c r="Q11" s="106" t="s">
        <v>241</v>
      </c>
      <c r="R11" s="106" t="s">
        <v>242</v>
      </c>
      <c r="S11" s="106" t="s">
        <v>243</v>
      </c>
      <c r="T11" s="106" t="s">
        <v>234</v>
      </c>
      <c r="U11" s="106" t="s">
        <v>244</v>
      </c>
      <c r="V11" s="106" t="s">
        <v>245</v>
      </c>
      <c r="W11" s="105" t="s">
        <v>246</v>
      </c>
      <c r="X11" s="75"/>
      <c r="Y11" s="105" t="s">
        <v>247</v>
      </c>
      <c r="Z11" s="75"/>
      <c r="AA11" s="106" t="s">
        <v>248</v>
      </c>
      <c r="AB11" s="103" t="s">
        <v>249</v>
      </c>
      <c r="AC11" s="103" t="s">
        <v>250</v>
      </c>
      <c r="AD11" s="103" t="s">
        <v>251</v>
      </c>
      <c r="AE11" s="103" t="s">
        <v>252</v>
      </c>
      <c r="AF11" s="103" t="s">
        <v>253</v>
      </c>
      <c r="AG11" s="104" t="s">
        <v>254</v>
      </c>
      <c r="AH11" s="85"/>
      <c r="AI11" s="85"/>
      <c r="AJ11" s="83"/>
      <c r="AK11" s="103" t="s">
        <v>255</v>
      </c>
    </row>
    <row r="12" spans="1:37" ht="25.5" customHeight="1">
      <c r="A12" s="65"/>
      <c r="B12" s="65"/>
      <c r="C12" s="65"/>
      <c r="D12" s="65"/>
      <c r="E12" s="65"/>
      <c r="F12" s="65"/>
      <c r="G12" s="65"/>
      <c r="H12" s="65"/>
      <c r="I12" s="71"/>
      <c r="J12" s="77"/>
      <c r="K12" s="71"/>
      <c r="L12" s="77"/>
      <c r="M12" s="65"/>
      <c r="N12" s="65"/>
      <c r="O12" s="65"/>
      <c r="P12" s="65"/>
      <c r="Q12" s="65"/>
      <c r="R12" s="65"/>
      <c r="S12" s="65"/>
      <c r="T12" s="65"/>
      <c r="U12" s="65"/>
      <c r="V12" s="65"/>
      <c r="W12" s="71"/>
      <c r="X12" s="77"/>
      <c r="Y12" s="71"/>
      <c r="Z12" s="77"/>
      <c r="AA12" s="65"/>
      <c r="AB12" s="65"/>
      <c r="AC12" s="65"/>
      <c r="AD12" s="65"/>
      <c r="AE12" s="65"/>
      <c r="AF12" s="65"/>
      <c r="AG12" s="24" t="s">
        <v>256</v>
      </c>
      <c r="AH12" s="24" t="s">
        <v>257</v>
      </c>
      <c r="AI12" s="24" t="s">
        <v>258</v>
      </c>
      <c r="AJ12" s="24" t="s">
        <v>259</v>
      </c>
      <c r="AK12" s="65"/>
    </row>
    <row r="13" spans="1:37" ht="169.5" customHeight="1">
      <c r="A13" s="145" t="s">
        <v>260</v>
      </c>
      <c r="B13" s="63" t="s">
        <v>261</v>
      </c>
      <c r="C13" s="155" t="s">
        <v>262</v>
      </c>
      <c r="D13" s="147" t="s">
        <v>263</v>
      </c>
      <c r="E13" s="148" t="str">
        <f>CONCATENATE(B13," ",C13," ",D13)</f>
        <v>Afectación reputacional por perdida de los registros calificados de los programas de pregrado y posgrado, impidiendo su oferta a los aspirantes debido al incumplimiento de los requisitos establecidos por el Ministerio de Educación Nacional.</v>
      </c>
      <c r="F13" s="143" t="s">
        <v>119</v>
      </c>
      <c r="G13" s="149" t="s">
        <v>264</v>
      </c>
      <c r="H13" s="143">
        <v>74</v>
      </c>
      <c r="I13" s="143" t="s">
        <v>265</v>
      </c>
      <c r="J13" s="143" t="str">
        <f>IF((I13="Muy Bajo"),"20%",IF(I13="Baja","40%",IF(I13="Media","60%",IF(I13="Alta","80%",IF(I13="Muy Alta","100%","0")))))</f>
        <v>60%</v>
      </c>
      <c r="K13" s="143" t="s">
        <v>266</v>
      </c>
      <c r="L13" s="143" t="str">
        <f>IF((K13="Leve"),"20%",IF(K13="Menor","40%",IF(K13="Moderado","60%",IF(K13="Mayor","80%",IF(K13="Catastrófico","100%","0")))))</f>
        <v>100%</v>
      </c>
      <c r="M13" s="144"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Extremo</v>
      </c>
      <c r="N13" s="27" t="s">
        <v>267</v>
      </c>
      <c r="O13" s="28" t="s">
        <v>229</v>
      </c>
      <c r="P13" s="28" t="s">
        <v>268</v>
      </c>
      <c r="Q13" s="28" t="s">
        <v>269</v>
      </c>
      <c r="R13" s="29">
        <f t="shared" ref="R13:R21" si="0">IF((P13="Preventivo"),"25%",IF(P13="Detectivo","15%",IF(P13="Correctivo","10%","0")))+IF((Q13="Automático"),"25%",IF(Q13="Manual","15%","0"))</f>
        <v>0.4</v>
      </c>
      <c r="S13" s="28" t="s">
        <v>270</v>
      </c>
      <c r="T13" s="28" t="s">
        <v>271</v>
      </c>
      <c r="U13" s="28" t="s">
        <v>272</v>
      </c>
      <c r="V13" s="29">
        <f>IF(O13="probabilidad",J13-(J13*R13),IF(O13="Impacto",(J13-0),"0"))</f>
        <v>0.6</v>
      </c>
      <c r="W13" s="144">
        <f>V14</f>
        <v>0.36</v>
      </c>
      <c r="X13" s="143" t="str">
        <f>IF((W13&lt;21%),"Muy Bajo",IF((W13&lt;41%),"Baja",IF((W13&lt;61%),"Media",IF((W13&lt;81%),"Alta",IF((W13&lt;101%),"Muy alta","0")))))</f>
        <v>Baja</v>
      </c>
      <c r="Y13" s="144">
        <f>IF(O13="Impacto",L13-(L13*R13),IF(O13="Probabilidad",L13-0,"0"))</f>
        <v>0.6</v>
      </c>
      <c r="Z13" s="143" t="str">
        <f>IF((Y13&lt;21%),"Leve",IF((Y13&lt;41%),"Menor",IF((Y13&lt;61%),"Moderado",IF((Y13&lt;81%),"Mayor",IF((Y13&lt;101%),"Catastrófico","0")))))</f>
        <v>Moderado</v>
      </c>
      <c r="AA13" s="144"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43" t="s">
        <v>273</v>
      </c>
      <c r="AC13" s="153" t="s">
        <v>274</v>
      </c>
      <c r="AD13" s="149" t="s">
        <v>275</v>
      </c>
      <c r="AE13" s="151">
        <v>44956</v>
      </c>
      <c r="AF13" s="151">
        <v>44958</v>
      </c>
      <c r="AG13" s="152" t="s">
        <v>276</v>
      </c>
      <c r="AH13" s="152" t="s">
        <v>276</v>
      </c>
      <c r="AI13" s="152" t="s">
        <v>276</v>
      </c>
      <c r="AJ13" s="152" t="s">
        <v>276</v>
      </c>
      <c r="AK13" s="143" t="s">
        <v>277</v>
      </c>
    </row>
    <row r="14" spans="1:37" ht="158.25" customHeight="1">
      <c r="A14" s="65"/>
      <c r="B14" s="65"/>
      <c r="C14" s="65"/>
      <c r="D14" s="65"/>
      <c r="E14" s="65"/>
      <c r="F14" s="65"/>
      <c r="G14" s="65"/>
      <c r="H14" s="65"/>
      <c r="I14" s="65"/>
      <c r="J14" s="65"/>
      <c r="K14" s="65"/>
      <c r="L14" s="65"/>
      <c r="M14" s="65"/>
      <c r="N14" s="27" t="s">
        <v>278</v>
      </c>
      <c r="O14" s="28" t="s">
        <v>279</v>
      </c>
      <c r="P14" s="28" t="s">
        <v>268</v>
      </c>
      <c r="Q14" s="28" t="s">
        <v>269</v>
      </c>
      <c r="R14" s="29">
        <f t="shared" si="0"/>
        <v>0.4</v>
      </c>
      <c r="S14" s="28" t="s">
        <v>270</v>
      </c>
      <c r="T14" s="28" t="s">
        <v>271</v>
      </c>
      <c r="U14" s="28" t="s">
        <v>272</v>
      </c>
      <c r="V14" s="29">
        <f>V13-(V13*R14)</f>
        <v>0.36</v>
      </c>
      <c r="W14" s="65"/>
      <c r="X14" s="65"/>
      <c r="Y14" s="65"/>
      <c r="Z14" s="65"/>
      <c r="AA14" s="65"/>
      <c r="AB14" s="65"/>
      <c r="AC14" s="65"/>
      <c r="AD14" s="65"/>
      <c r="AE14" s="65"/>
      <c r="AF14" s="65"/>
      <c r="AG14" s="65"/>
      <c r="AH14" s="65"/>
      <c r="AI14" s="65"/>
      <c r="AJ14" s="65"/>
      <c r="AK14" s="65"/>
    </row>
    <row r="15" spans="1:37" ht="90">
      <c r="A15" s="145" t="s">
        <v>260</v>
      </c>
      <c r="B15" s="63" t="s">
        <v>280</v>
      </c>
      <c r="C15" s="146" t="s">
        <v>281</v>
      </c>
      <c r="D15" s="147" t="s">
        <v>282</v>
      </c>
      <c r="E15" s="148" t="str">
        <f>CONCATENATE(B15," ",C15," ",D15)</f>
        <v>Afectación económica y reputacional por perdida o no acreditación de programas de pregrado y posgrados debido al incumplimiento de los factores de acreditación establecidos por Ministerio de Educación Nacional y el CNA.</v>
      </c>
      <c r="F15" s="143" t="s">
        <v>119</v>
      </c>
      <c r="G15" s="149" t="s">
        <v>264</v>
      </c>
      <c r="H15" s="143">
        <v>19</v>
      </c>
      <c r="I15" s="143" t="s">
        <v>265</v>
      </c>
      <c r="J15" s="143" t="str">
        <f>IF((I15="Muy Bajo"),"20%",IF(I15="Baja","40%",IF(I15="Media","60%",IF(I15="Alta","80%",IF(I15="Muy Alta","100%","0")))))</f>
        <v>60%</v>
      </c>
      <c r="K15" s="143" t="s">
        <v>283</v>
      </c>
      <c r="L15" s="143" t="str">
        <f>IF((K15="Leve"),"20%",IF(K15="Menor","40%",IF(K15="Moderado","60%",IF(K15="Mayor","80%",IF(K15="Catastrófico","100%","0")))))</f>
        <v>60%</v>
      </c>
      <c r="M15" s="144" t="str">
        <f>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Moderado</v>
      </c>
      <c r="N15" s="27" t="s">
        <v>284</v>
      </c>
      <c r="O15" s="28" t="s">
        <v>279</v>
      </c>
      <c r="P15" s="28" t="s">
        <v>268</v>
      </c>
      <c r="Q15" s="28" t="s">
        <v>269</v>
      </c>
      <c r="R15" s="29">
        <f t="shared" si="0"/>
        <v>0.4</v>
      </c>
      <c r="S15" s="28" t="s">
        <v>270</v>
      </c>
      <c r="T15" s="28" t="s">
        <v>271</v>
      </c>
      <c r="U15" s="28" t="s">
        <v>272</v>
      </c>
      <c r="V15" s="29" t="e">
        <f>#REF!-(#REF!*R15)</f>
        <v>#REF!</v>
      </c>
      <c r="W15" s="144">
        <v>0.3</v>
      </c>
      <c r="X15" s="143" t="str">
        <f>IF((W15&lt;21%),"Muy Bajo",IF((W15&lt;41%),"Baja",IF((W15&lt;61%),"Media",IF((W15&lt;81%),"Alta",IF((W15&lt;101%),"Muy alta","0")))))</f>
        <v>Baja</v>
      </c>
      <c r="Y15" s="144">
        <f>IF(O15="Impacto",L15-(L15*R15),IF(O15="Probabilidad",L15-0,"0"))</f>
        <v>0.6</v>
      </c>
      <c r="Z15" s="143" t="str">
        <f>IF((Y15&lt;21%),"Leve",IF((Y15&lt;41%),"Menor",IF((Y15&lt;61%),"Moderado",IF((Y15&lt;81%),"Mayor",IF((Y15&lt;101%),"Catastrófico","0")))))</f>
        <v>Moderado</v>
      </c>
      <c r="AA15" s="144" t="str">
        <f>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43" t="s">
        <v>273</v>
      </c>
      <c r="AC15" s="153" t="s">
        <v>285</v>
      </c>
      <c r="AD15" s="149" t="s">
        <v>275</v>
      </c>
      <c r="AE15" s="151">
        <v>44956</v>
      </c>
      <c r="AF15" s="151">
        <v>44958</v>
      </c>
      <c r="AG15" s="152" t="s">
        <v>286</v>
      </c>
      <c r="AH15" s="152" t="s">
        <v>286</v>
      </c>
      <c r="AI15" s="152" t="s">
        <v>286</v>
      </c>
      <c r="AJ15" s="152" t="s">
        <v>286</v>
      </c>
      <c r="AK15" s="143" t="s">
        <v>277</v>
      </c>
    </row>
    <row r="16" spans="1:37" ht="75">
      <c r="A16" s="65"/>
      <c r="B16" s="65"/>
      <c r="C16" s="65"/>
      <c r="D16" s="65"/>
      <c r="E16" s="65"/>
      <c r="F16" s="65"/>
      <c r="G16" s="65"/>
      <c r="H16" s="65"/>
      <c r="I16" s="65"/>
      <c r="J16" s="65"/>
      <c r="K16" s="65"/>
      <c r="L16" s="65"/>
      <c r="M16" s="65"/>
      <c r="N16" s="30" t="s">
        <v>287</v>
      </c>
      <c r="O16" s="28" t="s">
        <v>279</v>
      </c>
      <c r="P16" s="28" t="s">
        <v>268</v>
      </c>
      <c r="Q16" s="28" t="s">
        <v>269</v>
      </c>
      <c r="R16" s="29">
        <f t="shared" si="0"/>
        <v>0.4</v>
      </c>
      <c r="S16" s="28" t="s">
        <v>270</v>
      </c>
      <c r="T16" s="28" t="s">
        <v>271</v>
      </c>
      <c r="U16" s="28" t="s">
        <v>272</v>
      </c>
      <c r="V16" s="29" t="e">
        <f t="shared" ref="V16:V21" si="1">V15-(V15*R16)</f>
        <v>#REF!</v>
      </c>
      <c r="W16" s="65"/>
      <c r="X16" s="65"/>
      <c r="Y16" s="65"/>
      <c r="Z16" s="65"/>
      <c r="AA16" s="65"/>
      <c r="AB16" s="65"/>
      <c r="AC16" s="65"/>
      <c r="AD16" s="65"/>
      <c r="AE16" s="65"/>
      <c r="AF16" s="65"/>
      <c r="AG16" s="65"/>
      <c r="AH16" s="65"/>
      <c r="AI16" s="65"/>
      <c r="AJ16" s="65"/>
      <c r="AK16" s="65"/>
    </row>
    <row r="17" spans="1:37" ht="60">
      <c r="A17" s="145" t="s">
        <v>260</v>
      </c>
      <c r="B17" s="63" t="s">
        <v>280</v>
      </c>
      <c r="C17" s="146" t="s">
        <v>288</v>
      </c>
      <c r="D17" s="147" t="s">
        <v>282</v>
      </c>
      <c r="E17" s="148" t="str">
        <f>CONCATENATE(B17," ",C17," ",D17)</f>
        <v>Afectación económica y reputacional por perdida de la renovación de la acreditación institucional debido al incumplimiento de los factores de acreditación establecidos por Ministerio de Educación Nacional y el CNA.</v>
      </c>
      <c r="F17" s="143" t="s">
        <v>119</v>
      </c>
      <c r="G17" s="149" t="s">
        <v>264</v>
      </c>
      <c r="H17" s="143">
        <v>19</v>
      </c>
      <c r="I17" s="143" t="s">
        <v>265</v>
      </c>
      <c r="J17" s="143" t="str">
        <f>IF((I17="Muy Bajo"),"20%",IF(I17="Baja","40%",IF(I17="Media","60%",IF(I17="Alta","80%",IF(I17="Muy Alta","100%","0")))))</f>
        <v>60%</v>
      </c>
      <c r="K17" s="143" t="s">
        <v>283</v>
      </c>
      <c r="L17" s="143" t="str">
        <f>IF((K17="Leve"),"20%",IF(K17="Menor","40%",IF(K17="Moderado","60%",IF(K17="Mayor","80%",IF(K17="Catastrófico","100%","0")))))</f>
        <v>60%</v>
      </c>
      <c r="M17" s="144" t="str">
        <f>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27" t="s">
        <v>289</v>
      </c>
      <c r="O17" s="28" t="s">
        <v>279</v>
      </c>
      <c r="P17" s="28" t="s">
        <v>268</v>
      </c>
      <c r="Q17" s="28" t="s">
        <v>269</v>
      </c>
      <c r="R17" s="29">
        <f t="shared" si="0"/>
        <v>0.4</v>
      </c>
      <c r="S17" s="28" t="s">
        <v>270</v>
      </c>
      <c r="T17" s="28" t="s">
        <v>271</v>
      </c>
      <c r="U17" s="28" t="s">
        <v>272</v>
      </c>
      <c r="V17" s="29" t="e">
        <f t="shared" si="1"/>
        <v>#REF!</v>
      </c>
      <c r="W17" s="144">
        <v>0.3</v>
      </c>
      <c r="X17" s="143" t="str">
        <f>IF((W17&lt;21%),"Muy Bajo",IF((W17&lt;41%),"Baja",IF((W17&lt;61%),"Media",IF((W17&lt;81%),"Alta",IF((W17&lt;101%),"Muy alta","0")))))</f>
        <v>Baja</v>
      </c>
      <c r="Y17" s="144">
        <f>IF(O17="Impacto",L17-(L17*R17),IF(O17="Probabilidad",L17-0,"0"))</f>
        <v>0.6</v>
      </c>
      <c r="Z17" s="143" t="str">
        <f>IF((Y17&lt;21%),"Leve",IF((Y17&lt;41%),"Menor",IF((Y17&lt;61%),"Moderado",IF((Y17&lt;81%),"Mayor",IF((Y17&lt;101%),"Catastrófico","0")))))</f>
        <v>Moderado</v>
      </c>
      <c r="AA17" s="144" t="str">
        <f>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43" t="s">
        <v>273</v>
      </c>
      <c r="AC17" s="153" t="s">
        <v>290</v>
      </c>
      <c r="AD17" s="149" t="s">
        <v>275</v>
      </c>
      <c r="AE17" s="151">
        <v>44956</v>
      </c>
      <c r="AF17" s="151">
        <v>44958</v>
      </c>
      <c r="AG17" s="152" t="s">
        <v>291</v>
      </c>
      <c r="AH17" s="152" t="s">
        <v>291</v>
      </c>
      <c r="AI17" s="152" t="s">
        <v>291</v>
      </c>
      <c r="AJ17" s="152" t="s">
        <v>291</v>
      </c>
      <c r="AK17" s="143" t="s">
        <v>277</v>
      </c>
    </row>
    <row r="18" spans="1:37" ht="75">
      <c r="A18" s="73"/>
      <c r="B18" s="64"/>
      <c r="C18" s="73"/>
      <c r="D18" s="64"/>
      <c r="E18" s="73"/>
      <c r="F18" s="64"/>
      <c r="G18" s="64"/>
      <c r="H18" s="64"/>
      <c r="I18" s="64"/>
      <c r="J18" s="64"/>
      <c r="K18" s="64"/>
      <c r="L18" s="64"/>
      <c r="M18" s="64"/>
      <c r="N18" s="31" t="s">
        <v>287</v>
      </c>
      <c r="O18" s="25" t="s">
        <v>279</v>
      </c>
      <c r="P18" s="25" t="s">
        <v>268</v>
      </c>
      <c r="Q18" s="25" t="s">
        <v>269</v>
      </c>
      <c r="R18" s="26">
        <f t="shared" si="0"/>
        <v>0.4</v>
      </c>
      <c r="S18" s="25" t="s">
        <v>270</v>
      </c>
      <c r="T18" s="25" t="s">
        <v>271</v>
      </c>
      <c r="U18" s="25" t="s">
        <v>272</v>
      </c>
      <c r="V18" s="26" t="e">
        <f t="shared" si="1"/>
        <v>#REF!</v>
      </c>
      <c r="W18" s="64"/>
      <c r="X18" s="64"/>
      <c r="Y18" s="64"/>
      <c r="Z18" s="64"/>
      <c r="AA18" s="64"/>
      <c r="AB18" s="64"/>
      <c r="AC18" s="64"/>
      <c r="AD18" s="64"/>
      <c r="AE18" s="64"/>
      <c r="AF18" s="64"/>
      <c r="AG18" s="73"/>
      <c r="AH18" s="73"/>
      <c r="AI18" s="73"/>
      <c r="AJ18" s="73"/>
      <c r="AK18" s="64"/>
    </row>
    <row r="19" spans="1:37" ht="131.25">
      <c r="A19" s="150" t="s">
        <v>260</v>
      </c>
      <c r="B19" s="32" t="s">
        <v>280</v>
      </c>
      <c r="C19" s="33" t="s">
        <v>292</v>
      </c>
      <c r="D19" s="33" t="s">
        <v>293</v>
      </c>
      <c r="E19" s="32" t="str">
        <f>CONCATENATE(B19," ",C19," ",D19)</f>
        <v>Afectación económica y reputacional por no radicar los documentos de  Renovación del Registro calificado de los programas  en los tiempos establecidos por parte del Ministerio  debido a la inactivación o por expiración del Registro calificado el programa el cual no podra admitir nuevos estuadiantes</v>
      </c>
      <c r="F19" s="34" t="s">
        <v>294</v>
      </c>
      <c r="G19" s="35" t="s">
        <v>295</v>
      </c>
      <c r="H19" s="35" t="s">
        <v>202</v>
      </c>
      <c r="I19" s="36" t="s">
        <v>202</v>
      </c>
      <c r="J19" s="36" t="str">
        <f>IF((I19="Muy Bajo"),"20%",IF(I19="Baja","40%",IF(I19="Media","60%",IF(I19="Alta","80%",IF(I19="Muy Alta","100%","0")))))</f>
        <v>80%</v>
      </c>
      <c r="K19" s="36" t="s">
        <v>296</v>
      </c>
      <c r="L19" s="36" t="str">
        <f>IF((K19="Leve"),"20%",IF(K19="Menor","40%",IF(K19="Moderado","60%",IF(K19="Mayor","80%",IF(K19="Catastrófico","100%","0")))))</f>
        <v>80%</v>
      </c>
      <c r="M19" s="37" t="str">
        <f>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Alto</v>
      </c>
      <c r="N19" s="38" t="s">
        <v>297</v>
      </c>
      <c r="O19" s="28" t="s">
        <v>279</v>
      </c>
      <c r="P19" s="28" t="s">
        <v>268</v>
      </c>
      <c r="Q19" s="28" t="s">
        <v>269</v>
      </c>
      <c r="R19" s="29">
        <f t="shared" si="0"/>
        <v>0.4</v>
      </c>
      <c r="S19" s="28" t="s">
        <v>270</v>
      </c>
      <c r="T19" s="28" t="s">
        <v>271</v>
      </c>
      <c r="U19" s="28" t="s">
        <v>272</v>
      </c>
      <c r="V19" s="29" t="e">
        <f t="shared" si="1"/>
        <v>#REF!</v>
      </c>
      <c r="W19" s="144">
        <v>0.3</v>
      </c>
      <c r="X19" s="143" t="str">
        <f>IF((W19&lt;21%),"Muy Bajo",IF((W19&lt;41%),"Baja",IF((W19&lt;61%),"Media",IF((W19&lt;81%),"Alta",IF((W19&lt;101%),"Muy alta","0")))))</f>
        <v>Baja</v>
      </c>
      <c r="Y19" s="144">
        <f>IF(O19="Impacto",L19-(L19*R19),IF(O19="Probabilidad",L19-0,"0"))</f>
        <v>0.8</v>
      </c>
      <c r="Z19" s="143" t="str">
        <f>IF((Y19&lt;21%),"Leve",IF((Y19&lt;41%),"Menor",IF((Y19&lt;61%),"Moderado",IF((Y19&lt;81%),"Mayor",IF((Y19&lt;101%),"Catastrófico","0")))))</f>
        <v>Mayor</v>
      </c>
      <c r="AA19" s="144" t="str">
        <f>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Alto</v>
      </c>
      <c r="AB19" s="143" t="s">
        <v>273</v>
      </c>
      <c r="AC19" s="153" t="s">
        <v>298</v>
      </c>
      <c r="AD19" s="149" t="s">
        <v>275</v>
      </c>
      <c r="AE19" s="151">
        <v>44956</v>
      </c>
      <c r="AF19" s="151">
        <v>44958</v>
      </c>
      <c r="AG19" s="154" t="s">
        <v>299</v>
      </c>
      <c r="AH19" s="154" t="s">
        <v>299</v>
      </c>
      <c r="AI19" s="154" t="s">
        <v>299</v>
      </c>
      <c r="AJ19" s="154" t="s">
        <v>299</v>
      </c>
      <c r="AK19" s="143" t="s">
        <v>300</v>
      </c>
    </row>
    <row r="20" spans="1:37" hidden="1">
      <c r="A20" s="65"/>
      <c r="B20" s="39"/>
      <c r="C20" s="39"/>
      <c r="D20" s="39"/>
      <c r="E20" s="39"/>
      <c r="F20" s="39"/>
      <c r="G20" s="39"/>
      <c r="H20" s="39"/>
      <c r="I20" s="39"/>
      <c r="J20" s="39"/>
      <c r="K20" s="39"/>
      <c r="L20" s="39"/>
      <c r="M20" s="39"/>
      <c r="N20" s="40"/>
      <c r="O20" s="28" t="s">
        <v>279</v>
      </c>
      <c r="P20" s="28" t="s">
        <v>268</v>
      </c>
      <c r="Q20" s="28" t="s">
        <v>269</v>
      </c>
      <c r="R20" s="29">
        <f t="shared" si="0"/>
        <v>0.4</v>
      </c>
      <c r="S20" s="28" t="s">
        <v>270</v>
      </c>
      <c r="T20" s="28" t="s">
        <v>271</v>
      </c>
      <c r="U20" s="28" t="s">
        <v>272</v>
      </c>
      <c r="V20" s="29" t="e">
        <f t="shared" si="1"/>
        <v>#REF!</v>
      </c>
      <c r="W20" s="65"/>
      <c r="X20" s="65"/>
      <c r="Y20" s="65"/>
      <c r="Z20" s="65"/>
      <c r="AA20" s="65"/>
      <c r="AB20" s="65"/>
      <c r="AC20" s="65"/>
      <c r="AD20" s="65"/>
      <c r="AE20" s="65"/>
      <c r="AF20" s="65"/>
      <c r="AG20" s="65"/>
      <c r="AH20" s="65"/>
      <c r="AI20" s="65"/>
      <c r="AJ20" s="65"/>
      <c r="AK20" s="65"/>
    </row>
    <row r="21" spans="1:37" ht="180">
      <c r="A21" s="24" t="s">
        <v>260</v>
      </c>
      <c r="B21" s="32" t="s">
        <v>280</v>
      </c>
      <c r="C21" s="33" t="s">
        <v>301</v>
      </c>
      <c r="D21" s="33" t="s">
        <v>302</v>
      </c>
      <c r="E21" s="32" t="str">
        <f>CONCATENATE(B21," ",C21," ",D21)</f>
        <v>Afectación económica y reputacional por publicidad y oferta de programas sin claridad o registro calificado debido a que la Institucion solamente podrá hacer publicidad y ofrecer los programas una vez se obtengan el registro calificado. y tenga su cogido SNIES</v>
      </c>
      <c r="F21" s="34" t="s">
        <v>294</v>
      </c>
      <c r="G21" s="35" t="s">
        <v>295</v>
      </c>
      <c r="H21" s="35" t="s">
        <v>202</v>
      </c>
      <c r="I21" s="36" t="s">
        <v>202</v>
      </c>
      <c r="J21" s="36" t="str">
        <f>IF((I21="Muy Bajo"),"20%",IF(I21="Baja","40%",IF(I21="Media","60%",IF(I21="Alta","80%",IF(I21="Muy Alta","100%","0")))))</f>
        <v>80%</v>
      </c>
      <c r="K21" s="36" t="s">
        <v>296</v>
      </c>
      <c r="L21" s="36" t="str">
        <f>IF((K21="Leve"),"20%",IF(K21="Menor","40%",IF(K21="Moderado","60%",IF(K21="Mayor","80%",IF(K21="Catastrófico","100%","0")))))</f>
        <v>80%</v>
      </c>
      <c r="M21" s="37" t="str">
        <f>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Alto</v>
      </c>
      <c r="N21" s="41" t="s">
        <v>267</v>
      </c>
      <c r="O21" s="28" t="s">
        <v>279</v>
      </c>
      <c r="P21" s="28" t="s">
        <v>268</v>
      </c>
      <c r="Q21" s="28" t="s">
        <v>269</v>
      </c>
      <c r="R21" s="29">
        <f t="shared" si="0"/>
        <v>0.4</v>
      </c>
      <c r="S21" s="28" t="s">
        <v>270</v>
      </c>
      <c r="T21" s="28" t="s">
        <v>271</v>
      </c>
      <c r="U21" s="28" t="s">
        <v>272</v>
      </c>
      <c r="V21" s="29" t="e">
        <f t="shared" si="1"/>
        <v>#REF!</v>
      </c>
      <c r="W21" s="29">
        <v>0.3</v>
      </c>
      <c r="X21" s="28" t="str">
        <f>IF((W21&lt;21%),"Muy Bajo",IF((W21&lt;41%),"Baja",IF((W21&lt;61%),"Media",IF((W21&lt;81%),"Alta",IF((W21&lt;101%),"Muy alta","0")))))</f>
        <v>Baja</v>
      </c>
      <c r="Y21" s="29">
        <f>IF(O21="Impacto",L21-(L21*R21),IF(O21="Probabilidad",L21-0,"0"))</f>
        <v>0.8</v>
      </c>
      <c r="Z21" s="28" t="str">
        <f>IF((Y21&lt;21%),"Leve",IF((Y21&lt;41%),"Menor",IF((Y21&lt;61%),"Moderado",IF((Y21&lt;81%),"Mayor",IF((Y21&lt;101%),"Catastrófico","0")))))</f>
        <v>Mayor</v>
      </c>
      <c r="AA21" s="29" t="str">
        <f>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Alto</v>
      </c>
      <c r="AB21" s="28" t="s">
        <v>273</v>
      </c>
      <c r="AC21" s="42" t="s">
        <v>303</v>
      </c>
      <c r="AD21" s="43" t="s">
        <v>275</v>
      </c>
      <c r="AE21" s="44">
        <v>44956</v>
      </c>
      <c r="AF21" s="44">
        <v>44958</v>
      </c>
      <c r="AG21" s="45" t="s">
        <v>291</v>
      </c>
      <c r="AH21" s="45" t="s">
        <v>291</v>
      </c>
      <c r="AI21" s="45" t="s">
        <v>291</v>
      </c>
      <c r="AJ21" s="45" t="s">
        <v>291</v>
      </c>
      <c r="AK21" s="28" t="s">
        <v>277</v>
      </c>
    </row>
    <row r="22" spans="1:37" ht="15.75" customHeight="1">
      <c r="N22" s="46"/>
    </row>
    <row r="23" spans="1:37" ht="15.75" customHeight="1">
      <c r="N23" s="46"/>
    </row>
    <row r="24" spans="1:37" ht="15.75" customHeight="1">
      <c r="N24" s="46"/>
    </row>
    <row r="25" spans="1:37" ht="15.75" customHeight="1">
      <c r="N25" s="46"/>
    </row>
    <row r="26" spans="1:37" ht="15.75" customHeight="1">
      <c r="N26" s="46"/>
    </row>
    <row r="27" spans="1:37" ht="15.75" customHeight="1">
      <c r="N27" s="46"/>
    </row>
    <row r="28" spans="1:37" ht="15.75" customHeight="1">
      <c r="N28" s="46"/>
    </row>
    <row r="29" spans="1:37" ht="15.75" customHeight="1">
      <c r="N29" s="46"/>
    </row>
    <row r="30" spans="1:37" ht="15.75" customHeight="1">
      <c r="N30" s="46"/>
    </row>
    <row r="31" spans="1:37" ht="15.75" customHeight="1">
      <c r="N31" s="46"/>
    </row>
    <row r="32" spans="1:37" ht="15.75" customHeight="1">
      <c r="N32" s="46"/>
    </row>
    <row r="33" spans="14:14" ht="15.75" customHeight="1">
      <c r="N33" s="46"/>
    </row>
    <row r="34" spans="14:14" ht="15.75" customHeight="1">
      <c r="N34" s="46"/>
    </row>
    <row r="35" spans="14:14" ht="15.75" customHeight="1">
      <c r="N35" s="46"/>
    </row>
    <row r="36" spans="14:14" ht="15.75" customHeight="1">
      <c r="N36" s="46"/>
    </row>
    <row r="37" spans="14:14" ht="15.75" customHeight="1">
      <c r="N37" s="46"/>
    </row>
    <row r="38" spans="14:14" ht="15.75" customHeight="1">
      <c r="N38" s="46"/>
    </row>
    <row r="39" spans="14:14" ht="15.75" customHeight="1">
      <c r="N39" s="46"/>
    </row>
    <row r="40" spans="14:14" ht="15.75" customHeight="1">
      <c r="N40" s="46"/>
    </row>
    <row r="41" spans="14:14" ht="15.75" customHeight="1">
      <c r="N41" s="46"/>
    </row>
    <row r="42" spans="14:14" ht="15.75" customHeight="1">
      <c r="N42" s="46"/>
    </row>
    <row r="43" spans="14:14" ht="15.75" customHeight="1">
      <c r="N43" s="46"/>
    </row>
    <row r="44" spans="14:14" ht="15.75" customHeight="1">
      <c r="N44" s="46"/>
    </row>
    <row r="45" spans="14:14" ht="15.75" customHeight="1">
      <c r="N45" s="46"/>
    </row>
    <row r="46" spans="14:14" ht="15.75" customHeight="1">
      <c r="N46" s="46"/>
    </row>
    <row r="47" spans="14:14" ht="15.75" customHeight="1">
      <c r="N47" s="46"/>
    </row>
    <row r="48" spans="14:14" ht="15.75" customHeight="1">
      <c r="N48" s="46"/>
    </row>
    <row r="49" spans="14:14" ht="15.75" customHeight="1">
      <c r="N49" s="46"/>
    </row>
    <row r="50" spans="14:14" ht="15.75" customHeight="1">
      <c r="N50" s="46"/>
    </row>
    <row r="51" spans="14:14" ht="15.75" customHeight="1">
      <c r="N51" s="46"/>
    </row>
    <row r="52" spans="14:14" ht="15.75" customHeight="1">
      <c r="N52" s="46"/>
    </row>
    <row r="53" spans="14:14" ht="15.75" customHeight="1">
      <c r="N53" s="46"/>
    </row>
    <row r="54" spans="14:14" ht="15.75" customHeight="1">
      <c r="N54" s="46"/>
    </row>
    <row r="55" spans="14:14" ht="15.75" customHeight="1">
      <c r="N55" s="46"/>
    </row>
    <row r="56" spans="14:14" ht="15.75" customHeight="1">
      <c r="N56" s="46"/>
    </row>
    <row r="57" spans="14:14" ht="15.75" customHeight="1">
      <c r="N57" s="46"/>
    </row>
    <row r="58" spans="14:14" ht="15.75" customHeight="1">
      <c r="N58" s="46"/>
    </row>
    <row r="59" spans="14:14" ht="15.75" customHeight="1">
      <c r="N59" s="46"/>
    </row>
    <row r="60" spans="14:14" ht="15.75" customHeight="1">
      <c r="N60" s="46"/>
    </row>
    <row r="61" spans="14:14" ht="15.75" customHeight="1">
      <c r="N61" s="46"/>
    </row>
    <row r="62" spans="14:14" ht="15.75" customHeight="1">
      <c r="N62" s="46"/>
    </row>
    <row r="63" spans="14:14" ht="15.75" customHeight="1">
      <c r="N63" s="46"/>
    </row>
    <row r="64" spans="14:14" ht="15.75" customHeight="1">
      <c r="N64" s="46"/>
    </row>
    <row r="65" spans="14:14" ht="15.75" customHeight="1">
      <c r="N65" s="46"/>
    </row>
    <row r="66" spans="14:14" ht="15.75" customHeight="1">
      <c r="N66" s="46"/>
    </row>
    <row r="67" spans="14:14" ht="15.75" customHeight="1">
      <c r="N67" s="46"/>
    </row>
    <row r="68" spans="14:14" ht="15.75" customHeight="1">
      <c r="N68" s="46"/>
    </row>
    <row r="69" spans="14:14" ht="15.75" customHeight="1">
      <c r="N69" s="46"/>
    </row>
    <row r="70" spans="14:14" ht="15.75" customHeight="1">
      <c r="N70" s="46"/>
    </row>
    <row r="71" spans="14:14" ht="15.75" customHeight="1">
      <c r="N71" s="46"/>
    </row>
    <row r="72" spans="14:14" ht="15.75" customHeight="1">
      <c r="N72" s="46"/>
    </row>
    <row r="73" spans="14:14" ht="15.75" customHeight="1">
      <c r="N73" s="46"/>
    </row>
    <row r="74" spans="14:14" ht="15.75" customHeight="1">
      <c r="N74" s="46"/>
    </row>
    <row r="75" spans="14:14" ht="15.75" customHeight="1">
      <c r="N75" s="46"/>
    </row>
    <row r="76" spans="14:14" ht="15.75" customHeight="1">
      <c r="N76" s="46"/>
    </row>
    <row r="77" spans="14:14" ht="15.75" customHeight="1">
      <c r="N77" s="46"/>
    </row>
    <row r="78" spans="14:14" ht="15.75" customHeight="1">
      <c r="N78" s="46"/>
    </row>
    <row r="79" spans="14:14" ht="15.75" customHeight="1">
      <c r="N79" s="46"/>
    </row>
    <row r="80" spans="14:14" ht="15.75" customHeight="1">
      <c r="N80" s="46"/>
    </row>
    <row r="81" spans="14:14" ht="15.75" customHeight="1">
      <c r="N81" s="46"/>
    </row>
    <row r="82" spans="14:14" ht="15.75" customHeight="1">
      <c r="N82" s="46"/>
    </row>
    <row r="83" spans="14:14" ht="15.75" customHeight="1">
      <c r="N83" s="46"/>
    </row>
    <row r="84" spans="14:14" ht="15.75" customHeight="1">
      <c r="N84" s="46"/>
    </row>
    <row r="85" spans="14:14" ht="15.75" customHeight="1">
      <c r="N85" s="46"/>
    </row>
    <row r="86" spans="14:14" ht="15.75" customHeight="1">
      <c r="N86" s="46"/>
    </row>
    <row r="87" spans="14:14" ht="15.75" customHeight="1">
      <c r="N87" s="46"/>
    </row>
    <row r="88" spans="14:14" ht="15.75" customHeight="1">
      <c r="N88" s="46"/>
    </row>
    <row r="89" spans="14:14" ht="15.75" customHeight="1">
      <c r="N89" s="46"/>
    </row>
    <row r="90" spans="14:14" ht="15.75" customHeight="1">
      <c r="N90" s="46"/>
    </row>
    <row r="91" spans="14:14" ht="15.75" customHeight="1">
      <c r="N91" s="46"/>
    </row>
    <row r="92" spans="14:14" ht="15.75" customHeight="1">
      <c r="N92" s="46"/>
    </row>
    <row r="93" spans="14:14" ht="15.75" customHeight="1">
      <c r="N93" s="46"/>
    </row>
    <row r="94" spans="14:14" ht="15.75" customHeight="1">
      <c r="N94" s="46"/>
    </row>
    <row r="95" spans="14:14" ht="15.75" customHeight="1">
      <c r="N95" s="46"/>
    </row>
    <row r="96" spans="14:14" ht="15.75" customHeight="1">
      <c r="N96" s="46"/>
    </row>
    <row r="97" spans="14:14" ht="15.75" customHeight="1">
      <c r="N97" s="46"/>
    </row>
    <row r="98" spans="14:14" ht="15.75" customHeight="1">
      <c r="N98" s="46"/>
    </row>
    <row r="99" spans="14:14" ht="15.75" customHeight="1">
      <c r="N99" s="46"/>
    </row>
    <row r="100" spans="14:14" ht="15.75" customHeight="1">
      <c r="N100" s="46"/>
    </row>
    <row r="101" spans="14:14" ht="15.75" customHeight="1">
      <c r="N101" s="46"/>
    </row>
    <row r="102" spans="14:14" ht="15.75" customHeight="1">
      <c r="N102" s="46"/>
    </row>
    <row r="103" spans="14:14" ht="15.75" customHeight="1">
      <c r="N103" s="46"/>
    </row>
    <row r="104" spans="14:14" ht="15.75" customHeight="1">
      <c r="N104" s="46"/>
    </row>
    <row r="105" spans="14:14" ht="15.75" customHeight="1">
      <c r="N105" s="46"/>
    </row>
    <row r="106" spans="14:14" ht="15.75" customHeight="1">
      <c r="N106" s="46"/>
    </row>
    <row r="107" spans="14:14" ht="15.75" customHeight="1">
      <c r="N107" s="46"/>
    </row>
    <row r="108" spans="14:14" ht="15.75" customHeight="1">
      <c r="N108" s="46"/>
    </row>
    <row r="109" spans="14:14" ht="15.75" customHeight="1">
      <c r="N109" s="46"/>
    </row>
    <row r="110" spans="14:14" ht="15.75" customHeight="1">
      <c r="N110" s="46"/>
    </row>
    <row r="111" spans="14:14" ht="15.75" customHeight="1">
      <c r="N111" s="46"/>
    </row>
    <row r="112" spans="14:14" ht="15.75" customHeight="1">
      <c r="N112" s="46"/>
    </row>
    <row r="113" spans="14:14" ht="15.75" customHeight="1">
      <c r="N113" s="46"/>
    </row>
    <row r="114" spans="14:14" ht="15.75" customHeight="1">
      <c r="N114" s="46"/>
    </row>
    <row r="115" spans="14:14" ht="15.75" customHeight="1">
      <c r="N115" s="46"/>
    </row>
    <row r="116" spans="14:14" ht="15.75" customHeight="1">
      <c r="N116" s="46"/>
    </row>
    <row r="117" spans="14:14" ht="15.75" customHeight="1">
      <c r="N117" s="46"/>
    </row>
    <row r="118" spans="14:14" ht="15.75" customHeight="1">
      <c r="N118" s="46"/>
    </row>
    <row r="119" spans="14:14" ht="15.75" customHeight="1">
      <c r="N119" s="46"/>
    </row>
    <row r="120" spans="14:14" ht="15.75" customHeight="1">
      <c r="N120" s="46"/>
    </row>
    <row r="121" spans="14:14" ht="15.75" customHeight="1">
      <c r="N121" s="46"/>
    </row>
    <row r="122" spans="14:14" ht="15.75" customHeight="1">
      <c r="N122" s="46"/>
    </row>
    <row r="123" spans="14:14" ht="15.75" customHeight="1">
      <c r="N123" s="46"/>
    </row>
    <row r="124" spans="14:14" ht="15.75" customHeight="1">
      <c r="N124" s="46"/>
    </row>
    <row r="125" spans="14:14" ht="15.75" customHeight="1">
      <c r="N125" s="46"/>
    </row>
    <row r="126" spans="14:14" ht="15.75" customHeight="1">
      <c r="N126" s="46"/>
    </row>
    <row r="127" spans="14:14" ht="15.75" customHeight="1">
      <c r="N127" s="46"/>
    </row>
    <row r="128" spans="14:14" ht="15.75" customHeight="1">
      <c r="N128" s="46"/>
    </row>
    <row r="129" spans="14:14" ht="15.75" customHeight="1">
      <c r="N129" s="46"/>
    </row>
    <row r="130" spans="14:14" ht="15.75" customHeight="1">
      <c r="N130" s="46"/>
    </row>
    <row r="131" spans="14:14" ht="15.75" customHeight="1">
      <c r="N131" s="46"/>
    </row>
    <row r="132" spans="14:14" ht="15.75" customHeight="1">
      <c r="N132" s="46"/>
    </row>
    <row r="133" spans="14:14" ht="15.75" customHeight="1">
      <c r="N133" s="46"/>
    </row>
    <row r="134" spans="14:14" ht="15.75" customHeight="1">
      <c r="N134" s="46"/>
    </row>
    <row r="135" spans="14:14" ht="15.75" customHeight="1">
      <c r="N135" s="46"/>
    </row>
    <row r="136" spans="14:14" ht="15.75" customHeight="1">
      <c r="N136" s="46"/>
    </row>
    <row r="137" spans="14:14" ht="15.75" customHeight="1">
      <c r="N137" s="46"/>
    </row>
    <row r="138" spans="14:14" ht="15.75" customHeight="1">
      <c r="N138" s="46"/>
    </row>
    <row r="139" spans="14:14" ht="15.75" customHeight="1">
      <c r="N139" s="46"/>
    </row>
    <row r="140" spans="14:14" ht="15.75" customHeight="1">
      <c r="N140" s="46"/>
    </row>
    <row r="141" spans="14:14" ht="15.75" customHeight="1">
      <c r="N141" s="46"/>
    </row>
    <row r="142" spans="14:14" ht="15.75" customHeight="1">
      <c r="N142" s="46"/>
    </row>
    <row r="143" spans="14:14" ht="15.75" customHeight="1">
      <c r="N143" s="46"/>
    </row>
    <row r="144" spans="14:14" ht="15.75" customHeight="1">
      <c r="N144" s="46"/>
    </row>
    <row r="145" spans="14:14" ht="15.75" customHeight="1">
      <c r="N145" s="46"/>
    </row>
    <row r="146" spans="14:14" ht="15.75" customHeight="1">
      <c r="N146" s="46"/>
    </row>
    <row r="147" spans="14:14" ht="15.75" customHeight="1">
      <c r="N147" s="46"/>
    </row>
    <row r="148" spans="14:14" ht="15.75" customHeight="1">
      <c r="N148" s="46"/>
    </row>
    <row r="149" spans="14:14" ht="15.75" customHeight="1">
      <c r="N149" s="46"/>
    </row>
    <row r="150" spans="14:14" ht="15.75" customHeight="1">
      <c r="N150" s="46"/>
    </row>
    <row r="151" spans="14:14" ht="15.75" customHeight="1">
      <c r="N151" s="46"/>
    </row>
    <row r="152" spans="14:14" ht="15.75" customHeight="1">
      <c r="N152" s="46"/>
    </row>
    <row r="153" spans="14:14" ht="15.75" customHeight="1">
      <c r="N153" s="46"/>
    </row>
    <row r="154" spans="14:14" ht="15.75" customHeight="1">
      <c r="N154" s="46"/>
    </row>
    <row r="155" spans="14:14" ht="15.75" customHeight="1">
      <c r="N155" s="46"/>
    </row>
    <row r="156" spans="14:14" ht="15.75" customHeight="1">
      <c r="N156" s="46"/>
    </row>
    <row r="157" spans="14:14" ht="15.75" customHeight="1">
      <c r="N157" s="46"/>
    </row>
    <row r="158" spans="14:14" ht="15.75" customHeight="1">
      <c r="N158" s="46"/>
    </row>
    <row r="159" spans="14:14" ht="15.75" customHeight="1">
      <c r="N159" s="46"/>
    </row>
    <row r="160" spans="14:14" ht="15.75" customHeight="1">
      <c r="N160" s="46"/>
    </row>
    <row r="161" spans="14:14" ht="15.75" customHeight="1">
      <c r="N161" s="46"/>
    </row>
    <row r="162" spans="14:14" ht="15.75" customHeight="1">
      <c r="N162" s="46"/>
    </row>
    <row r="163" spans="14:14" ht="15.75" customHeight="1">
      <c r="N163" s="46"/>
    </row>
    <row r="164" spans="14:14" ht="15.75" customHeight="1">
      <c r="N164" s="46"/>
    </row>
    <row r="165" spans="14:14" ht="15.75" customHeight="1">
      <c r="N165" s="46"/>
    </row>
    <row r="166" spans="14:14" ht="15.75" customHeight="1">
      <c r="N166" s="46"/>
    </row>
    <row r="167" spans="14:14" ht="15.75" customHeight="1">
      <c r="N167" s="46"/>
    </row>
    <row r="168" spans="14:14" ht="15.75" customHeight="1">
      <c r="N168" s="46"/>
    </row>
    <row r="169" spans="14:14" ht="15.75" customHeight="1">
      <c r="N169" s="46"/>
    </row>
    <row r="170" spans="14:14" ht="15.75" customHeight="1">
      <c r="N170" s="46"/>
    </row>
    <row r="171" spans="14:14" ht="15.75" customHeight="1">
      <c r="N171" s="46"/>
    </row>
    <row r="172" spans="14:14" ht="15.75" customHeight="1">
      <c r="N172" s="46"/>
    </row>
    <row r="173" spans="14:14" ht="15.75" customHeight="1">
      <c r="N173" s="46"/>
    </row>
    <row r="174" spans="14:14" ht="15.75" customHeight="1">
      <c r="N174" s="46"/>
    </row>
    <row r="175" spans="14:14" ht="15.75" customHeight="1">
      <c r="N175" s="46"/>
    </row>
    <row r="176" spans="14:14" ht="15.75" customHeight="1">
      <c r="N176" s="46"/>
    </row>
    <row r="177" spans="14:14" ht="15.75" customHeight="1">
      <c r="N177" s="46"/>
    </row>
    <row r="178" spans="14:14" ht="15.75" customHeight="1">
      <c r="N178" s="46"/>
    </row>
    <row r="179" spans="14:14" ht="15.75" customHeight="1">
      <c r="N179" s="46"/>
    </row>
    <row r="180" spans="14:14" ht="15.75" customHeight="1">
      <c r="N180" s="46"/>
    </row>
    <row r="181" spans="14:14" ht="15.75" customHeight="1">
      <c r="N181" s="46"/>
    </row>
    <row r="182" spans="14:14" ht="15.75" customHeight="1">
      <c r="N182" s="46"/>
    </row>
    <row r="183" spans="14:14" ht="15.75" customHeight="1">
      <c r="N183" s="46"/>
    </row>
    <row r="184" spans="14:14" ht="15.75" customHeight="1">
      <c r="N184" s="46"/>
    </row>
    <row r="185" spans="14:14" ht="15.75" customHeight="1">
      <c r="N185" s="46"/>
    </row>
    <row r="186" spans="14:14" ht="15.75" customHeight="1">
      <c r="N186" s="46"/>
    </row>
    <row r="187" spans="14:14" ht="15.75" customHeight="1">
      <c r="N187" s="46"/>
    </row>
    <row r="188" spans="14:14" ht="15.75" customHeight="1">
      <c r="N188" s="46"/>
    </row>
    <row r="189" spans="14:14" ht="15.75" customHeight="1">
      <c r="N189" s="46"/>
    </row>
    <row r="190" spans="14:14" ht="15.75" customHeight="1">
      <c r="N190" s="46"/>
    </row>
    <row r="191" spans="14:14" ht="15.75" customHeight="1">
      <c r="N191" s="46"/>
    </row>
    <row r="192" spans="14:14" ht="15.75" customHeight="1">
      <c r="N192" s="46"/>
    </row>
    <row r="193" spans="14:14" ht="15.75" customHeight="1">
      <c r="N193" s="46"/>
    </row>
    <row r="194" spans="14:14" ht="15.75" customHeight="1">
      <c r="N194" s="46"/>
    </row>
    <row r="195" spans="14:14" ht="15.75" customHeight="1">
      <c r="N195" s="46"/>
    </row>
    <row r="196" spans="14:14" ht="15.75" customHeight="1">
      <c r="N196" s="46"/>
    </row>
    <row r="197" spans="14:14" ht="15.75" customHeight="1">
      <c r="N197" s="46"/>
    </row>
    <row r="198" spans="14:14" ht="15.75" customHeight="1">
      <c r="N198" s="46"/>
    </row>
    <row r="199" spans="14:14" ht="15.75" customHeight="1">
      <c r="N199" s="46"/>
    </row>
    <row r="200" spans="14:14" ht="15.75" customHeight="1">
      <c r="N200" s="46"/>
    </row>
    <row r="201" spans="14:14" ht="15.75" customHeight="1">
      <c r="N201" s="46"/>
    </row>
    <row r="202" spans="14:14" ht="15.75" customHeight="1">
      <c r="N202" s="46"/>
    </row>
    <row r="203" spans="14:14" ht="15.75" customHeight="1">
      <c r="N203" s="46"/>
    </row>
    <row r="204" spans="14:14" ht="15.75" customHeight="1">
      <c r="N204" s="46"/>
    </row>
    <row r="205" spans="14:14" ht="15.75" customHeight="1">
      <c r="N205" s="46"/>
    </row>
    <row r="206" spans="14:14" ht="15.75" customHeight="1">
      <c r="N206" s="46"/>
    </row>
    <row r="207" spans="14:14" ht="15.75" customHeight="1">
      <c r="N207" s="46"/>
    </row>
    <row r="208" spans="14:14" ht="15.75" customHeight="1">
      <c r="N208" s="46"/>
    </row>
    <row r="209" spans="14:14" ht="15.75" customHeight="1">
      <c r="N209" s="46"/>
    </row>
    <row r="210" spans="14:14" ht="15.75" customHeight="1">
      <c r="N210" s="46"/>
    </row>
    <row r="211" spans="14:14" ht="15.75" customHeight="1">
      <c r="N211" s="46"/>
    </row>
    <row r="212" spans="14:14" ht="15.75" customHeight="1">
      <c r="N212" s="46"/>
    </row>
    <row r="213" spans="14:14" ht="15.75" customHeight="1">
      <c r="N213" s="46"/>
    </row>
    <row r="214" spans="14:14" ht="15.75" customHeight="1">
      <c r="N214" s="46"/>
    </row>
    <row r="215" spans="14:14" ht="15.75" customHeight="1">
      <c r="N215" s="46"/>
    </row>
    <row r="216" spans="14:14" ht="15.75" customHeight="1">
      <c r="N216" s="46"/>
    </row>
    <row r="217" spans="14:14" ht="15.75" customHeight="1">
      <c r="N217" s="46"/>
    </row>
    <row r="218" spans="14:14" ht="15.75" customHeight="1">
      <c r="N218" s="46"/>
    </row>
    <row r="219" spans="14:14" ht="15.75" customHeight="1">
      <c r="N219" s="46"/>
    </row>
    <row r="220" spans="14:14" ht="15.75" customHeight="1">
      <c r="N220" s="46"/>
    </row>
    <row r="221" spans="14:14" ht="15.75" customHeight="1">
      <c r="N221" s="46"/>
    </row>
    <row r="222" spans="14:14" ht="15.75" customHeight="1">
      <c r="N222" s="46"/>
    </row>
    <row r="223" spans="14:14" ht="15.75" customHeight="1">
      <c r="N223" s="46"/>
    </row>
    <row r="224" spans="14:14" ht="15.75" customHeight="1">
      <c r="N224" s="46"/>
    </row>
    <row r="225" spans="14:14" ht="15.75" customHeight="1">
      <c r="N225" s="46"/>
    </row>
    <row r="226" spans="14:14" ht="15.75" customHeight="1">
      <c r="N226" s="46"/>
    </row>
    <row r="227" spans="14:14" ht="15.75" customHeight="1">
      <c r="N227" s="46"/>
    </row>
    <row r="228" spans="14:14" ht="15.75" customHeight="1">
      <c r="N228" s="46"/>
    </row>
    <row r="229" spans="14:14" ht="15.75" customHeight="1">
      <c r="N229" s="46"/>
    </row>
    <row r="230" spans="14:14" ht="15.75" customHeight="1">
      <c r="N230" s="46"/>
    </row>
    <row r="231" spans="14:14" ht="15.75" customHeight="1">
      <c r="N231" s="46"/>
    </row>
    <row r="232" spans="14:14" ht="15.75" customHeight="1">
      <c r="N232" s="46"/>
    </row>
    <row r="233" spans="14:14" ht="15.75" customHeight="1">
      <c r="N233" s="46"/>
    </row>
    <row r="234" spans="14:14" ht="15.75" customHeight="1">
      <c r="N234" s="46"/>
    </row>
    <row r="235" spans="14:14" ht="15.75" customHeight="1">
      <c r="N235" s="46"/>
    </row>
    <row r="236" spans="14:14" ht="15.75" customHeight="1">
      <c r="N236" s="46"/>
    </row>
    <row r="237" spans="14:14" ht="15.75" customHeight="1">
      <c r="N237" s="46"/>
    </row>
    <row r="238" spans="14:14" ht="15.75" customHeight="1">
      <c r="N238" s="46"/>
    </row>
    <row r="239" spans="14:14" ht="15.75" customHeight="1">
      <c r="N239" s="46"/>
    </row>
    <row r="240" spans="14:14" ht="15.75" customHeight="1">
      <c r="N240" s="46"/>
    </row>
    <row r="241" spans="14:14" ht="15.75" customHeight="1">
      <c r="N241" s="46"/>
    </row>
    <row r="242" spans="14:14" ht="15.75" customHeight="1">
      <c r="N242" s="46"/>
    </row>
    <row r="243" spans="14:14" ht="15.75" customHeight="1">
      <c r="N243" s="46"/>
    </row>
    <row r="244" spans="14:14" ht="15.75" customHeight="1">
      <c r="N244" s="46"/>
    </row>
    <row r="245" spans="14:14" ht="15.75" customHeight="1">
      <c r="N245" s="46"/>
    </row>
    <row r="246" spans="14:14" ht="15.75" customHeight="1">
      <c r="N246" s="46"/>
    </row>
    <row r="247" spans="14:14" ht="15.75" customHeight="1">
      <c r="N247" s="46"/>
    </row>
    <row r="248" spans="14:14" ht="15.75" customHeight="1">
      <c r="N248" s="46"/>
    </row>
    <row r="249" spans="14:14" ht="15.75" customHeight="1">
      <c r="N249" s="46"/>
    </row>
    <row r="250" spans="14:14" ht="15.75" customHeight="1">
      <c r="N250" s="46"/>
    </row>
    <row r="251" spans="14:14" ht="15.75" customHeight="1">
      <c r="N251" s="46"/>
    </row>
    <row r="252" spans="14:14" ht="15.75" customHeight="1">
      <c r="N252" s="46"/>
    </row>
    <row r="253" spans="14:14" ht="15.75" customHeight="1">
      <c r="N253" s="46"/>
    </row>
    <row r="254" spans="14:14" ht="15.75" customHeight="1">
      <c r="N254" s="46"/>
    </row>
    <row r="255" spans="14:14" ht="15.75" customHeight="1">
      <c r="N255" s="46"/>
    </row>
    <row r="256" spans="14:14" ht="15.75" customHeight="1">
      <c r="N256" s="46"/>
    </row>
    <row r="257" spans="14:14" ht="15.75" customHeight="1">
      <c r="N257" s="46"/>
    </row>
    <row r="258" spans="14:14" ht="15.75" customHeight="1">
      <c r="N258" s="46"/>
    </row>
    <row r="259" spans="14:14" ht="15.75" customHeight="1">
      <c r="N259" s="46"/>
    </row>
    <row r="260" spans="14:14" ht="15.75" customHeight="1">
      <c r="N260" s="46"/>
    </row>
    <row r="261" spans="14:14" ht="15.75" customHeight="1">
      <c r="N261" s="46"/>
    </row>
    <row r="262" spans="14:14" ht="15.75" customHeight="1">
      <c r="N262" s="46"/>
    </row>
    <row r="263" spans="14:14" ht="15.75" customHeight="1">
      <c r="N263" s="46"/>
    </row>
    <row r="264" spans="14:14" ht="15.75" customHeight="1">
      <c r="N264" s="46"/>
    </row>
    <row r="265" spans="14:14" ht="15.75" customHeight="1">
      <c r="N265" s="46"/>
    </row>
    <row r="266" spans="14:14" ht="15.75" customHeight="1">
      <c r="N266" s="46"/>
    </row>
    <row r="267" spans="14:14" ht="15.75" customHeight="1">
      <c r="N267" s="46"/>
    </row>
    <row r="268" spans="14:14" ht="15.75" customHeight="1">
      <c r="N268" s="46"/>
    </row>
    <row r="269" spans="14:14" ht="15.75" customHeight="1">
      <c r="N269" s="46"/>
    </row>
    <row r="270" spans="14:14" ht="15.75" customHeight="1">
      <c r="N270" s="46"/>
    </row>
    <row r="271" spans="14:14" ht="15.75" customHeight="1">
      <c r="N271" s="46"/>
    </row>
    <row r="272" spans="14:14" ht="15.75" customHeight="1">
      <c r="N272" s="46"/>
    </row>
    <row r="273" spans="14:14" ht="15.75" customHeight="1">
      <c r="N273" s="46"/>
    </row>
    <row r="274" spans="14:14" ht="15.75" customHeight="1">
      <c r="N274" s="46"/>
    </row>
    <row r="275" spans="14:14" ht="15.75" customHeight="1">
      <c r="N275" s="46"/>
    </row>
    <row r="276" spans="14:14" ht="15.75" customHeight="1">
      <c r="N276" s="46"/>
    </row>
    <row r="277" spans="14:14" ht="15.75" customHeight="1">
      <c r="N277" s="46"/>
    </row>
    <row r="278" spans="14:14" ht="15.75" customHeight="1">
      <c r="N278" s="46"/>
    </row>
    <row r="279" spans="14:14" ht="15.75" customHeight="1">
      <c r="N279" s="46"/>
    </row>
    <row r="280" spans="14:14" ht="15.75" customHeight="1">
      <c r="N280" s="46"/>
    </row>
    <row r="281" spans="14:14" ht="15.75" customHeight="1">
      <c r="N281" s="46"/>
    </row>
    <row r="282" spans="14:14" ht="15.75" customHeight="1">
      <c r="N282" s="46"/>
    </row>
    <row r="283" spans="14:14" ht="15.75" customHeight="1">
      <c r="N283" s="46"/>
    </row>
    <row r="284" spans="14:14" ht="15.75" customHeight="1">
      <c r="N284" s="46"/>
    </row>
    <row r="285" spans="14:14" ht="15.75" customHeight="1">
      <c r="N285" s="46"/>
    </row>
    <row r="286" spans="14:14" ht="15.75" customHeight="1">
      <c r="N286" s="46"/>
    </row>
    <row r="287" spans="14:14" ht="15.75" customHeight="1">
      <c r="N287" s="46"/>
    </row>
    <row r="288" spans="14:14" ht="15.75" customHeight="1">
      <c r="N288" s="46"/>
    </row>
    <row r="289" spans="14:14" ht="15.75" customHeight="1">
      <c r="N289" s="46"/>
    </row>
    <row r="290" spans="14:14" ht="15.75" customHeight="1">
      <c r="N290" s="46"/>
    </row>
    <row r="291" spans="14:14" ht="15.75" customHeight="1">
      <c r="N291" s="46"/>
    </row>
    <row r="292" spans="14:14" ht="15.75" customHeight="1">
      <c r="N292" s="46"/>
    </row>
    <row r="293" spans="14:14" ht="15.75" customHeight="1">
      <c r="N293" s="46"/>
    </row>
    <row r="294" spans="14:14" ht="15.75" customHeight="1">
      <c r="N294" s="46"/>
    </row>
    <row r="295" spans="14:14" ht="15.75" customHeight="1">
      <c r="N295" s="46"/>
    </row>
    <row r="296" spans="14:14" ht="15.75" customHeight="1">
      <c r="N296" s="46"/>
    </row>
    <row r="297" spans="14:14" ht="15.75" customHeight="1">
      <c r="N297" s="46"/>
    </row>
    <row r="298" spans="14:14" ht="15.75" customHeight="1">
      <c r="N298" s="46"/>
    </row>
    <row r="299" spans="14:14" ht="15.75" customHeight="1">
      <c r="N299" s="46"/>
    </row>
    <row r="300" spans="14:14" ht="15.75" customHeight="1">
      <c r="N300" s="46"/>
    </row>
    <row r="301" spans="14:14" ht="15.75" customHeight="1">
      <c r="N301" s="46"/>
    </row>
    <row r="302" spans="14:14" ht="15.75" customHeight="1">
      <c r="N302" s="46"/>
    </row>
    <row r="303" spans="14:14" ht="15.75" customHeight="1">
      <c r="N303" s="46"/>
    </row>
    <row r="304" spans="14:14" ht="15.75" customHeight="1">
      <c r="N304" s="46"/>
    </row>
    <row r="305" spans="14:14" ht="15.75" customHeight="1">
      <c r="N305" s="46"/>
    </row>
    <row r="306" spans="14:14" ht="15.75" customHeight="1">
      <c r="N306" s="46"/>
    </row>
    <row r="307" spans="14:14" ht="15.75" customHeight="1">
      <c r="N307" s="46"/>
    </row>
    <row r="308" spans="14:14" ht="15.75" customHeight="1">
      <c r="N308" s="46"/>
    </row>
    <row r="309" spans="14:14" ht="15.75" customHeight="1">
      <c r="N309" s="46"/>
    </row>
    <row r="310" spans="14:14" ht="15.75" customHeight="1">
      <c r="N310" s="46"/>
    </row>
    <row r="311" spans="14:14" ht="15.75" customHeight="1">
      <c r="N311" s="46"/>
    </row>
    <row r="312" spans="14:14" ht="15.75" customHeight="1">
      <c r="N312" s="46"/>
    </row>
    <row r="313" spans="14:14" ht="15.75" customHeight="1">
      <c r="N313" s="46"/>
    </row>
    <row r="314" spans="14:14" ht="15.75" customHeight="1">
      <c r="N314" s="46"/>
    </row>
    <row r="315" spans="14:14" ht="15.75" customHeight="1">
      <c r="N315" s="46"/>
    </row>
    <row r="316" spans="14:14" ht="15.75" customHeight="1">
      <c r="N316" s="46"/>
    </row>
    <row r="317" spans="14:14" ht="15.75" customHeight="1">
      <c r="N317" s="46"/>
    </row>
    <row r="318" spans="14:14" ht="15.75" customHeight="1">
      <c r="N318" s="46"/>
    </row>
    <row r="319" spans="14:14" ht="15.75" customHeight="1">
      <c r="N319" s="46"/>
    </row>
    <row r="320" spans="14:14" ht="15.75" customHeight="1">
      <c r="N320" s="46"/>
    </row>
    <row r="321" spans="14:14" ht="15.75" customHeight="1">
      <c r="N321" s="46"/>
    </row>
    <row r="322" spans="14:14" ht="15.75" customHeight="1">
      <c r="N322" s="46"/>
    </row>
    <row r="323" spans="14:14" ht="15.75" customHeight="1">
      <c r="N323" s="46"/>
    </row>
    <row r="324" spans="14:14" ht="15.75" customHeight="1">
      <c r="N324" s="46"/>
    </row>
    <row r="325" spans="14:14" ht="15.75" customHeight="1">
      <c r="N325" s="46"/>
    </row>
    <row r="326" spans="14:14" ht="15.75" customHeight="1">
      <c r="N326" s="46"/>
    </row>
    <row r="327" spans="14:14" ht="15.75" customHeight="1">
      <c r="N327" s="46"/>
    </row>
    <row r="328" spans="14:14" ht="15.75" customHeight="1">
      <c r="N328" s="46"/>
    </row>
    <row r="329" spans="14:14" ht="15.75" customHeight="1">
      <c r="N329" s="46"/>
    </row>
    <row r="330" spans="14:14" ht="15.75" customHeight="1">
      <c r="N330" s="46"/>
    </row>
    <row r="331" spans="14:14" ht="15.75" customHeight="1">
      <c r="N331" s="46"/>
    </row>
    <row r="332" spans="14:14" ht="15.75" customHeight="1">
      <c r="N332" s="46"/>
    </row>
    <row r="333" spans="14:14" ht="15.75" customHeight="1">
      <c r="N333" s="46"/>
    </row>
    <row r="334" spans="14:14" ht="15.75" customHeight="1">
      <c r="N334" s="46"/>
    </row>
    <row r="335" spans="14:14" ht="15.75" customHeight="1">
      <c r="N335" s="46"/>
    </row>
    <row r="336" spans="14:14" ht="15.75" customHeight="1">
      <c r="N336" s="46"/>
    </row>
    <row r="337" spans="14:14" ht="15.75" customHeight="1">
      <c r="N337" s="46"/>
    </row>
    <row r="338" spans="14:14" ht="15.75" customHeight="1">
      <c r="N338" s="46"/>
    </row>
    <row r="339" spans="14:14" ht="15.75" customHeight="1">
      <c r="N339" s="46"/>
    </row>
    <row r="340" spans="14:14" ht="15.75" customHeight="1">
      <c r="N340" s="46"/>
    </row>
    <row r="341" spans="14:14" ht="15.75" customHeight="1">
      <c r="N341" s="46"/>
    </row>
    <row r="342" spans="14:14" ht="15.75" customHeight="1">
      <c r="N342" s="46"/>
    </row>
    <row r="343" spans="14:14" ht="15.75" customHeight="1">
      <c r="N343" s="46"/>
    </row>
    <row r="344" spans="14:14" ht="15.75" customHeight="1">
      <c r="N344" s="46"/>
    </row>
    <row r="345" spans="14:14" ht="15.75" customHeight="1">
      <c r="N345" s="46"/>
    </row>
    <row r="346" spans="14:14" ht="15.75" customHeight="1">
      <c r="N346" s="46"/>
    </row>
    <row r="347" spans="14:14" ht="15.75" customHeight="1">
      <c r="N347" s="46"/>
    </row>
    <row r="348" spans="14:14" ht="15.75" customHeight="1">
      <c r="N348" s="46"/>
    </row>
    <row r="349" spans="14:14" ht="15.75" customHeight="1">
      <c r="N349" s="46"/>
    </row>
    <row r="350" spans="14:14" ht="15.75" customHeight="1">
      <c r="N350" s="46"/>
    </row>
    <row r="351" spans="14:14" ht="15.75" customHeight="1">
      <c r="N351" s="46"/>
    </row>
    <row r="352" spans="14:14" ht="15.75" customHeight="1">
      <c r="N352" s="46"/>
    </row>
    <row r="353" spans="14:14" ht="15.75" customHeight="1">
      <c r="N353" s="46"/>
    </row>
    <row r="354" spans="14:14" ht="15.75" customHeight="1">
      <c r="N354" s="46"/>
    </row>
    <row r="355" spans="14:14" ht="15.75" customHeight="1">
      <c r="N355" s="46"/>
    </row>
    <row r="356" spans="14:14" ht="15.75" customHeight="1">
      <c r="N356" s="46"/>
    </row>
    <row r="357" spans="14:14" ht="15.75" customHeight="1">
      <c r="N357" s="46"/>
    </row>
    <row r="358" spans="14:14" ht="15.75" customHeight="1">
      <c r="N358" s="46"/>
    </row>
    <row r="359" spans="14:14" ht="15.75" customHeight="1">
      <c r="N359" s="46"/>
    </row>
    <row r="360" spans="14:14" ht="15.75" customHeight="1">
      <c r="N360" s="46"/>
    </row>
    <row r="361" spans="14:14" ht="15.75" customHeight="1">
      <c r="N361" s="46"/>
    </row>
    <row r="362" spans="14:14" ht="15.75" customHeight="1">
      <c r="N362" s="46"/>
    </row>
    <row r="363" spans="14:14" ht="15.75" customHeight="1">
      <c r="N363" s="46"/>
    </row>
    <row r="364" spans="14:14" ht="15.75" customHeight="1">
      <c r="N364" s="46"/>
    </row>
    <row r="365" spans="14:14" ht="15.75" customHeight="1">
      <c r="N365" s="46"/>
    </row>
    <row r="366" spans="14:14" ht="15.75" customHeight="1">
      <c r="N366" s="46"/>
    </row>
    <row r="367" spans="14:14" ht="15.75" customHeight="1">
      <c r="N367" s="46"/>
    </row>
    <row r="368" spans="14:14" ht="15.75" customHeight="1">
      <c r="N368" s="46"/>
    </row>
    <row r="369" spans="14:14" ht="15.75" customHeight="1">
      <c r="N369" s="46"/>
    </row>
    <row r="370" spans="14:14" ht="15.75" customHeight="1">
      <c r="N370" s="46"/>
    </row>
    <row r="371" spans="14:14" ht="15.75" customHeight="1">
      <c r="N371" s="46"/>
    </row>
    <row r="372" spans="14:14" ht="15.75" customHeight="1">
      <c r="N372" s="46"/>
    </row>
    <row r="373" spans="14:14" ht="15.75" customHeight="1">
      <c r="N373" s="46"/>
    </row>
    <row r="374" spans="14:14" ht="15.75" customHeight="1">
      <c r="N374" s="46"/>
    </row>
    <row r="375" spans="14:14" ht="15.75" customHeight="1">
      <c r="N375" s="46"/>
    </row>
    <row r="376" spans="14:14" ht="15.75" customHeight="1">
      <c r="N376" s="46"/>
    </row>
    <row r="377" spans="14:14" ht="15.75" customHeight="1">
      <c r="N377" s="46"/>
    </row>
    <row r="378" spans="14:14" ht="15.75" customHeight="1">
      <c r="N378" s="46"/>
    </row>
    <row r="379" spans="14:14" ht="15.75" customHeight="1">
      <c r="N379" s="46"/>
    </row>
    <row r="380" spans="14:14" ht="15.75" customHeight="1">
      <c r="N380" s="46"/>
    </row>
    <row r="381" spans="14:14" ht="15.75" customHeight="1">
      <c r="N381" s="46"/>
    </row>
    <row r="382" spans="14:14" ht="15.75" customHeight="1">
      <c r="N382" s="46"/>
    </row>
    <row r="383" spans="14:14" ht="15.75" customHeight="1">
      <c r="N383" s="46"/>
    </row>
    <row r="384" spans="14:14" ht="15.75" customHeight="1">
      <c r="N384" s="46"/>
    </row>
    <row r="385" spans="14:14" ht="15.75" customHeight="1">
      <c r="N385" s="46"/>
    </row>
    <row r="386" spans="14:14" ht="15.75" customHeight="1">
      <c r="N386" s="46"/>
    </row>
    <row r="387" spans="14:14" ht="15.75" customHeight="1">
      <c r="N387" s="46"/>
    </row>
    <row r="388" spans="14:14" ht="15.75" customHeight="1">
      <c r="N388" s="46"/>
    </row>
    <row r="389" spans="14:14" ht="15.75" customHeight="1">
      <c r="N389" s="46"/>
    </row>
    <row r="390" spans="14:14" ht="15.75" customHeight="1">
      <c r="N390" s="46"/>
    </row>
    <row r="391" spans="14:14" ht="15.75" customHeight="1">
      <c r="N391" s="46"/>
    </row>
    <row r="392" spans="14:14" ht="15.75" customHeight="1">
      <c r="N392" s="46"/>
    </row>
    <row r="393" spans="14:14" ht="15.75" customHeight="1">
      <c r="N393" s="46"/>
    </row>
    <row r="394" spans="14:14" ht="15.75" customHeight="1">
      <c r="N394" s="46"/>
    </row>
    <row r="395" spans="14:14" ht="15.75" customHeight="1">
      <c r="N395" s="46"/>
    </row>
    <row r="396" spans="14:14" ht="15.75" customHeight="1">
      <c r="N396" s="46"/>
    </row>
    <row r="397" spans="14:14" ht="15.75" customHeight="1">
      <c r="N397" s="46"/>
    </row>
    <row r="398" spans="14:14" ht="15.75" customHeight="1">
      <c r="N398" s="46"/>
    </row>
    <row r="399" spans="14:14" ht="15.75" customHeight="1">
      <c r="N399" s="46"/>
    </row>
    <row r="400" spans="14:14" ht="15.75" customHeight="1">
      <c r="N400" s="46"/>
    </row>
    <row r="401" spans="14:14" ht="15.75" customHeight="1">
      <c r="N401" s="46"/>
    </row>
    <row r="402" spans="14:14" ht="15.75" customHeight="1">
      <c r="N402" s="46"/>
    </row>
    <row r="403" spans="14:14" ht="15.75" customHeight="1">
      <c r="N403" s="46"/>
    </row>
    <row r="404" spans="14:14" ht="15.75" customHeight="1">
      <c r="N404" s="46"/>
    </row>
    <row r="405" spans="14:14" ht="15.75" customHeight="1">
      <c r="N405" s="46"/>
    </row>
    <row r="406" spans="14:14" ht="15.75" customHeight="1">
      <c r="N406" s="46"/>
    </row>
    <row r="407" spans="14:14" ht="15.75" customHeight="1">
      <c r="N407" s="46"/>
    </row>
    <row r="408" spans="14:14" ht="15.75" customHeight="1">
      <c r="N408" s="46"/>
    </row>
    <row r="409" spans="14:14" ht="15.75" customHeight="1">
      <c r="N409" s="46"/>
    </row>
    <row r="410" spans="14:14" ht="15.75" customHeight="1">
      <c r="N410" s="46"/>
    </row>
    <row r="411" spans="14:14" ht="15.75" customHeight="1">
      <c r="N411" s="46"/>
    </row>
    <row r="412" spans="14:14" ht="15.75" customHeight="1">
      <c r="N412" s="46"/>
    </row>
    <row r="413" spans="14:14" ht="15.75" customHeight="1">
      <c r="N413" s="46"/>
    </row>
    <row r="414" spans="14:14" ht="15.75" customHeight="1">
      <c r="N414" s="46"/>
    </row>
    <row r="415" spans="14:14" ht="15.75" customHeight="1">
      <c r="N415" s="46"/>
    </row>
    <row r="416" spans="14:14" ht="15.75" customHeight="1">
      <c r="N416" s="46"/>
    </row>
    <row r="417" spans="14:14" ht="15.75" customHeight="1">
      <c r="N417" s="46"/>
    </row>
    <row r="418" spans="14:14" ht="15.75" customHeight="1">
      <c r="N418" s="46"/>
    </row>
    <row r="419" spans="14:14" ht="15.75" customHeight="1">
      <c r="N419" s="46"/>
    </row>
    <row r="420" spans="14:14" ht="15.75" customHeight="1">
      <c r="N420" s="46"/>
    </row>
    <row r="421" spans="14:14" ht="15.75" customHeight="1">
      <c r="N421" s="46"/>
    </row>
    <row r="422" spans="14:14" ht="15.75" customHeight="1">
      <c r="N422" s="46"/>
    </row>
    <row r="423" spans="14:14" ht="15.75" customHeight="1">
      <c r="N423" s="46"/>
    </row>
    <row r="424" spans="14:14" ht="15.75" customHeight="1">
      <c r="N424" s="46"/>
    </row>
    <row r="425" spans="14:14" ht="15.75" customHeight="1">
      <c r="N425" s="46"/>
    </row>
    <row r="426" spans="14:14" ht="15.75" customHeight="1">
      <c r="N426" s="46"/>
    </row>
    <row r="427" spans="14:14" ht="15.75" customHeight="1">
      <c r="N427" s="46"/>
    </row>
    <row r="428" spans="14:14" ht="15.75" customHeight="1">
      <c r="N428" s="46"/>
    </row>
    <row r="429" spans="14:14" ht="15.75" customHeight="1">
      <c r="N429" s="46"/>
    </row>
    <row r="430" spans="14:14" ht="15.75" customHeight="1">
      <c r="N430" s="46"/>
    </row>
    <row r="431" spans="14:14" ht="15.75" customHeight="1">
      <c r="N431" s="46"/>
    </row>
    <row r="432" spans="14:14" ht="15.75" customHeight="1">
      <c r="N432" s="46"/>
    </row>
    <row r="433" spans="14:14" ht="15.75" customHeight="1">
      <c r="N433" s="46"/>
    </row>
    <row r="434" spans="14:14" ht="15.75" customHeight="1">
      <c r="N434" s="46"/>
    </row>
    <row r="435" spans="14:14" ht="15.75" customHeight="1">
      <c r="N435" s="46"/>
    </row>
    <row r="436" spans="14:14" ht="15.75" customHeight="1">
      <c r="N436" s="46"/>
    </row>
    <row r="437" spans="14:14" ht="15.75" customHeight="1">
      <c r="N437" s="46"/>
    </row>
    <row r="438" spans="14:14" ht="15.75" customHeight="1">
      <c r="N438" s="46"/>
    </row>
    <row r="439" spans="14:14" ht="15.75" customHeight="1">
      <c r="N439" s="46"/>
    </row>
    <row r="440" spans="14:14" ht="15.75" customHeight="1">
      <c r="N440" s="46"/>
    </row>
    <row r="441" spans="14:14" ht="15.75" customHeight="1">
      <c r="N441" s="46"/>
    </row>
    <row r="442" spans="14:14" ht="15.75" customHeight="1">
      <c r="N442" s="46"/>
    </row>
    <row r="443" spans="14:14" ht="15.75" customHeight="1">
      <c r="N443" s="46"/>
    </row>
    <row r="444" spans="14:14" ht="15.75" customHeight="1">
      <c r="N444" s="46"/>
    </row>
    <row r="445" spans="14:14" ht="15.75" customHeight="1">
      <c r="N445" s="46"/>
    </row>
    <row r="446" spans="14:14" ht="15.75" customHeight="1">
      <c r="N446" s="46"/>
    </row>
    <row r="447" spans="14:14" ht="15.75" customHeight="1">
      <c r="N447" s="46"/>
    </row>
    <row r="448" spans="14:14" ht="15.75" customHeight="1">
      <c r="N448" s="46"/>
    </row>
    <row r="449" spans="14:14" ht="15.75" customHeight="1">
      <c r="N449" s="46"/>
    </row>
    <row r="450" spans="14:14" ht="15.75" customHeight="1">
      <c r="N450" s="46"/>
    </row>
    <row r="451" spans="14:14" ht="15.75" customHeight="1">
      <c r="N451" s="46"/>
    </row>
    <row r="452" spans="14:14" ht="15.75" customHeight="1">
      <c r="N452" s="46"/>
    </row>
    <row r="453" spans="14:14" ht="15.75" customHeight="1">
      <c r="N453" s="46"/>
    </row>
    <row r="454" spans="14:14" ht="15.75" customHeight="1">
      <c r="N454" s="46"/>
    </row>
    <row r="455" spans="14:14" ht="15.75" customHeight="1">
      <c r="N455" s="46"/>
    </row>
    <row r="456" spans="14:14" ht="15.75" customHeight="1">
      <c r="N456" s="46"/>
    </row>
    <row r="457" spans="14:14" ht="15.75" customHeight="1">
      <c r="N457" s="46"/>
    </row>
    <row r="458" spans="14:14" ht="15.75" customHeight="1">
      <c r="N458" s="46"/>
    </row>
    <row r="459" spans="14:14" ht="15.75" customHeight="1">
      <c r="N459" s="46"/>
    </row>
    <row r="460" spans="14:14" ht="15.75" customHeight="1">
      <c r="N460" s="46"/>
    </row>
    <row r="461" spans="14:14" ht="15.75" customHeight="1">
      <c r="N461" s="46"/>
    </row>
    <row r="462" spans="14:14" ht="15.75" customHeight="1">
      <c r="N462" s="46"/>
    </row>
    <row r="463" spans="14:14" ht="15.75" customHeight="1">
      <c r="N463" s="46"/>
    </row>
    <row r="464" spans="14:14" ht="15.75" customHeight="1">
      <c r="N464" s="46"/>
    </row>
    <row r="465" spans="14:14" ht="15.75" customHeight="1">
      <c r="N465" s="46"/>
    </row>
    <row r="466" spans="14:14" ht="15.75" customHeight="1">
      <c r="N466" s="46"/>
    </row>
    <row r="467" spans="14:14" ht="15.75" customHeight="1">
      <c r="N467" s="46"/>
    </row>
    <row r="468" spans="14:14" ht="15.75" customHeight="1">
      <c r="N468" s="46"/>
    </row>
    <row r="469" spans="14:14" ht="15.75" customHeight="1">
      <c r="N469" s="46"/>
    </row>
    <row r="470" spans="14:14" ht="15.75" customHeight="1">
      <c r="N470" s="46"/>
    </row>
    <row r="471" spans="14:14" ht="15.75" customHeight="1">
      <c r="N471" s="46"/>
    </row>
    <row r="472" spans="14:14" ht="15.75" customHeight="1">
      <c r="N472" s="46"/>
    </row>
    <row r="473" spans="14:14" ht="15.75" customHeight="1">
      <c r="N473" s="46"/>
    </row>
    <row r="474" spans="14:14" ht="15.75" customHeight="1">
      <c r="N474" s="46"/>
    </row>
    <row r="475" spans="14:14" ht="15.75" customHeight="1">
      <c r="N475" s="46"/>
    </row>
    <row r="476" spans="14:14" ht="15.75" customHeight="1">
      <c r="N476" s="46"/>
    </row>
    <row r="477" spans="14:14" ht="15.75" customHeight="1">
      <c r="N477" s="46"/>
    </row>
    <row r="478" spans="14:14" ht="15.75" customHeight="1">
      <c r="N478" s="46"/>
    </row>
    <row r="479" spans="14:14" ht="15.75" customHeight="1">
      <c r="N479" s="46"/>
    </row>
    <row r="480" spans="14:14" ht="15.75" customHeight="1">
      <c r="N480" s="46"/>
    </row>
    <row r="481" spans="14:14" ht="15.75" customHeight="1">
      <c r="N481" s="46"/>
    </row>
    <row r="482" spans="14:14" ht="15.75" customHeight="1">
      <c r="N482" s="46"/>
    </row>
    <row r="483" spans="14:14" ht="15.75" customHeight="1">
      <c r="N483" s="46"/>
    </row>
    <row r="484" spans="14:14" ht="15.75" customHeight="1">
      <c r="N484" s="46"/>
    </row>
    <row r="485" spans="14:14" ht="15.75" customHeight="1">
      <c r="N485" s="46"/>
    </row>
    <row r="486" spans="14:14" ht="15.75" customHeight="1">
      <c r="N486" s="46"/>
    </row>
    <row r="487" spans="14:14" ht="15.75" customHeight="1">
      <c r="N487" s="46"/>
    </row>
    <row r="488" spans="14:14" ht="15.75" customHeight="1">
      <c r="N488" s="46"/>
    </row>
    <row r="489" spans="14:14" ht="15.75" customHeight="1">
      <c r="N489" s="46"/>
    </row>
    <row r="490" spans="14:14" ht="15.75" customHeight="1">
      <c r="N490" s="46"/>
    </row>
    <row r="491" spans="14:14" ht="15.75" customHeight="1">
      <c r="N491" s="46"/>
    </row>
    <row r="492" spans="14:14" ht="15.75" customHeight="1">
      <c r="N492" s="46"/>
    </row>
    <row r="493" spans="14:14" ht="15.75" customHeight="1">
      <c r="N493" s="46"/>
    </row>
    <row r="494" spans="14:14" ht="15.75" customHeight="1">
      <c r="N494" s="46"/>
    </row>
    <row r="495" spans="14:14" ht="15.75" customHeight="1">
      <c r="N495" s="46"/>
    </row>
    <row r="496" spans="14:14" ht="15.75" customHeight="1">
      <c r="N496" s="46"/>
    </row>
    <row r="497" spans="14:14" ht="15.75" customHeight="1">
      <c r="N497" s="46"/>
    </row>
    <row r="498" spans="14:14" ht="15.75" customHeight="1">
      <c r="N498" s="46"/>
    </row>
    <row r="499" spans="14:14" ht="15.75" customHeight="1">
      <c r="N499" s="46"/>
    </row>
    <row r="500" spans="14:14" ht="15.75" customHeight="1">
      <c r="N500" s="46"/>
    </row>
    <row r="501" spans="14:14" ht="15.75" customHeight="1">
      <c r="N501" s="46"/>
    </row>
    <row r="502" spans="14:14" ht="15.75" customHeight="1">
      <c r="N502" s="46"/>
    </row>
    <row r="503" spans="14:14" ht="15.75" customHeight="1">
      <c r="N503" s="46"/>
    </row>
    <row r="504" spans="14:14" ht="15.75" customHeight="1">
      <c r="N504" s="46"/>
    </row>
    <row r="505" spans="14:14" ht="15.75" customHeight="1">
      <c r="N505" s="46"/>
    </row>
    <row r="506" spans="14:14" ht="15.75" customHeight="1">
      <c r="N506" s="46"/>
    </row>
    <row r="507" spans="14:14" ht="15.75" customHeight="1">
      <c r="N507" s="46"/>
    </row>
    <row r="508" spans="14:14" ht="15.75" customHeight="1">
      <c r="N508" s="46"/>
    </row>
    <row r="509" spans="14:14" ht="15.75" customHeight="1">
      <c r="N509" s="46"/>
    </row>
    <row r="510" spans="14:14" ht="15.75" customHeight="1">
      <c r="N510" s="46"/>
    </row>
    <row r="511" spans="14:14" ht="15.75" customHeight="1">
      <c r="N511" s="46"/>
    </row>
    <row r="512" spans="14:14" ht="15.75" customHeight="1">
      <c r="N512" s="46"/>
    </row>
    <row r="513" spans="14:14" ht="15.75" customHeight="1">
      <c r="N513" s="46"/>
    </row>
    <row r="514" spans="14:14" ht="15.75" customHeight="1">
      <c r="N514" s="46"/>
    </row>
    <row r="515" spans="14:14" ht="15.75" customHeight="1">
      <c r="N515" s="46"/>
    </row>
    <row r="516" spans="14:14" ht="15.75" customHeight="1">
      <c r="N516" s="46"/>
    </row>
    <row r="517" spans="14:14" ht="15.75" customHeight="1">
      <c r="N517" s="46"/>
    </row>
    <row r="518" spans="14:14" ht="15.75" customHeight="1">
      <c r="N518" s="46"/>
    </row>
    <row r="519" spans="14:14" ht="15.75" customHeight="1">
      <c r="N519" s="46"/>
    </row>
    <row r="520" spans="14:14" ht="15.75" customHeight="1">
      <c r="N520" s="46"/>
    </row>
    <row r="521" spans="14:14" ht="15.75" customHeight="1">
      <c r="N521" s="46"/>
    </row>
    <row r="522" spans="14:14" ht="15.75" customHeight="1">
      <c r="N522" s="46"/>
    </row>
    <row r="523" spans="14:14" ht="15.75" customHeight="1">
      <c r="N523" s="46"/>
    </row>
    <row r="524" spans="14:14" ht="15.75" customHeight="1">
      <c r="N524" s="46"/>
    </row>
    <row r="525" spans="14:14" ht="15.75" customHeight="1">
      <c r="N525" s="46"/>
    </row>
    <row r="526" spans="14:14" ht="15.75" customHeight="1">
      <c r="N526" s="46"/>
    </row>
    <row r="527" spans="14:14" ht="15.75" customHeight="1">
      <c r="N527" s="46"/>
    </row>
    <row r="528" spans="14:14" ht="15.75" customHeight="1">
      <c r="N528" s="46"/>
    </row>
    <row r="529" spans="14:14" ht="15.75" customHeight="1">
      <c r="N529" s="46"/>
    </row>
    <row r="530" spans="14:14" ht="15.75" customHeight="1">
      <c r="N530" s="46"/>
    </row>
    <row r="531" spans="14:14" ht="15.75" customHeight="1">
      <c r="N531" s="46"/>
    </row>
    <row r="532" spans="14:14" ht="15.75" customHeight="1">
      <c r="N532" s="46"/>
    </row>
    <row r="533" spans="14:14" ht="15.75" customHeight="1">
      <c r="N533" s="46"/>
    </row>
    <row r="534" spans="14:14" ht="15.75" customHeight="1">
      <c r="N534" s="46"/>
    </row>
    <row r="535" spans="14:14" ht="15.75" customHeight="1">
      <c r="N535" s="46"/>
    </row>
    <row r="536" spans="14:14" ht="15.75" customHeight="1">
      <c r="N536" s="46"/>
    </row>
    <row r="537" spans="14:14" ht="15.75" customHeight="1">
      <c r="N537" s="46"/>
    </row>
    <row r="538" spans="14:14" ht="15.75" customHeight="1">
      <c r="N538" s="46"/>
    </row>
    <row r="539" spans="14:14" ht="15.75" customHeight="1">
      <c r="N539" s="46"/>
    </row>
    <row r="540" spans="14:14" ht="15.75" customHeight="1">
      <c r="N540" s="46"/>
    </row>
    <row r="541" spans="14:14" ht="15.75" customHeight="1">
      <c r="N541" s="46"/>
    </row>
    <row r="542" spans="14:14" ht="15.75" customHeight="1">
      <c r="N542" s="46"/>
    </row>
    <row r="543" spans="14:14" ht="15.75" customHeight="1">
      <c r="N543" s="46"/>
    </row>
    <row r="544" spans="14:14" ht="15.75" customHeight="1">
      <c r="N544" s="46"/>
    </row>
    <row r="545" spans="14:14" ht="15.75" customHeight="1">
      <c r="N545" s="46"/>
    </row>
    <row r="546" spans="14:14" ht="15.75" customHeight="1">
      <c r="N546" s="46"/>
    </row>
    <row r="547" spans="14:14" ht="15.75" customHeight="1">
      <c r="N547" s="46"/>
    </row>
    <row r="548" spans="14:14" ht="15.75" customHeight="1">
      <c r="N548" s="46"/>
    </row>
    <row r="549" spans="14:14" ht="15.75" customHeight="1">
      <c r="N549" s="46"/>
    </row>
    <row r="550" spans="14:14" ht="15.75" customHeight="1">
      <c r="N550" s="46"/>
    </row>
    <row r="551" spans="14:14" ht="15.75" customHeight="1">
      <c r="N551" s="46"/>
    </row>
    <row r="552" spans="14:14" ht="15.75" customHeight="1">
      <c r="N552" s="46"/>
    </row>
    <row r="553" spans="14:14" ht="15.75" customHeight="1">
      <c r="N553" s="46"/>
    </row>
    <row r="554" spans="14:14" ht="15.75" customHeight="1">
      <c r="N554" s="46"/>
    </row>
    <row r="555" spans="14:14" ht="15.75" customHeight="1">
      <c r="N555" s="46"/>
    </row>
    <row r="556" spans="14:14" ht="15.75" customHeight="1">
      <c r="N556" s="46"/>
    </row>
    <row r="557" spans="14:14" ht="15.75" customHeight="1">
      <c r="N557" s="46"/>
    </row>
    <row r="558" spans="14:14" ht="15.75" customHeight="1">
      <c r="N558" s="46"/>
    </row>
    <row r="559" spans="14:14" ht="15.75" customHeight="1">
      <c r="N559" s="46"/>
    </row>
    <row r="560" spans="14:14" ht="15.75" customHeight="1">
      <c r="N560" s="46"/>
    </row>
    <row r="561" spans="14:14" ht="15.75" customHeight="1">
      <c r="N561" s="46"/>
    </row>
    <row r="562" spans="14:14" ht="15.75" customHeight="1">
      <c r="N562" s="46"/>
    </row>
    <row r="563" spans="14:14" ht="15.75" customHeight="1">
      <c r="N563" s="46"/>
    </row>
    <row r="564" spans="14:14" ht="15.75" customHeight="1">
      <c r="N564" s="46"/>
    </row>
    <row r="565" spans="14:14" ht="15.75" customHeight="1">
      <c r="N565" s="46"/>
    </row>
    <row r="566" spans="14:14" ht="15.75" customHeight="1">
      <c r="N566" s="46"/>
    </row>
    <row r="567" spans="14:14" ht="15.75" customHeight="1">
      <c r="N567" s="46"/>
    </row>
    <row r="568" spans="14:14" ht="15.75" customHeight="1">
      <c r="N568" s="46"/>
    </row>
    <row r="569" spans="14:14" ht="15.75" customHeight="1">
      <c r="N569" s="46"/>
    </row>
    <row r="570" spans="14:14" ht="15.75" customHeight="1">
      <c r="N570" s="46"/>
    </row>
    <row r="571" spans="14:14" ht="15.75" customHeight="1">
      <c r="N571" s="46"/>
    </row>
    <row r="572" spans="14:14" ht="15.75" customHeight="1">
      <c r="N572" s="46"/>
    </row>
    <row r="573" spans="14:14" ht="15.75" customHeight="1">
      <c r="N573" s="46"/>
    </row>
    <row r="574" spans="14:14" ht="15.75" customHeight="1">
      <c r="N574" s="46"/>
    </row>
    <row r="575" spans="14:14" ht="15.75" customHeight="1">
      <c r="N575" s="46"/>
    </row>
    <row r="576" spans="14:14" ht="15.75" customHeight="1">
      <c r="N576" s="46"/>
    </row>
    <row r="577" spans="14:14" ht="15.75" customHeight="1">
      <c r="N577" s="46"/>
    </row>
    <row r="578" spans="14:14" ht="15.75" customHeight="1">
      <c r="N578" s="46"/>
    </row>
    <row r="579" spans="14:14" ht="15.75" customHeight="1">
      <c r="N579" s="46"/>
    </row>
    <row r="580" spans="14:14" ht="15.75" customHeight="1">
      <c r="N580" s="46"/>
    </row>
    <row r="581" spans="14:14" ht="15.75" customHeight="1">
      <c r="N581" s="46"/>
    </row>
    <row r="582" spans="14:14" ht="15.75" customHeight="1">
      <c r="N582" s="46"/>
    </row>
    <row r="583" spans="14:14" ht="15.75" customHeight="1">
      <c r="N583" s="46"/>
    </row>
    <row r="584" spans="14:14" ht="15.75" customHeight="1">
      <c r="N584" s="46"/>
    </row>
    <row r="585" spans="14:14" ht="15.75" customHeight="1">
      <c r="N585" s="46"/>
    </row>
    <row r="586" spans="14:14" ht="15.75" customHeight="1">
      <c r="N586" s="46"/>
    </row>
    <row r="587" spans="14:14" ht="15.75" customHeight="1">
      <c r="N587" s="46"/>
    </row>
    <row r="588" spans="14:14" ht="15.75" customHeight="1">
      <c r="N588" s="46"/>
    </row>
    <row r="589" spans="14:14" ht="15.75" customHeight="1">
      <c r="N589" s="46"/>
    </row>
    <row r="590" spans="14:14" ht="15.75" customHeight="1">
      <c r="N590" s="46"/>
    </row>
    <row r="591" spans="14:14" ht="15.75" customHeight="1">
      <c r="N591" s="46"/>
    </row>
    <row r="592" spans="14:14" ht="15.75" customHeight="1">
      <c r="N592" s="46"/>
    </row>
    <row r="593" spans="14:14" ht="15.75" customHeight="1">
      <c r="N593" s="46"/>
    </row>
    <row r="594" spans="14:14" ht="15.75" customHeight="1">
      <c r="N594" s="46"/>
    </row>
    <row r="595" spans="14:14" ht="15.75" customHeight="1">
      <c r="N595" s="46"/>
    </row>
    <row r="596" spans="14:14" ht="15.75" customHeight="1">
      <c r="N596" s="46"/>
    </row>
    <row r="597" spans="14:14" ht="15.75" customHeight="1">
      <c r="N597" s="46"/>
    </row>
    <row r="598" spans="14:14" ht="15.75" customHeight="1">
      <c r="N598" s="46"/>
    </row>
    <row r="599" spans="14:14" ht="15.75" customHeight="1">
      <c r="N599" s="46"/>
    </row>
    <row r="600" spans="14:14" ht="15.75" customHeight="1">
      <c r="N600" s="46"/>
    </row>
    <row r="601" spans="14:14" ht="15.75" customHeight="1">
      <c r="N601" s="46"/>
    </row>
    <row r="602" spans="14:14" ht="15.75" customHeight="1">
      <c r="N602" s="46"/>
    </row>
    <row r="603" spans="14:14" ht="15.75" customHeight="1">
      <c r="N603" s="46"/>
    </row>
    <row r="604" spans="14:14" ht="15.75" customHeight="1">
      <c r="N604" s="46"/>
    </row>
    <row r="605" spans="14:14" ht="15.75" customHeight="1">
      <c r="N605" s="46"/>
    </row>
    <row r="606" spans="14:14" ht="15.75" customHeight="1">
      <c r="N606" s="46"/>
    </row>
    <row r="607" spans="14:14" ht="15.75" customHeight="1">
      <c r="N607" s="46"/>
    </row>
    <row r="608" spans="14:14" ht="15.75" customHeight="1">
      <c r="N608" s="46"/>
    </row>
    <row r="609" spans="14:14" ht="15.75" customHeight="1">
      <c r="N609" s="46"/>
    </row>
    <row r="610" spans="14:14" ht="15.75" customHeight="1">
      <c r="N610" s="46"/>
    </row>
    <row r="611" spans="14:14" ht="15.75" customHeight="1">
      <c r="N611" s="46"/>
    </row>
    <row r="612" spans="14:14" ht="15.75" customHeight="1">
      <c r="N612" s="46"/>
    </row>
    <row r="613" spans="14:14" ht="15.75" customHeight="1">
      <c r="N613" s="46"/>
    </row>
    <row r="614" spans="14:14" ht="15.75" customHeight="1">
      <c r="N614" s="46"/>
    </row>
    <row r="615" spans="14:14" ht="15.75" customHeight="1">
      <c r="N615" s="46"/>
    </row>
    <row r="616" spans="14:14" ht="15.75" customHeight="1">
      <c r="N616" s="46"/>
    </row>
    <row r="617" spans="14:14" ht="15.75" customHeight="1">
      <c r="N617" s="46"/>
    </row>
    <row r="618" spans="14:14" ht="15.75" customHeight="1">
      <c r="N618" s="46"/>
    </row>
    <row r="619" spans="14:14" ht="15.75" customHeight="1">
      <c r="N619" s="46"/>
    </row>
    <row r="620" spans="14:14" ht="15.75" customHeight="1">
      <c r="N620" s="46"/>
    </row>
    <row r="621" spans="14:14" ht="15.75" customHeight="1">
      <c r="N621" s="46"/>
    </row>
    <row r="622" spans="14:14" ht="15.75" customHeight="1">
      <c r="N622" s="46"/>
    </row>
    <row r="623" spans="14:14" ht="15.75" customHeight="1">
      <c r="N623" s="46"/>
    </row>
    <row r="624" spans="14:14" ht="15.75" customHeight="1">
      <c r="N624" s="46"/>
    </row>
    <row r="625" spans="14:14" ht="15.75" customHeight="1">
      <c r="N625" s="46"/>
    </row>
    <row r="626" spans="14:14" ht="15.75" customHeight="1">
      <c r="N626" s="46"/>
    </row>
    <row r="627" spans="14:14" ht="15.75" customHeight="1">
      <c r="N627" s="46"/>
    </row>
    <row r="628" spans="14:14" ht="15.75" customHeight="1">
      <c r="N628" s="46"/>
    </row>
    <row r="629" spans="14:14" ht="15.75" customHeight="1">
      <c r="N629" s="46"/>
    </row>
    <row r="630" spans="14:14" ht="15.75" customHeight="1">
      <c r="N630" s="46"/>
    </row>
    <row r="631" spans="14:14" ht="15.75" customHeight="1">
      <c r="N631" s="46"/>
    </row>
    <row r="632" spans="14:14" ht="15.75" customHeight="1">
      <c r="N632" s="46"/>
    </row>
    <row r="633" spans="14:14" ht="15.75" customHeight="1">
      <c r="N633" s="46"/>
    </row>
    <row r="634" spans="14:14" ht="15.75" customHeight="1">
      <c r="N634" s="46"/>
    </row>
    <row r="635" spans="14:14" ht="15.75" customHeight="1">
      <c r="N635" s="46"/>
    </row>
    <row r="636" spans="14:14" ht="15.75" customHeight="1">
      <c r="N636" s="46"/>
    </row>
    <row r="637" spans="14:14" ht="15.75" customHeight="1">
      <c r="N637" s="46"/>
    </row>
    <row r="638" spans="14:14" ht="15.75" customHeight="1">
      <c r="N638" s="46"/>
    </row>
    <row r="639" spans="14:14" ht="15.75" customHeight="1">
      <c r="N639" s="46"/>
    </row>
    <row r="640" spans="14:14" ht="15.75" customHeight="1">
      <c r="N640" s="46"/>
    </row>
    <row r="641" spans="14:14" ht="15.75" customHeight="1">
      <c r="N641" s="46"/>
    </row>
    <row r="642" spans="14:14" ht="15.75" customHeight="1">
      <c r="N642" s="46"/>
    </row>
    <row r="643" spans="14:14" ht="15.75" customHeight="1">
      <c r="N643" s="46"/>
    </row>
    <row r="644" spans="14:14" ht="15.75" customHeight="1">
      <c r="N644" s="46"/>
    </row>
    <row r="645" spans="14:14" ht="15.75" customHeight="1">
      <c r="N645" s="46"/>
    </row>
    <row r="646" spans="14:14" ht="15.75" customHeight="1">
      <c r="N646" s="46"/>
    </row>
    <row r="647" spans="14:14" ht="15.75" customHeight="1">
      <c r="N647" s="46"/>
    </row>
    <row r="648" spans="14:14" ht="15.75" customHeight="1">
      <c r="N648" s="46"/>
    </row>
    <row r="649" spans="14:14" ht="15.75" customHeight="1">
      <c r="N649" s="46"/>
    </row>
    <row r="650" spans="14:14" ht="15.75" customHeight="1">
      <c r="N650" s="46"/>
    </row>
    <row r="651" spans="14:14" ht="15.75" customHeight="1">
      <c r="N651" s="46"/>
    </row>
    <row r="652" spans="14:14" ht="15.75" customHeight="1">
      <c r="N652" s="46"/>
    </row>
    <row r="653" spans="14:14" ht="15.75" customHeight="1">
      <c r="N653" s="46"/>
    </row>
    <row r="654" spans="14:14" ht="15.75" customHeight="1">
      <c r="N654" s="46"/>
    </row>
    <row r="655" spans="14:14" ht="15.75" customHeight="1">
      <c r="N655" s="46"/>
    </row>
    <row r="656" spans="14:14" ht="15.75" customHeight="1">
      <c r="N656" s="46"/>
    </row>
    <row r="657" spans="14:14" ht="15.75" customHeight="1">
      <c r="N657" s="46"/>
    </row>
    <row r="658" spans="14:14" ht="15.75" customHeight="1">
      <c r="N658" s="46"/>
    </row>
    <row r="659" spans="14:14" ht="15.75" customHeight="1">
      <c r="N659" s="46"/>
    </row>
    <row r="660" spans="14:14" ht="15.75" customHeight="1">
      <c r="N660" s="46"/>
    </row>
    <row r="661" spans="14:14" ht="15.75" customHeight="1">
      <c r="N661" s="46"/>
    </row>
    <row r="662" spans="14:14" ht="15.75" customHeight="1">
      <c r="N662" s="46"/>
    </row>
    <row r="663" spans="14:14" ht="15.75" customHeight="1">
      <c r="N663" s="46"/>
    </row>
    <row r="664" spans="14:14" ht="15.75" customHeight="1">
      <c r="N664" s="46"/>
    </row>
    <row r="665" spans="14:14" ht="15.75" customHeight="1">
      <c r="N665" s="46"/>
    </row>
    <row r="666" spans="14:14" ht="15.75" customHeight="1">
      <c r="N666" s="46"/>
    </row>
    <row r="667" spans="14:14" ht="15.75" customHeight="1">
      <c r="N667" s="46"/>
    </row>
    <row r="668" spans="14:14" ht="15.75" customHeight="1">
      <c r="N668" s="46"/>
    </row>
    <row r="669" spans="14:14" ht="15.75" customHeight="1">
      <c r="N669" s="46"/>
    </row>
    <row r="670" spans="14:14" ht="15.75" customHeight="1">
      <c r="N670" s="46"/>
    </row>
    <row r="671" spans="14:14" ht="15.75" customHeight="1">
      <c r="N671" s="46"/>
    </row>
    <row r="672" spans="14:14" ht="15.75" customHeight="1">
      <c r="N672" s="46"/>
    </row>
    <row r="673" spans="14:14" ht="15.75" customHeight="1">
      <c r="N673" s="46"/>
    </row>
    <row r="674" spans="14:14" ht="15.75" customHeight="1">
      <c r="N674" s="46"/>
    </row>
    <row r="675" spans="14:14" ht="15.75" customHeight="1">
      <c r="N675" s="46"/>
    </row>
    <row r="676" spans="14:14" ht="15.75" customHeight="1">
      <c r="N676" s="46"/>
    </row>
    <row r="677" spans="14:14" ht="15.75" customHeight="1">
      <c r="N677" s="46"/>
    </row>
    <row r="678" spans="14:14" ht="15.75" customHeight="1">
      <c r="N678" s="46"/>
    </row>
    <row r="679" spans="14:14" ht="15.75" customHeight="1">
      <c r="N679" s="46"/>
    </row>
    <row r="680" spans="14:14" ht="15.75" customHeight="1">
      <c r="N680" s="46"/>
    </row>
    <row r="681" spans="14:14" ht="15.75" customHeight="1">
      <c r="N681" s="46"/>
    </row>
    <row r="682" spans="14:14" ht="15.75" customHeight="1">
      <c r="N682" s="46"/>
    </row>
    <row r="683" spans="14:14" ht="15.75" customHeight="1">
      <c r="N683" s="46"/>
    </row>
    <row r="684" spans="14:14" ht="15.75" customHeight="1">
      <c r="N684" s="46"/>
    </row>
    <row r="685" spans="14:14" ht="15.75" customHeight="1">
      <c r="N685" s="46"/>
    </row>
    <row r="686" spans="14:14" ht="15.75" customHeight="1">
      <c r="N686" s="46"/>
    </row>
    <row r="687" spans="14:14" ht="15.75" customHeight="1">
      <c r="N687" s="46"/>
    </row>
    <row r="688" spans="14:14" ht="15.75" customHeight="1">
      <c r="N688" s="46"/>
    </row>
    <row r="689" spans="14:14" ht="15.75" customHeight="1">
      <c r="N689" s="46"/>
    </row>
    <row r="690" spans="14:14" ht="15.75" customHeight="1">
      <c r="N690" s="46"/>
    </row>
    <row r="691" spans="14:14" ht="15.75" customHeight="1">
      <c r="N691" s="46"/>
    </row>
    <row r="692" spans="14:14" ht="15.75" customHeight="1">
      <c r="N692" s="46"/>
    </row>
    <row r="693" spans="14:14" ht="15.75" customHeight="1">
      <c r="N693" s="46"/>
    </row>
    <row r="694" spans="14:14" ht="15.75" customHeight="1">
      <c r="N694" s="46"/>
    </row>
    <row r="695" spans="14:14" ht="15.75" customHeight="1">
      <c r="N695" s="46"/>
    </row>
    <row r="696" spans="14:14" ht="15.75" customHeight="1">
      <c r="N696" s="46"/>
    </row>
    <row r="697" spans="14:14" ht="15.75" customHeight="1">
      <c r="N697" s="46"/>
    </row>
    <row r="698" spans="14:14" ht="15.75" customHeight="1">
      <c r="N698" s="46"/>
    </row>
    <row r="699" spans="14:14" ht="15.75" customHeight="1">
      <c r="N699" s="46"/>
    </row>
    <row r="700" spans="14:14" ht="15.75" customHeight="1">
      <c r="N700" s="46"/>
    </row>
    <row r="701" spans="14:14" ht="15.75" customHeight="1">
      <c r="N701" s="46"/>
    </row>
    <row r="702" spans="14:14" ht="15.75" customHeight="1">
      <c r="N702" s="46"/>
    </row>
    <row r="703" spans="14:14" ht="15.75" customHeight="1">
      <c r="N703" s="46"/>
    </row>
    <row r="704" spans="14:14" ht="15.75" customHeight="1">
      <c r="N704" s="46"/>
    </row>
    <row r="705" spans="14:14" ht="15.75" customHeight="1">
      <c r="N705" s="46"/>
    </row>
    <row r="706" spans="14:14" ht="15.75" customHeight="1">
      <c r="N706" s="46"/>
    </row>
    <row r="707" spans="14:14" ht="15.75" customHeight="1">
      <c r="N707" s="46"/>
    </row>
    <row r="708" spans="14:14" ht="15.75" customHeight="1">
      <c r="N708" s="46"/>
    </row>
    <row r="709" spans="14:14" ht="15.75" customHeight="1">
      <c r="N709" s="46"/>
    </row>
    <row r="710" spans="14:14" ht="15.75" customHeight="1">
      <c r="N710" s="46"/>
    </row>
    <row r="711" spans="14:14" ht="15.75" customHeight="1">
      <c r="N711" s="46"/>
    </row>
    <row r="712" spans="14:14" ht="15.75" customHeight="1">
      <c r="N712" s="46"/>
    </row>
    <row r="713" spans="14:14" ht="15.75" customHeight="1">
      <c r="N713" s="46"/>
    </row>
    <row r="714" spans="14:14" ht="15.75" customHeight="1">
      <c r="N714" s="46"/>
    </row>
    <row r="715" spans="14:14" ht="15.75" customHeight="1">
      <c r="N715" s="46"/>
    </row>
    <row r="716" spans="14:14" ht="15.75" customHeight="1">
      <c r="N716" s="46"/>
    </row>
    <row r="717" spans="14:14" ht="15.75" customHeight="1">
      <c r="N717" s="46"/>
    </row>
    <row r="718" spans="14:14" ht="15.75" customHeight="1">
      <c r="N718" s="46"/>
    </row>
    <row r="719" spans="14:14" ht="15.75" customHeight="1">
      <c r="N719" s="46"/>
    </row>
    <row r="720" spans="14:14" ht="15.75" customHeight="1">
      <c r="N720" s="46"/>
    </row>
    <row r="721" spans="14:14" ht="15.75" customHeight="1">
      <c r="N721" s="46"/>
    </row>
    <row r="722" spans="14:14" ht="15.75" customHeight="1">
      <c r="N722" s="46"/>
    </row>
    <row r="723" spans="14:14" ht="15.75" customHeight="1">
      <c r="N723" s="46"/>
    </row>
    <row r="724" spans="14:14" ht="15.75" customHeight="1">
      <c r="N724" s="46"/>
    </row>
    <row r="725" spans="14:14" ht="15.75" customHeight="1">
      <c r="N725" s="46"/>
    </row>
    <row r="726" spans="14:14" ht="15.75" customHeight="1">
      <c r="N726" s="46"/>
    </row>
    <row r="727" spans="14:14" ht="15.75" customHeight="1">
      <c r="N727" s="46"/>
    </row>
    <row r="728" spans="14:14" ht="15.75" customHeight="1">
      <c r="N728" s="46"/>
    </row>
    <row r="729" spans="14:14" ht="15.75" customHeight="1">
      <c r="N729" s="46"/>
    </row>
    <row r="730" spans="14:14" ht="15.75" customHeight="1">
      <c r="N730" s="46"/>
    </row>
    <row r="731" spans="14:14" ht="15.75" customHeight="1">
      <c r="N731" s="46"/>
    </row>
    <row r="732" spans="14:14" ht="15.75" customHeight="1">
      <c r="N732" s="46"/>
    </row>
    <row r="733" spans="14:14" ht="15.75" customHeight="1">
      <c r="N733" s="46"/>
    </row>
    <row r="734" spans="14:14" ht="15.75" customHeight="1">
      <c r="N734" s="46"/>
    </row>
    <row r="735" spans="14:14" ht="15.75" customHeight="1">
      <c r="N735" s="46"/>
    </row>
    <row r="736" spans="14:14" ht="15.75" customHeight="1">
      <c r="N736" s="46"/>
    </row>
    <row r="737" spans="14:14" ht="15.75" customHeight="1">
      <c r="N737" s="46"/>
    </row>
    <row r="738" spans="14:14" ht="15.75" customHeight="1">
      <c r="N738" s="46"/>
    </row>
    <row r="739" spans="14:14" ht="15.75" customHeight="1">
      <c r="N739" s="46"/>
    </row>
    <row r="740" spans="14:14" ht="15.75" customHeight="1">
      <c r="N740" s="46"/>
    </row>
    <row r="741" spans="14:14" ht="15.75" customHeight="1">
      <c r="N741" s="46"/>
    </row>
    <row r="742" spans="14:14" ht="15.75" customHeight="1">
      <c r="N742" s="46"/>
    </row>
    <row r="743" spans="14:14" ht="15.75" customHeight="1">
      <c r="N743" s="46"/>
    </row>
    <row r="744" spans="14:14" ht="15.75" customHeight="1">
      <c r="N744" s="46"/>
    </row>
    <row r="745" spans="14:14" ht="15.75" customHeight="1">
      <c r="N745" s="46"/>
    </row>
    <row r="746" spans="14:14" ht="15.75" customHeight="1">
      <c r="N746" s="46"/>
    </row>
    <row r="747" spans="14:14" ht="15.75" customHeight="1">
      <c r="N747" s="46"/>
    </row>
    <row r="748" spans="14:14" ht="15.75" customHeight="1">
      <c r="N748" s="46"/>
    </row>
    <row r="749" spans="14:14" ht="15.75" customHeight="1">
      <c r="N749" s="46"/>
    </row>
    <row r="750" spans="14:14" ht="15.75" customHeight="1">
      <c r="N750" s="46"/>
    </row>
    <row r="751" spans="14:14" ht="15.75" customHeight="1">
      <c r="N751" s="46"/>
    </row>
    <row r="752" spans="14:14" ht="15.75" customHeight="1">
      <c r="N752" s="46"/>
    </row>
    <row r="753" spans="14:14" ht="15.75" customHeight="1">
      <c r="N753" s="46"/>
    </row>
    <row r="754" spans="14:14" ht="15.75" customHeight="1">
      <c r="N754" s="46"/>
    </row>
    <row r="755" spans="14:14" ht="15.75" customHeight="1">
      <c r="N755" s="46"/>
    </row>
    <row r="756" spans="14:14" ht="15.75" customHeight="1">
      <c r="N756" s="46"/>
    </row>
    <row r="757" spans="14:14" ht="15.75" customHeight="1">
      <c r="N757" s="46"/>
    </row>
    <row r="758" spans="14:14" ht="15.75" customHeight="1">
      <c r="N758" s="46"/>
    </row>
    <row r="759" spans="14:14" ht="15.75" customHeight="1">
      <c r="N759" s="46"/>
    </row>
    <row r="760" spans="14:14" ht="15.75" customHeight="1">
      <c r="N760" s="46"/>
    </row>
    <row r="761" spans="14:14" ht="15.75" customHeight="1">
      <c r="N761" s="46"/>
    </row>
    <row r="762" spans="14:14" ht="15.75" customHeight="1">
      <c r="N762" s="46"/>
    </row>
    <row r="763" spans="14:14" ht="15.75" customHeight="1">
      <c r="N763" s="46"/>
    </row>
    <row r="764" spans="14:14" ht="15.75" customHeight="1">
      <c r="N764" s="46"/>
    </row>
    <row r="765" spans="14:14" ht="15.75" customHeight="1">
      <c r="N765" s="46"/>
    </row>
    <row r="766" spans="14:14" ht="15.75" customHeight="1">
      <c r="N766" s="46"/>
    </row>
    <row r="767" spans="14:14" ht="15.75" customHeight="1">
      <c r="N767" s="46"/>
    </row>
    <row r="768" spans="14:14" ht="15.75" customHeight="1">
      <c r="N768" s="46"/>
    </row>
    <row r="769" spans="14:14" ht="15.75" customHeight="1">
      <c r="N769" s="46"/>
    </row>
    <row r="770" spans="14:14" ht="15.75" customHeight="1">
      <c r="N770" s="46"/>
    </row>
    <row r="771" spans="14:14" ht="15.75" customHeight="1">
      <c r="N771" s="46"/>
    </row>
    <row r="772" spans="14:14" ht="15.75" customHeight="1">
      <c r="N772" s="46"/>
    </row>
    <row r="773" spans="14:14" ht="15.75" customHeight="1">
      <c r="N773" s="46"/>
    </row>
    <row r="774" spans="14:14" ht="15.75" customHeight="1">
      <c r="N774" s="46"/>
    </row>
    <row r="775" spans="14:14" ht="15.75" customHeight="1">
      <c r="N775" s="46"/>
    </row>
    <row r="776" spans="14:14" ht="15.75" customHeight="1">
      <c r="N776" s="46"/>
    </row>
    <row r="777" spans="14:14" ht="15.75" customHeight="1">
      <c r="N777" s="46"/>
    </row>
    <row r="778" spans="14:14" ht="15.75" customHeight="1">
      <c r="N778" s="46"/>
    </row>
    <row r="779" spans="14:14" ht="15.75" customHeight="1">
      <c r="N779" s="46"/>
    </row>
    <row r="780" spans="14:14" ht="15.75" customHeight="1">
      <c r="N780" s="46"/>
    </row>
    <row r="781" spans="14:14" ht="15.75" customHeight="1">
      <c r="N781" s="46"/>
    </row>
    <row r="782" spans="14:14" ht="15.75" customHeight="1">
      <c r="N782" s="46"/>
    </row>
    <row r="783" spans="14:14" ht="15.75" customHeight="1">
      <c r="N783" s="46"/>
    </row>
    <row r="784" spans="14:14" ht="15.75" customHeight="1">
      <c r="N784" s="46"/>
    </row>
    <row r="785" spans="14:14" ht="15.75" customHeight="1">
      <c r="N785" s="46"/>
    </row>
    <row r="786" spans="14:14" ht="15.75" customHeight="1">
      <c r="N786" s="46"/>
    </row>
    <row r="787" spans="14:14" ht="15.75" customHeight="1">
      <c r="N787" s="46"/>
    </row>
    <row r="788" spans="14:14" ht="15.75" customHeight="1">
      <c r="N788" s="46"/>
    </row>
    <row r="789" spans="14:14" ht="15.75" customHeight="1">
      <c r="N789" s="46"/>
    </row>
    <row r="790" spans="14:14" ht="15.75" customHeight="1">
      <c r="N790" s="46"/>
    </row>
    <row r="791" spans="14:14" ht="15.75" customHeight="1">
      <c r="N791" s="46"/>
    </row>
    <row r="792" spans="14:14" ht="15.75" customHeight="1">
      <c r="N792" s="46"/>
    </row>
    <row r="793" spans="14:14" ht="15.75" customHeight="1">
      <c r="N793" s="46"/>
    </row>
    <row r="794" spans="14:14" ht="15.75" customHeight="1">
      <c r="N794" s="46"/>
    </row>
    <row r="795" spans="14:14" ht="15.75" customHeight="1">
      <c r="N795" s="46"/>
    </row>
    <row r="796" spans="14:14" ht="15.75" customHeight="1">
      <c r="N796" s="46"/>
    </row>
    <row r="797" spans="14:14" ht="15.75" customHeight="1">
      <c r="N797" s="46"/>
    </row>
    <row r="798" spans="14:14" ht="15.75" customHeight="1">
      <c r="N798" s="46"/>
    </row>
    <row r="799" spans="14:14" ht="15.75" customHeight="1">
      <c r="N799" s="46"/>
    </row>
    <row r="800" spans="14:14" ht="15.75" customHeight="1">
      <c r="N800" s="46"/>
    </row>
    <row r="801" spans="14:14" ht="15.75" customHeight="1">
      <c r="N801" s="46"/>
    </row>
    <row r="802" spans="14:14" ht="15.75" customHeight="1">
      <c r="N802" s="46"/>
    </row>
    <row r="803" spans="14:14" ht="15.75" customHeight="1">
      <c r="N803" s="46"/>
    </row>
    <row r="804" spans="14:14" ht="15.75" customHeight="1">
      <c r="N804" s="46"/>
    </row>
    <row r="805" spans="14:14" ht="15.75" customHeight="1">
      <c r="N805" s="46"/>
    </row>
    <row r="806" spans="14:14" ht="15.75" customHeight="1">
      <c r="N806" s="46"/>
    </row>
    <row r="807" spans="14:14" ht="15.75" customHeight="1">
      <c r="N807" s="46"/>
    </row>
    <row r="808" spans="14:14" ht="15.75" customHeight="1">
      <c r="N808" s="46"/>
    </row>
    <row r="809" spans="14:14" ht="15.75" customHeight="1">
      <c r="N809" s="46"/>
    </row>
    <row r="810" spans="14:14" ht="15.75" customHeight="1">
      <c r="N810" s="46"/>
    </row>
    <row r="811" spans="14:14" ht="15.75" customHeight="1">
      <c r="N811" s="46"/>
    </row>
    <row r="812" spans="14:14" ht="15.75" customHeight="1">
      <c r="N812" s="46"/>
    </row>
    <row r="813" spans="14:14" ht="15.75" customHeight="1">
      <c r="N813" s="46"/>
    </row>
    <row r="814" spans="14:14" ht="15.75" customHeight="1">
      <c r="N814" s="46"/>
    </row>
    <row r="815" spans="14:14" ht="15.75" customHeight="1">
      <c r="N815" s="46"/>
    </row>
    <row r="816" spans="14:14" ht="15.75" customHeight="1">
      <c r="N816" s="46"/>
    </row>
    <row r="817" spans="14:14" ht="15.75" customHeight="1">
      <c r="N817" s="46"/>
    </row>
    <row r="818" spans="14:14" ht="15.75" customHeight="1">
      <c r="N818" s="46"/>
    </row>
    <row r="819" spans="14:14" ht="15.75" customHeight="1">
      <c r="N819" s="46"/>
    </row>
    <row r="820" spans="14:14" ht="15.75" customHeight="1">
      <c r="N820" s="46"/>
    </row>
    <row r="821" spans="14:14" ht="15.75" customHeight="1">
      <c r="N821" s="46"/>
    </row>
    <row r="822" spans="14:14" ht="15.75" customHeight="1">
      <c r="N822" s="46"/>
    </row>
    <row r="823" spans="14:14" ht="15.75" customHeight="1">
      <c r="N823" s="46"/>
    </row>
    <row r="824" spans="14:14" ht="15.75" customHeight="1">
      <c r="N824" s="46"/>
    </row>
    <row r="825" spans="14:14" ht="15.75" customHeight="1">
      <c r="N825" s="46"/>
    </row>
    <row r="826" spans="14:14" ht="15.75" customHeight="1">
      <c r="N826" s="46"/>
    </row>
    <row r="827" spans="14:14" ht="15.75" customHeight="1">
      <c r="N827" s="46"/>
    </row>
    <row r="828" spans="14:14" ht="15.75" customHeight="1">
      <c r="N828" s="46"/>
    </row>
    <row r="829" spans="14:14" ht="15.75" customHeight="1">
      <c r="N829" s="46"/>
    </row>
    <row r="830" spans="14:14" ht="15.75" customHeight="1">
      <c r="N830" s="46"/>
    </row>
    <row r="831" spans="14:14" ht="15.75" customHeight="1">
      <c r="N831" s="46"/>
    </row>
    <row r="832" spans="14:14" ht="15.75" customHeight="1">
      <c r="N832" s="46"/>
    </row>
    <row r="833" spans="14:14" ht="15.75" customHeight="1">
      <c r="N833" s="46"/>
    </row>
    <row r="834" spans="14:14" ht="15.75" customHeight="1">
      <c r="N834" s="46"/>
    </row>
    <row r="835" spans="14:14" ht="15.75" customHeight="1">
      <c r="N835" s="46"/>
    </row>
    <row r="836" spans="14:14" ht="15.75" customHeight="1">
      <c r="N836" s="46"/>
    </row>
    <row r="837" spans="14:14" ht="15.75" customHeight="1">
      <c r="N837" s="46"/>
    </row>
    <row r="838" spans="14:14" ht="15.75" customHeight="1">
      <c r="N838" s="46"/>
    </row>
    <row r="839" spans="14:14" ht="15.75" customHeight="1">
      <c r="N839" s="46"/>
    </row>
    <row r="840" spans="14:14" ht="15.75" customHeight="1">
      <c r="N840" s="46"/>
    </row>
    <row r="841" spans="14:14" ht="15.75" customHeight="1">
      <c r="N841" s="46"/>
    </row>
    <row r="842" spans="14:14" ht="15.75" customHeight="1">
      <c r="N842" s="46"/>
    </row>
    <row r="843" spans="14:14" ht="15.75" customHeight="1">
      <c r="N843" s="46"/>
    </row>
    <row r="844" spans="14:14" ht="15.75" customHeight="1">
      <c r="N844" s="46"/>
    </row>
    <row r="845" spans="14:14" ht="15.75" customHeight="1">
      <c r="N845" s="46"/>
    </row>
    <row r="846" spans="14:14" ht="15.75" customHeight="1">
      <c r="N846" s="46"/>
    </row>
    <row r="847" spans="14:14" ht="15.75" customHeight="1">
      <c r="N847" s="46"/>
    </row>
    <row r="848" spans="14:14" ht="15.75" customHeight="1">
      <c r="N848" s="46"/>
    </row>
    <row r="849" spans="14:14" ht="15.75" customHeight="1">
      <c r="N849" s="46"/>
    </row>
    <row r="850" spans="14:14" ht="15.75" customHeight="1">
      <c r="N850" s="46"/>
    </row>
    <row r="851" spans="14:14" ht="15.75" customHeight="1">
      <c r="N851" s="46"/>
    </row>
    <row r="852" spans="14:14" ht="15.75" customHeight="1">
      <c r="N852" s="46"/>
    </row>
    <row r="853" spans="14:14" ht="15.75" customHeight="1">
      <c r="N853" s="46"/>
    </row>
    <row r="854" spans="14:14" ht="15.75" customHeight="1">
      <c r="N854" s="46"/>
    </row>
    <row r="855" spans="14:14" ht="15.75" customHeight="1">
      <c r="N855" s="46"/>
    </row>
    <row r="856" spans="14:14" ht="15.75" customHeight="1">
      <c r="N856" s="46"/>
    </row>
    <row r="857" spans="14:14" ht="15.75" customHeight="1">
      <c r="N857" s="46"/>
    </row>
    <row r="858" spans="14:14" ht="15.75" customHeight="1">
      <c r="N858" s="46"/>
    </row>
    <row r="859" spans="14:14" ht="15.75" customHeight="1">
      <c r="N859" s="46"/>
    </row>
    <row r="860" spans="14:14" ht="15.75" customHeight="1">
      <c r="N860" s="46"/>
    </row>
    <row r="861" spans="14:14" ht="15.75" customHeight="1">
      <c r="N861" s="46"/>
    </row>
    <row r="862" spans="14:14" ht="15.75" customHeight="1">
      <c r="N862" s="46"/>
    </row>
    <row r="863" spans="14:14" ht="15.75" customHeight="1">
      <c r="N863" s="46"/>
    </row>
    <row r="864" spans="14:14" ht="15.75" customHeight="1">
      <c r="N864" s="46"/>
    </row>
    <row r="865" spans="14:14" ht="15.75" customHeight="1">
      <c r="N865" s="46"/>
    </row>
    <row r="866" spans="14:14" ht="15.75" customHeight="1">
      <c r="N866" s="46"/>
    </row>
    <row r="867" spans="14:14" ht="15.75" customHeight="1">
      <c r="N867" s="46"/>
    </row>
    <row r="868" spans="14:14" ht="15.75" customHeight="1">
      <c r="N868" s="46"/>
    </row>
    <row r="869" spans="14:14" ht="15.75" customHeight="1">
      <c r="N869" s="46"/>
    </row>
    <row r="870" spans="14:14" ht="15.75" customHeight="1">
      <c r="N870" s="46"/>
    </row>
    <row r="871" spans="14:14" ht="15.75" customHeight="1">
      <c r="N871" s="46"/>
    </row>
    <row r="872" spans="14:14" ht="15.75" customHeight="1">
      <c r="N872" s="46"/>
    </row>
    <row r="873" spans="14:14" ht="15.75" customHeight="1">
      <c r="N873" s="46"/>
    </row>
    <row r="874" spans="14:14" ht="15.75" customHeight="1">
      <c r="N874" s="46"/>
    </row>
    <row r="875" spans="14:14" ht="15.75" customHeight="1">
      <c r="N875" s="46"/>
    </row>
    <row r="876" spans="14:14" ht="15.75" customHeight="1">
      <c r="N876" s="46"/>
    </row>
    <row r="877" spans="14:14" ht="15.75" customHeight="1">
      <c r="N877" s="46"/>
    </row>
    <row r="878" spans="14:14" ht="15.75" customHeight="1">
      <c r="N878" s="46"/>
    </row>
    <row r="879" spans="14:14" ht="15.75" customHeight="1">
      <c r="N879" s="46"/>
    </row>
    <row r="880" spans="14:14" ht="15.75" customHeight="1">
      <c r="N880" s="46"/>
    </row>
    <row r="881" spans="14:14" ht="15.75" customHeight="1">
      <c r="N881" s="46"/>
    </row>
    <row r="882" spans="14:14" ht="15.75" customHeight="1">
      <c r="N882" s="46"/>
    </row>
    <row r="883" spans="14:14" ht="15.75" customHeight="1">
      <c r="N883" s="46"/>
    </row>
    <row r="884" spans="14:14" ht="15.75" customHeight="1">
      <c r="N884" s="46"/>
    </row>
    <row r="885" spans="14:14" ht="15.75" customHeight="1">
      <c r="N885" s="46"/>
    </row>
    <row r="886" spans="14:14" ht="15.75" customHeight="1">
      <c r="N886" s="46"/>
    </row>
    <row r="887" spans="14:14" ht="15.75" customHeight="1">
      <c r="N887" s="46"/>
    </row>
    <row r="888" spans="14:14" ht="15.75" customHeight="1">
      <c r="N888" s="46"/>
    </row>
    <row r="889" spans="14:14" ht="15.75" customHeight="1">
      <c r="N889" s="46"/>
    </row>
    <row r="890" spans="14:14" ht="15.75" customHeight="1">
      <c r="N890" s="46"/>
    </row>
    <row r="891" spans="14:14" ht="15.75" customHeight="1">
      <c r="N891" s="46"/>
    </row>
    <row r="892" spans="14:14" ht="15.75" customHeight="1">
      <c r="N892" s="46"/>
    </row>
    <row r="893" spans="14:14" ht="15.75" customHeight="1">
      <c r="N893" s="46"/>
    </row>
    <row r="894" spans="14:14" ht="15.75" customHeight="1">
      <c r="N894" s="46"/>
    </row>
    <row r="895" spans="14:14" ht="15.75" customHeight="1">
      <c r="N895" s="46"/>
    </row>
    <row r="896" spans="14:14" ht="15.75" customHeight="1">
      <c r="N896" s="46"/>
    </row>
    <row r="897" spans="14:14" ht="15.75" customHeight="1">
      <c r="N897" s="46"/>
    </row>
    <row r="898" spans="14:14" ht="15.75" customHeight="1">
      <c r="N898" s="46"/>
    </row>
    <row r="899" spans="14:14" ht="15.75" customHeight="1">
      <c r="N899" s="46"/>
    </row>
    <row r="900" spans="14:14" ht="15.75" customHeight="1">
      <c r="N900" s="46"/>
    </row>
    <row r="901" spans="14:14" ht="15.75" customHeight="1">
      <c r="N901" s="46"/>
    </row>
    <row r="902" spans="14:14" ht="15.75" customHeight="1">
      <c r="N902" s="46"/>
    </row>
    <row r="903" spans="14:14" ht="15.75" customHeight="1">
      <c r="N903" s="46"/>
    </row>
    <row r="904" spans="14:14" ht="15.75" customHeight="1">
      <c r="N904" s="46"/>
    </row>
    <row r="905" spans="14:14" ht="15.75" customHeight="1">
      <c r="N905" s="46"/>
    </row>
    <row r="906" spans="14:14" ht="15.75" customHeight="1">
      <c r="N906" s="46"/>
    </row>
    <row r="907" spans="14:14" ht="15.75" customHeight="1">
      <c r="N907" s="46"/>
    </row>
    <row r="908" spans="14:14" ht="15.75" customHeight="1">
      <c r="N908" s="46"/>
    </row>
    <row r="909" spans="14:14" ht="15.75" customHeight="1">
      <c r="N909" s="46"/>
    </row>
    <row r="910" spans="14:14" ht="15.75" customHeight="1">
      <c r="N910" s="46"/>
    </row>
    <row r="911" spans="14:14" ht="15.75" customHeight="1">
      <c r="N911" s="46"/>
    </row>
    <row r="912" spans="14:14" ht="15.75" customHeight="1">
      <c r="N912" s="46"/>
    </row>
    <row r="913" spans="14:14" ht="15.75" customHeight="1">
      <c r="N913" s="46"/>
    </row>
    <row r="914" spans="14:14" ht="15.75" customHeight="1">
      <c r="N914" s="46"/>
    </row>
    <row r="915" spans="14:14" ht="15.75" customHeight="1">
      <c r="N915" s="46"/>
    </row>
    <row r="916" spans="14:14" ht="15.75" customHeight="1">
      <c r="N916" s="46"/>
    </row>
    <row r="917" spans="14:14" ht="15.75" customHeight="1">
      <c r="N917" s="46"/>
    </row>
    <row r="918" spans="14:14" ht="15.75" customHeight="1">
      <c r="N918" s="46"/>
    </row>
    <row r="919" spans="14:14" ht="15.75" customHeight="1">
      <c r="N919" s="46"/>
    </row>
    <row r="920" spans="14:14" ht="15.75" customHeight="1">
      <c r="N920" s="46"/>
    </row>
    <row r="921" spans="14:14" ht="15.75" customHeight="1">
      <c r="N921" s="46"/>
    </row>
    <row r="922" spans="14:14" ht="15.75" customHeight="1">
      <c r="N922" s="46"/>
    </row>
    <row r="923" spans="14:14" ht="15.75" customHeight="1">
      <c r="N923" s="46"/>
    </row>
    <row r="924" spans="14:14" ht="15.75" customHeight="1">
      <c r="N924" s="46"/>
    </row>
    <row r="925" spans="14:14" ht="15.75" customHeight="1">
      <c r="N925" s="46"/>
    </row>
    <row r="926" spans="14:14" ht="15.75" customHeight="1">
      <c r="N926" s="46"/>
    </row>
    <row r="927" spans="14:14" ht="15.75" customHeight="1">
      <c r="N927" s="46"/>
    </row>
    <row r="928" spans="14:14" ht="15.75" customHeight="1">
      <c r="N928" s="46"/>
    </row>
    <row r="929" spans="14:14" ht="15.75" customHeight="1">
      <c r="N929" s="46"/>
    </row>
    <row r="930" spans="14:14" ht="15.75" customHeight="1">
      <c r="N930" s="46"/>
    </row>
    <row r="931" spans="14:14" ht="15.75" customHeight="1">
      <c r="N931" s="46"/>
    </row>
    <row r="932" spans="14:14" ht="15.75" customHeight="1">
      <c r="N932" s="46"/>
    </row>
    <row r="933" spans="14:14" ht="15.75" customHeight="1">
      <c r="N933" s="46"/>
    </row>
    <row r="934" spans="14:14" ht="15.75" customHeight="1">
      <c r="N934" s="46"/>
    </row>
    <row r="935" spans="14:14" ht="15.75" customHeight="1">
      <c r="N935" s="46"/>
    </row>
    <row r="936" spans="14:14" ht="15.75" customHeight="1">
      <c r="N936" s="46"/>
    </row>
    <row r="937" spans="14:14" ht="15.75" customHeight="1">
      <c r="N937" s="46"/>
    </row>
    <row r="938" spans="14:14" ht="15.75" customHeight="1">
      <c r="N938" s="46"/>
    </row>
    <row r="939" spans="14:14" ht="15.75" customHeight="1">
      <c r="N939" s="46"/>
    </row>
    <row r="940" spans="14:14" ht="15.75" customHeight="1">
      <c r="N940" s="46"/>
    </row>
    <row r="941" spans="14:14" ht="15.75" customHeight="1">
      <c r="N941" s="46"/>
    </row>
    <row r="942" spans="14:14" ht="15.75" customHeight="1">
      <c r="N942" s="46"/>
    </row>
    <row r="943" spans="14:14" ht="15.75" customHeight="1">
      <c r="N943" s="46"/>
    </row>
    <row r="944" spans="14:14" ht="15.75" customHeight="1">
      <c r="N944" s="46"/>
    </row>
    <row r="945" spans="14:14" ht="15.75" customHeight="1">
      <c r="N945" s="46"/>
    </row>
    <row r="946" spans="14:14" ht="15.75" customHeight="1">
      <c r="N946" s="46"/>
    </row>
    <row r="947" spans="14:14" ht="15.75" customHeight="1">
      <c r="N947" s="46"/>
    </row>
    <row r="948" spans="14:14" ht="15.75" customHeight="1">
      <c r="N948" s="46"/>
    </row>
    <row r="949" spans="14:14" ht="15.75" customHeight="1">
      <c r="N949" s="46"/>
    </row>
    <row r="950" spans="14:14" ht="15.75" customHeight="1">
      <c r="N950" s="46"/>
    </row>
    <row r="951" spans="14:14" ht="15.75" customHeight="1">
      <c r="N951" s="46"/>
    </row>
    <row r="952" spans="14:14" ht="15.75" customHeight="1">
      <c r="N952" s="46"/>
    </row>
    <row r="953" spans="14:14" ht="15.75" customHeight="1">
      <c r="N953" s="46"/>
    </row>
    <row r="954" spans="14:14" ht="15.75" customHeight="1">
      <c r="N954" s="46"/>
    </row>
    <row r="955" spans="14:14" ht="15.75" customHeight="1">
      <c r="N955" s="46"/>
    </row>
    <row r="956" spans="14:14" ht="15.75" customHeight="1">
      <c r="N956" s="46"/>
    </row>
    <row r="957" spans="14:14" ht="15.75" customHeight="1">
      <c r="N957" s="46"/>
    </row>
    <row r="958" spans="14:14" ht="15.75" customHeight="1">
      <c r="N958" s="46"/>
    </row>
    <row r="959" spans="14:14" ht="15.75" customHeight="1">
      <c r="N959" s="46"/>
    </row>
    <row r="960" spans="14:14" ht="15.75" customHeight="1">
      <c r="N960" s="46"/>
    </row>
    <row r="961" spans="14:14" ht="15.75" customHeight="1">
      <c r="N961" s="46"/>
    </row>
    <row r="962" spans="14:14" ht="15.75" customHeight="1">
      <c r="N962" s="46"/>
    </row>
    <row r="963" spans="14:14" ht="15.75" customHeight="1">
      <c r="N963" s="46"/>
    </row>
    <row r="964" spans="14:14" ht="15.75" customHeight="1">
      <c r="N964" s="46"/>
    </row>
    <row r="965" spans="14:14" ht="15.75" customHeight="1">
      <c r="N965" s="46"/>
    </row>
    <row r="966" spans="14:14" ht="15.75" customHeight="1">
      <c r="N966" s="46"/>
    </row>
    <row r="967" spans="14:14" ht="15.75" customHeight="1">
      <c r="N967" s="46"/>
    </row>
    <row r="968" spans="14:14" ht="15.75" customHeight="1">
      <c r="N968" s="46"/>
    </row>
    <row r="969" spans="14:14" ht="15.75" customHeight="1">
      <c r="N969" s="46"/>
    </row>
    <row r="970" spans="14:14" ht="15.75" customHeight="1">
      <c r="N970" s="46"/>
    </row>
    <row r="971" spans="14:14" ht="15.75" customHeight="1">
      <c r="N971" s="46"/>
    </row>
    <row r="972" spans="14:14" ht="15.75" customHeight="1">
      <c r="N972" s="46"/>
    </row>
    <row r="973" spans="14:14" ht="15.75" customHeight="1">
      <c r="N973" s="46"/>
    </row>
    <row r="974" spans="14:14" ht="15.75" customHeight="1">
      <c r="N974" s="46"/>
    </row>
    <row r="975" spans="14:14" ht="15.75" customHeight="1">
      <c r="N975" s="46"/>
    </row>
    <row r="976" spans="14:14" ht="15.75" customHeight="1">
      <c r="N976" s="46"/>
    </row>
    <row r="977" spans="14:14" ht="15.75" customHeight="1">
      <c r="N977" s="46"/>
    </row>
    <row r="978" spans="14:14" ht="15.75" customHeight="1">
      <c r="N978" s="46"/>
    </row>
    <row r="979" spans="14:14" ht="15.75" customHeight="1">
      <c r="N979" s="46"/>
    </row>
    <row r="980" spans="14:14" ht="15.75" customHeight="1">
      <c r="N980" s="46"/>
    </row>
    <row r="981" spans="14:14" ht="15.75" customHeight="1">
      <c r="N981" s="46"/>
    </row>
    <row r="982" spans="14:14" ht="15.75" customHeight="1">
      <c r="N982" s="46"/>
    </row>
    <row r="983" spans="14:14" ht="15.75" customHeight="1">
      <c r="N983" s="46"/>
    </row>
    <row r="984" spans="14:14" ht="15.75" customHeight="1">
      <c r="N984" s="46"/>
    </row>
    <row r="985" spans="14:14" ht="15.75" customHeight="1">
      <c r="N985" s="46"/>
    </row>
    <row r="986" spans="14:14" ht="15.75" customHeight="1">
      <c r="N986" s="46"/>
    </row>
    <row r="987" spans="14:14" ht="15.75" customHeight="1">
      <c r="N987" s="46"/>
    </row>
    <row r="988" spans="14:14" ht="15.75" customHeight="1">
      <c r="N988" s="46"/>
    </row>
    <row r="989" spans="14:14" ht="15.75" customHeight="1">
      <c r="N989" s="46"/>
    </row>
    <row r="990" spans="14:14" ht="15.75" customHeight="1">
      <c r="N990" s="46"/>
    </row>
    <row r="991" spans="14:14" ht="15.75" customHeight="1">
      <c r="N991" s="46"/>
    </row>
    <row r="992" spans="14:14" ht="15.75" customHeight="1">
      <c r="N992" s="46"/>
    </row>
    <row r="993" spans="14:14" ht="15.75" customHeight="1">
      <c r="N993" s="46"/>
    </row>
    <row r="994" spans="14:14" ht="15.75" customHeight="1">
      <c r="N994" s="46"/>
    </row>
    <row r="995" spans="14:14" ht="15.75" customHeight="1">
      <c r="N995" s="46"/>
    </row>
    <row r="996" spans="14:14" ht="15.75" customHeight="1">
      <c r="N996" s="46"/>
    </row>
    <row r="997" spans="14:14" ht="15.75" customHeight="1">
      <c r="N997" s="46"/>
    </row>
    <row r="998" spans="14:14" ht="15.75" customHeight="1">
      <c r="N998" s="46"/>
    </row>
    <row r="999" spans="14:14" ht="15.75" customHeight="1">
      <c r="N999" s="46"/>
    </row>
  </sheetData>
  <mergeCells count="151">
    <mergeCell ref="AF17:AF18"/>
    <mergeCell ref="AG17:AG18"/>
    <mergeCell ref="AI17:AI18"/>
    <mergeCell ref="AJ17:AJ18"/>
    <mergeCell ref="AK17:AK18"/>
    <mergeCell ref="W17:W18"/>
    <mergeCell ref="X17:X18"/>
    <mergeCell ref="Y17:Y18"/>
    <mergeCell ref="Z17:Z18"/>
    <mergeCell ref="AA17:AA18"/>
    <mergeCell ref="AB17:AB18"/>
    <mergeCell ref="AC17:AC18"/>
    <mergeCell ref="A17:A18"/>
    <mergeCell ref="B17:B18"/>
    <mergeCell ref="C17:C18"/>
    <mergeCell ref="D17:D18"/>
    <mergeCell ref="E17:E18"/>
    <mergeCell ref="F17:F18"/>
    <mergeCell ref="G17:G18"/>
    <mergeCell ref="AD17:AD18"/>
    <mergeCell ref="AE17:AE18"/>
    <mergeCell ref="AB13:AB14"/>
    <mergeCell ref="AC13:AC14"/>
    <mergeCell ref="AD13:AD14"/>
    <mergeCell ref="H17:H18"/>
    <mergeCell ref="I17:I18"/>
    <mergeCell ref="J17:J18"/>
    <mergeCell ref="K17:K18"/>
    <mergeCell ref="L17:L18"/>
    <mergeCell ref="M17:M18"/>
    <mergeCell ref="A13:A14"/>
    <mergeCell ref="B13:B14"/>
    <mergeCell ref="C13:C14"/>
    <mergeCell ref="D13:D14"/>
    <mergeCell ref="E13:E14"/>
    <mergeCell ref="F13:F14"/>
    <mergeCell ref="G13:G14"/>
    <mergeCell ref="X13:X14"/>
    <mergeCell ref="Y13:Y14"/>
    <mergeCell ref="AH17:AH18"/>
    <mergeCell ref="AD19:AD20"/>
    <mergeCell ref="AE19:AE20"/>
    <mergeCell ref="AF19:AF20"/>
    <mergeCell ref="AG19:AG20"/>
    <mergeCell ref="AI19:AI20"/>
    <mergeCell ref="AJ19:AJ20"/>
    <mergeCell ref="AK19:AK20"/>
    <mergeCell ref="H13:H14"/>
    <mergeCell ref="I13:I14"/>
    <mergeCell ref="J13:J14"/>
    <mergeCell ref="K13:K14"/>
    <mergeCell ref="L13:L14"/>
    <mergeCell ref="M13:M14"/>
    <mergeCell ref="W13:W14"/>
    <mergeCell ref="AE13:AE14"/>
    <mergeCell ref="AF13:AF14"/>
    <mergeCell ref="AG13:AG14"/>
    <mergeCell ref="AI13:AI14"/>
    <mergeCell ref="AJ13:AJ14"/>
    <mergeCell ref="AK13:AK14"/>
    <mergeCell ref="AH13:AH14"/>
    <mergeCell ref="Z13:Z14"/>
    <mergeCell ref="AA13:AA14"/>
    <mergeCell ref="A19:A20"/>
    <mergeCell ref="AD15:AD16"/>
    <mergeCell ref="AE15:AE16"/>
    <mergeCell ref="AF15:AF16"/>
    <mergeCell ref="AG15:AG16"/>
    <mergeCell ref="AI15:AI16"/>
    <mergeCell ref="AJ15:AJ16"/>
    <mergeCell ref="AK15:AK16"/>
    <mergeCell ref="AH15:AH16"/>
    <mergeCell ref="W15:W16"/>
    <mergeCell ref="X15:X16"/>
    <mergeCell ref="Y15:Y16"/>
    <mergeCell ref="Z15:Z16"/>
    <mergeCell ref="AA15:AA16"/>
    <mergeCell ref="AB15:AB16"/>
    <mergeCell ref="AC15:AC16"/>
    <mergeCell ref="W19:W20"/>
    <mergeCell ref="X19:X20"/>
    <mergeCell ref="Y19:Y20"/>
    <mergeCell ref="Z19:Z20"/>
    <mergeCell ref="AA19:AA20"/>
    <mergeCell ref="AB19:AB20"/>
    <mergeCell ref="AC19:AC20"/>
    <mergeCell ref="AH19:AH20"/>
    <mergeCell ref="H15:H16"/>
    <mergeCell ref="I15:I16"/>
    <mergeCell ref="J15:J16"/>
    <mergeCell ref="K15:K16"/>
    <mergeCell ref="L15:L16"/>
    <mergeCell ref="M15:M16"/>
    <mergeCell ref="A15:A16"/>
    <mergeCell ref="B15:B16"/>
    <mergeCell ref="C15:C16"/>
    <mergeCell ref="D15:D16"/>
    <mergeCell ref="E15:E16"/>
    <mergeCell ref="F15:F16"/>
    <mergeCell ref="G15:G16"/>
    <mergeCell ref="P11:P12"/>
    <mergeCell ref="Q11:Q12"/>
    <mergeCell ref="R11:R12"/>
    <mergeCell ref="S11:S12"/>
    <mergeCell ref="T11:T12"/>
    <mergeCell ref="U11:U12"/>
    <mergeCell ref="V11:V12"/>
    <mergeCell ref="AK11:AK12"/>
    <mergeCell ref="A8:B8"/>
    <mergeCell ref="A9:G9"/>
    <mergeCell ref="B10:E10"/>
    <mergeCell ref="A11:A12"/>
    <mergeCell ref="B11:B12"/>
    <mergeCell ref="C11:C12"/>
    <mergeCell ref="F11:F12"/>
    <mergeCell ref="D11:D12"/>
    <mergeCell ref="E11:E12"/>
    <mergeCell ref="G10:G12"/>
    <mergeCell ref="H11:H12"/>
    <mergeCell ref="I11:J12"/>
    <mergeCell ref="K11:L12"/>
    <mergeCell ref="M11:M12"/>
    <mergeCell ref="N11:N12"/>
    <mergeCell ref="O11:O12"/>
    <mergeCell ref="A1:B4"/>
    <mergeCell ref="C1:AI2"/>
    <mergeCell ref="AJ1:AK1"/>
    <mergeCell ref="AJ2:AK2"/>
    <mergeCell ref="C3:AI4"/>
    <mergeCell ref="AJ3:AK3"/>
    <mergeCell ref="AJ4:AK4"/>
    <mergeCell ref="H9:AA9"/>
    <mergeCell ref="AB9:AK10"/>
    <mergeCell ref="H10:L10"/>
    <mergeCell ref="M10:AA10"/>
    <mergeCell ref="A5:B5"/>
    <mergeCell ref="C5:AK5"/>
    <mergeCell ref="A6:B6"/>
    <mergeCell ref="C6:AK6"/>
    <mergeCell ref="A7:B7"/>
    <mergeCell ref="C7:AK7"/>
    <mergeCell ref="C8:AK8"/>
    <mergeCell ref="AF11:AF12"/>
    <mergeCell ref="AG11:AJ11"/>
    <mergeCell ref="W11:X12"/>
    <mergeCell ref="Y11:Z12"/>
    <mergeCell ref="AA11:AA12"/>
    <mergeCell ref="AB11:AB12"/>
    <mergeCell ref="AC11:AC12"/>
    <mergeCell ref="AD11:AD12"/>
    <mergeCell ref="AE11:AE12"/>
  </mergeCells>
  <conditionalFormatting sqref="I13">
    <cfRule type="containsText" dxfId="107" priority="1" operator="containsText" text="Muy Bajo">
      <formula>NOT(ISERROR(SEARCH(("Muy Bajo"),(I13))))</formula>
    </cfRule>
  </conditionalFormatting>
  <conditionalFormatting sqref="I13">
    <cfRule type="containsText" dxfId="106" priority="2" operator="containsText" text="Baja">
      <formula>NOT(ISERROR(SEARCH(("Baja"),(I13))))</formula>
    </cfRule>
  </conditionalFormatting>
  <conditionalFormatting sqref="I13">
    <cfRule type="containsText" dxfId="105" priority="3" operator="containsText" text="Muy alta">
      <formula>NOT(ISERROR(SEARCH(("Muy alta"),(I13))))</formula>
    </cfRule>
  </conditionalFormatting>
  <conditionalFormatting sqref="I13">
    <cfRule type="containsText" dxfId="104" priority="4" operator="containsText" text="Alta">
      <formula>NOT(ISERROR(SEARCH(("Alta"),(I13))))</formula>
    </cfRule>
  </conditionalFormatting>
  <conditionalFormatting sqref="I13">
    <cfRule type="containsText" dxfId="103" priority="5" operator="containsText" text="Media">
      <formula>NOT(ISERROR(SEARCH(("Media"),(I13))))</formula>
    </cfRule>
  </conditionalFormatting>
  <conditionalFormatting sqref="K13">
    <cfRule type="containsText" dxfId="102" priority="6" operator="containsText" text="Catastrófico">
      <formula>NOT(ISERROR(SEARCH(("Catastrófico"),(K13))))</formula>
    </cfRule>
  </conditionalFormatting>
  <conditionalFormatting sqref="K13">
    <cfRule type="containsText" dxfId="101" priority="7" operator="containsText" text="Mayor">
      <formula>NOT(ISERROR(SEARCH(("Mayor"),(K13))))</formula>
    </cfRule>
  </conditionalFormatting>
  <conditionalFormatting sqref="K13">
    <cfRule type="containsText" dxfId="100" priority="8" operator="containsText" text="Moderado">
      <formula>NOT(ISERROR(SEARCH(("Moderado"),(K13))))</formula>
    </cfRule>
  </conditionalFormatting>
  <conditionalFormatting sqref="K13">
    <cfRule type="containsText" dxfId="99" priority="9" operator="containsText" text="Menor">
      <formula>NOT(ISERROR(SEARCH(("Menor"),(K13))))</formula>
    </cfRule>
  </conditionalFormatting>
  <conditionalFormatting sqref="K13">
    <cfRule type="containsText" dxfId="98" priority="10" operator="containsText" text="Leve">
      <formula>NOT(ISERROR(SEARCH(("Leve"),(K13))))</formula>
    </cfRule>
  </conditionalFormatting>
  <conditionalFormatting sqref="M13 M17">
    <cfRule type="containsText" dxfId="97" priority="11" operator="containsText" text="Bajo">
      <formula>NOT(ISERROR(SEARCH(("Bajo"),(M13))))</formula>
    </cfRule>
  </conditionalFormatting>
  <conditionalFormatting sqref="M13 M17">
    <cfRule type="containsText" dxfId="96" priority="12" operator="containsText" text="Moderado">
      <formula>NOT(ISERROR(SEARCH(("Moderado"),(M13))))</formula>
    </cfRule>
  </conditionalFormatting>
  <conditionalFormatting sqref="M13 M17">
    <cfRule type="containsText" dxfId="95" priority="13" operator="containsText" text="Alto">
      <formula>NOT(ISERROR(SEARCH(("Alto"),(M13))))</formula>
    </cfRule>
  </conditionalFormatting>
  <conditionalFormatting sqref="M13 M17">
    <cfRule type="containsText" dxfId="94" priority="14" operator="containsText" text="Extremo">
      <formula>NOT(ISERROR(SEARCH(("Extremo"),(M13))))</formula>
    </cfRule>
  </conditionalFormatting>
  <conditionalFormatting sqref="X13">
    <cfRule type="containsText" dxfId="93" priority="15" operator="containsText" text="Muy Bajo">
      <formula>NOT(ISERROR(SEARCH(("Muy Bajo"),(X13))))</formula>
    </cfRule>
  </conditionalFormatting>
  <conditionalFormatting sqref="X13">
    <cfRule type="containsText" dxfId="92" priority="16" operator="containsText" text="Baja">
      <formula>NOT(ISERROR(SEARCH(("Baja"),(X13))))</formula>
    </cfRule>
  </conditionalFormatting>
  <conditionalFormatting sqref="X13">
    <cfRule type="containsText" dxfId="91" priority="17" operator="containsText" text="Muy alta">
      <formula>NOT(ISERROR(SEARCH(("Muy alta"),(X13))))</formula>
    </cfRule>
  </conditionalFormatting>
  <conditionalFormatting sqref="X13">
    <cfRule type="containsText" dxfId="90" priority="18" operator="containsText" text="Alta">
      <formula>NOT(ISERROR(SEARCH(("Alta"),(X13))))</formula>
    </cfRule>
  </conditionalFormatting>
  <conditionalFormatting sqref="X13">
    <cfRule type="containsText" dxfId="89" priority="19" operator="containsText" text="Media">
      <formula>NOT(ISERROR(SEARCH(("Media"),(X13))))</formula>
    </cfRule>
  </conditionalFormatting>
  <conditionalFormatting sqref="Z13">
    <cfRule type="containsText" dxfId="88" priority="20" operator="containsText" text="Catastrófico">
      <formula>NOT(ISERROR(SEARCH(("Catastrófico"),(Z13))))</formula>
    </cfRule>
  </conditionalFormatting>
  <conditionalFormatting sqref="Z13">
    <cfRule type="containsText" dxfId="87" priority="21" operator="containsText" text="Mayor">
      <formula>NOT(ISERROR(SEARCH(("Mayor"),(Z13))))</formula>
    </cfRule>
  </conditionalFormatting>
  <conditionalFormatting sqref="Z13">
    <cfRule type="containsText" dxfId="86" priority="22" operator="containsText" text="Moderado">
      <formula>NOT(ISERROR(SEARCH(("Moderado"),(Z13))))</formula>
    </cfRule>
  </conditionalFormatting>
  <conditionalFormatting sqref="Z13">
    <cfRule type="containsText" dxfId="85" priority="23" operator="containsText" text="Menor">
      <formula>NOT(ISERROR(SEARCH(("Menor"),(Z13))))</formula>
    </cfRule>
  </conditionalFormatting>
  <conditionalFormatting sqref="Z13">
    <cfRule type="containsText" dxfId="84" priority="24" operator="containsText" text="Leve">
      <formula>NOT(ISERROR(SEARCH(("Leve"),(Z13))))</formula>
    </cfRule>
  </conditionalFormatting>
  <conditionalFormatting sqref="AA13">
    <cfRule type="containsText" dxfId="83" priority="25" operator="containsText" text="Bajo">
      <formula>NOT(ISERROR(SEARCH(("Bajo"),(AA13))))</formula>
    </cfRule>
  </conditionalFormatting>
  <conditionalFormatting sqref="AA13">
    <cfRule type="containsText" dxfId="82" priority="26" operator="containsText" text="Moderado">
      <formula>NOT(ISERROR(SEARCH(("Moderado"),(AA13))))</formula>
    </cfRule>
  </conditionalFormatting>
  <conditionalFormatting sqref="AA13">
    <cfRule type="containsText" dxfId="81" priority="27" operator="containsText" text="Alto">
      <formula>NOT(ISERROR(SEARCH(("Alto"),(AA13))))</formula>
    </cfRule>
  </conditionalFormatting>
  <conditionalFormatting sqref="AA13">
    <cfRule type="containsText" dxfId="80" priority="28" operator="containsText" text="Extremo">
      <formula>NOT(ISERROR(SEARCH(("Extremo"),(AA13))))</formula>
    </cfRule>
  </conditionalFormatting>
  <conditionalFormatting sqref="X15">
    <cfRule type="containsText" dxfId="79" priority="29" operator="containsText" text="Muy Bajo">
      <formula>NOT(ISERROR(SEARCH(("Muy Bajo"),(X15))))</formula>
    </cfRule>
  </conditionalFormatting>
  <conditionalFormatting sqref="X15">
    <cfRule type="containsText" dxfId="78" priority="30" operator="containsText" text="Baja">
      <formula>NOT(ISERROR(SEARCH(("Baja"),(X15))))</formula>
    </cfRule>
  </conditionalFormatting>
  <conditionalFormatting sqref="X15">
    <cfRule type="containsText" dxfId="77" priority="31" operator="containsText" text="Muy alta">
      <formula>NOT(ISERROR(SEARCH(("Muy alta"),(X15))))</formula>
    </cfRule>
  </conditionalFormatting>
  <conditionalFormatting sqref="X15">
    <cfRule type="containsText" dxfId="76" priority="32" operator="containsText" text="Alta">
      <formula>NOT(ISERROR(SEARCH(("Alta"),(X15))))</formula>
    </cfRule>
  </conditionalFormatting>
  <conditionalFormatting sqref="X15">
    <cfRule type="containsText" dxfId="75" priority="33" operator="containsText" text="Media">
      <formula>NOT(ISERROR(SEARCH(("Media"),(X15))))</formula>
    </cfRule>
  </conditionalFormatting>
  <conditionalFormatting sqref="Z15">
    <cfRule type="containsText" dxfId="74" priority="34" operator="containsText" text="Catastrófico">
      <formula>NOT(ISERROR(SEARCH(("Catastrófico"),(Z15))))</formula>
    </cfRule>
  </conditionalFormatting>
  <conditionalFormatting sqref="Z15">
    <cfRule type="containsText" dxfId="73" priority="35" operator="containsText" text="Mayor">
      <formula>NOT(ISERROR(SEARCH(("Mayor"),(Z15))))</formula>
    </cfRule>
  </conditionalFormatting>
  <conditionalFormatting sqref="Z15">
    <cfRule type="containsText" dxfId="72" priority="36" operator="containsText" text="Moderado">
      <formula>NOT(ISERROR(SEARCH(("Moderado"),(Z15))))</formula>
    </cfRule>
  </conditionalFormatting>
  <conditionalFormatting sqref="Z15">
    <cfRule type="containsText" dxfId="71" priority="37" operator="containsText" text="Menor">
      <formula>NOT(ISERROR(SEARCH(("Menor"),(Z15))))</formula>
    </cfRule>
  </conditionalFormatting>
  <conditionalFormatting sqref="Z15">
    <cfRule type="containsText" dxfId="70" priority="38" operator="containsText" text="Leve">
      <formula>NOT(ISERROR(SEARCH(("Leve"),(Z15))))</formula>
    </cfRule>
  </conditionalFormatting>
  <conditionalFormatting sqref="AA15">
    <cfRule type="containsText" dxfId="69" priority="39" operator="containsText" text="Bajo">
      <formula>NOT(ISERROR(SEARCH(("Bajo"),(AA15))))</formula>
    </cfRule>
  </conditionalFormatting>
  <conditionalFormatting sqref="AA15">
    <cfRule type="containsText" dxfId="68" priority="40" operator="containsText" text="Moderado">
      <formula>NOT(ISERROR(SEARCH(("Moderado"),(AA15))))</formula>
    </cfRule>
  </conditionalFormatting>
  <conditionalFormatting sqref="AA15">
    <cfRule type="containsText" dxfId="67" priority="41" operator="containsText" text="Alto">
      <formula>NOT(ISERROR(SEARCH(("Alto"),(AA15))))</formula>
    </cfRule>
  </conditionalFormatting>
  <conditionalFormatting sqref="AA15">
    <cfRule type="containsText" dxfId="66" priority="42" operator="containsText" text="Extremo">
      <formula>NOT(ISERROR(SEARCH(("Extremo"),(AA15))))</formula>
    </cfRule>
  </conditionalFormatting>
  <conditionalFormatting sqref="I15">
    <cfRule type="containsText" dxfId="65" priority="43" operator="containsText" text="Muy Bajo">
      <formula>NOT(ISERROR(SEARCH(("Muy Bajo"),(I15))))</formula>
    </cfRule>
  </conditionalFormatting>
  <conditionalFormatting sqref="I15">
    <cfRule type="containsText" dxfId="64" priority="44" operator="containsText" text="Baja">
      <formula>NOT(ISERROR(SEARCH(("Baja"),(I15))))</formula>
    </cfRule>
  </conditionalFormatting>
  <conditionalFormatting sqref="I15">
    <cfRule type="containsText" dxfId="63" priority="45" operator="containsText" text="Muy alta">
      <formula>NOT(ISERROR(SEARCH(("Muy alta"),(I15))))</formula>
    </cfRule>
  </conditionalFormatting>
  <conditionalFormatting sqref="I15">
    <cfRule type="containsText" dxfId="62" priority="46" operator="containsText" text="Alta">
      <formula>NOT(ISERROR(SEARCH(("Alta"),(I15))))</formula>
    </cfRule>
  </conditionalFormatting>
  <conditionalFormatting sqref="I15">
    <cfRule type="containsText" dxfId="61" priority="47" operator="containsText" text="Media">
      <formula>NOT(ISERROR(SEARCH(("Media"),(I15))))</formula>
    </cfRule>
  </conditionalFormatting>
  <conditionalFormatting sqref="K15">
    <cfRule type="containsText" dxfId="60" priority="48" operator="containsText" text="Catastrófico">
      <formula>NOT(ISERROR(SEARCH(("Catastrófico"),(K15))))</formula>
    </cfRule>
  </conditionalFormatting>
  <conditionalFormatting sqref="K15">
    <cfRule type="containsText" dxfId="59" priority="49" operator="containsText" text="Mayor">
      <formula>NOT(ISERROR(SEARCH(("Mayor"),(K15))))</formula>
    </cfRule>
  </conditionalFormatting>
  <conditionalFormatting sqref="K15">
    <cfRule type="containsText" dxfId="58" priority="50" operator="containsText" text="Moderado">
      <formula>NOT(ISERROR(SEARCH(("Moderado"),(K15))))</formula>
    </cfRule>
  </conditionalFormatting>
  <conditionalFormatting sqref="K15">
    <cfRule type="containsText" dxfId="57" priority="51" operator="containsText" text="Menor">
      <formula>NOT(ISERROR(SEARCH(("Menor"),(K15))))</formula>
    </cfRule>
  </conditionalFormatting>
  <conditionalFormatting sqref="K15">
    <cfRule type="containsText" dxfId="56" priority="52" operator="containsText" text="Leve">
      <formula>NOT(ISERROR(SEARCH(("Leve"),(K15))))</formula>
    </cfRule>
  </conditionalFormatting>
  <conditionalFormatting sqref="M15">
    <cfRule type="containsText" dxfId="55" priority="53" operator="containsText" text="Bajo">
      <formula>NOT(ISERROR(SEARCH(("Bajo"),(M15))))</formula>
    </cfRule>
  </conditionalFormatting>
  <conditionalFormatting sqref="M15">
    <cfRule type="containsText" dxfId="54" priority="54" operator="containsText" text="Moderado">
      <formula>NOT(ISERROR(SEARCH(("Moderado"),(M15))))</formula>
    </cfRule>
  </conditionalFormatting>
  <conditionalFormatting sqref="M15">
    <cfRule type="containsText" dxfId="53" priority="55" operator="containsText" text="Alto">
      <formula>NOT(ISERROR(SEARCH(("Alto"),(M15))))</formula>
    </cfRule>
  </conditionalFormatting>
  <conditionalFormatting sqref="M15">
    <cfRule type="containsText" dxfId="52" priority="56" operator="containsText" text="Extremo">
      <formula>NOT(ISERROR(SEARCH(("Extremo"),(M15))))</formula>
    </cfRule>
  </conditionalFormatting>
  <conditionalFormatting sqref="X17">
    <cfRule type="containsText" dxfId="51" priority="57" operator="containsText" text="Muy Bajo">
      <formula>NOT(ISERROR(SEARCH(("Muy Bajo"),(X17))))</formula>
    </cfRule>
  </conditionalFormatting>
  <conditionalFormatting sqref="X17">
    <cfRule type="containsText" dxfId="50" priority="58" operator="containsText" text="Baja">
      <formula>NOT(ISERROR(SEARCH(("Baja"),(X17))))</formula>
    </cfRule>
  </conditionalFormatting>
  <conditionalFormatting sqref="X17">
    <cfRule type="containsText" dxfId="49" priority="59" operator="containsText" text="Muy alta">
      <formula>NOT(ISERROR(SEARCH(("Muy alta"),(X17))))</formula>
    </cfRule>
  </conditionalFormatting>
  <conditionalFormatting sqref="X17">
    <cfRule type="containsText" dxfId="48" priority="60" operator="containsText" text="Alta">
      <formula>NOT(ISERROR(SEARCH(("Alta"),(X17))))</formula>
    </cfRule>
  </conditionalFormatting>
  <conditionalFormatting sqref="X17">
    <cfRule type="containsText" dxfId="47" priority="61" operator="containsText" text="Media">
      <formula>NOT(ISERROR(SEARCH(("Media"),(X17))))</formula>
    </cfRule>
  </conditionalFormatting>
  <conditionalFormatting sqref="Z17">
    <cfRule type="containsText" dxfId="46" priority="62" operator="containsText" text="Catastrófico">
      <formula>NOT(ISERROR(SEARCH(("Catastrófico"),(Z17))))</formula>
    </cfRule>
  </conditionalFormatting>
  <conditionalFormatting sqref="Z17">
    <cfRule type="containsText" dxfId="45" priority="63" operator="containsText" text="Mayor">
      <formula>NOT(ISERROR(SEARCH(("Mayor"),(Z17))))</formula>
    </cfRule>
  </conditionalFormatting>
  <conditionalFormatting sqref="Z17">
    <cfRule type="containsText" dxfId="44" priority="64" operator="containsText" text="Moderado">
      <formula>NOT(ISERROR(SEARCH(("Moderado"),(Z17))))</formula>
    </cfRule>
  </conditionalFormatting>
  <conditionalFormatting sqref="Z17">
    <cfRule type="containsText" dxfId="43" priority="65" operator="containsText" text="Menor">
      <formula>NOT(ISERROR(SEARCH(("Menor"),(Z17))))</formula>
    </cfRule>
  </conditionalFormatting>
  <conditionalFormatting sqref="Z17">
    <cfRule type="containsText" dxfId="42" priority="66" operator="containsText" text="Leve">
      <formula>NOT(ISERROR(SEARCH(("Leve"),(Z17))))</formula>
    </cfRule>
  </conditionalFormatting>
  <conditionalFormatting sqref="AA17">
    <cfRule type="containsText" dxfId="41" priority="67" operator="containsText" text="Bajo">
      <formula>NOT(ISERROR(SEARCH(("Bajo"),(AA17))))</formula>
    </cfRule>
  </conditionalFormatting>
  <conditionalFormatting sqref="AA17">
    <cfRule type="containsText" dxfId="40" priority="68" operator="containsText" text="Moderado">
      <formula>NOT(ISERROR(SEARCH(("Moderado"),(AA17))))</formula>
    </cfRule>
  </conditionalFormatting>
  <conditionalFormatting sqref="AA17">
    <cfRule type="containsText" dxfId="39" priority="69" operator="containsText" text="Alto">
      <formula>NOT(ISERROR(SEARCH(("Alto"),(AA17))))</formula>
    </cfRule>
  </conditionalFormatting>
  <conditionalFormatting sqref="AA17">
    <cfRule type="containsText" dxfId="38" priority="70" operator="containsText" text="Extremo">
      <formula>NOT(ISERROR(SEARCH(("Extremo"),(AA17))))</formula>
    </cfRule>
  </conditionalFormatting>
  <conditionalFormatting sqref="I17">
    <cfRule type="containsText" dxfId="37" priority="71" operator="containsText" text="Muy Bajo">
      <formula>NOT(ISERROR(SEARCH(("Muy Bajo"),(I17))))</formula>
    </cfRule>
  </conditionalFormatting>
  <conditionalFormatting sqref="I17">
    <cfRule type="containsText" dxfId="36" priority="72" operator="containsText" text="Baja">
      <formula>NOT(ISERROR(SEARCH(("Baja"),(I17))))</formula>
    </cfRule>
  </conditionalFormatting>
  <conditionalFormatting sqref="I17">
    <cfRule type="containsText" dxfId="35" priority="73" operator="containsText" text="Muy alta">
      <formula>NOT(ISERROR(SEARCH(("Muy alta"),(I17))))</formula>
    </cfRule>
  </conditionalFormatting>
  <conditionalFormatting sqref="I17">
    <cfRule type="containsText" dxfId="34" priority="74" operator="containsText" text="Alta">
      <formula>NOT(ISERROR(SEARCH(("Alta"),(I17))))</formula>
    </cfRule>
  </conditionalFormatting>
  <conditionalFormatting sqref="I17">
    <cfRule type="containsText" dxfId="33" priority="75" operator="containsText" text="Media">
      <formula>NOT(ISERROR(SEARCH(("Media"),(I17))))</formula>
    </cfRule>
  </conditionalFormatting>
  <conditionalFormatting sqref="K17">
    <cfRule type="containsText" dxfId="32" priority="76" operator="containsText" text="Catastrófico">
      <formula>NOT(ISERROR(SEARCH(("Catastrófico"),(K17))))</formula>
    </cfRule>
  </conditionalFormatting>
  <conditionalFormatting sqref="K17">
    <cfRule type="containsText" dxfId="31" priority="77" operator="containsText" text="Mayor">
      <formula>NOT(ISERROR(SEARCH(("Mayor"),(K17))))</formula>
    </cfRule>
  </conditionalFormatting>
  <conditionalFormatting sqref="K17">
    <cfRule type="containsText" dxfId="30" priority="78" operator="containsText" text="Moderado">
      <formula>NOT(ISERROR(SEARCH(("Moderado"),(K17))))</formula>
    </cfRule>
  </conditionalFormatting>
  <conditionalFormatting sqref="K17">
    <cfRule type="containsText" dxfId="29" priority="79" operator="containsText" text="Menor">
      <formula>NOT(ISERROR(SEARCH(("Menor"),(K17))))</formula>
    </cfRule>
  </conditionalFormatting>
  <conditionalFormatting sqref="K17">
    <cfRule type="containsText" dxfId="28" priority="80" operator="containsText" text="Leve">
      <formula>NOT(ISERROR(SEARCH(("Leve"),(K17))))</formula>
    </cfRule>
  </conditionalFormatting>
  <conditionalFormatting sqref="I19 I21">
    <cfRule type="containsText" dxfId="27" priority="81" operator="containsText" text="Muy Bajo">
      <formula>NOT(ISERROR(SEARCH(("Muy Bajo"),(I19))))</formula>
    </cfRule>
  </conditionalFormatting>
  <conditionalFormatting sqref="I19 I21">
    <cfRule type="containsText" dxfId="26" priority="82" operator="containsText" text="Baja">
      <formula>NOT(ISERROR(SEARCH(("Baja"),(I19))))</formula>
    </cfRule>
  </conditionalFormatting>
  <conditionalFormatting sqref="I19 I21">
    <cfRule type="containsText" dxfId="25" priority="83" operator="containsText" text="Muy alta">
      <formula>NOT(ISERROR(SEARCH(("Muy alta"),(I19))))</formula>
    </cfRule>
  </conditionalFormatting>
  <conditionalFormatting sqref="I19 I21">
    <cfRule type="containsText" dxfId="24" priority="84" operator="containsText" text="Alta">
      <formula>NOT(ISERROR(SEARCH(("Alta"),(I19))))</formula>
    </cfRule>
  </conditionalFormatting>
  <conditionalFormatting sqref="I19 I21">
    <cfRule type="containsText" dxfId="23" priority="85" operator="containsText" text="Media">
      <formula>NOT(ISERROR(SEARCH(("Media"),(I19))))</formula>
    </cfRule>
  </conditionalFormatting>
  <conditionalFormatting sqref="K19 K21">
    <cfRule type="containsText" dxfId="22" priority="86" operator="containsText" text="Catastrófico">
      <formula>NOT(ISERROR(SEARCH(("Catastrófico"),(K19))))</formula>
    </cfRule>
  </conditionalFormatting>
  <conditionalFormatting sqref="K19 K21">
    <cfRule type="containsText" dxfId="21" priority="87" operator="containsText" text="Mayor">
      <formula>NOT(ISERROR(SEARCH(("Mayor"),(K19))))</formula>
    </cfRule>
  </conditionalFormatting>
  <conditionalFormatting sqref="K19 K21">
    <cfRule type="containsText" dxfId="20" priority="88" operator="containsText" text="Moderado">
      <formula>NOT(ISERROR(SEARCH(("Moderado"),(K19))))</formula>
    </cfRule>
  </conditionalFormatting>
  <conditionalFormatting sqref="K19 K21">
    <cfRule type="containsText" dxfId="19" priority="89" operator="containsText" text="Menor">
      <formula>NOT(ISERROR(SEARCH(("Menor"),(K19))))</formula>
    </cfRule>
  </conditionalFormatting>
  <conditionalFormatting sqref="K19 K21">
    <cfRule type="containsText" dxfId="18" priority="90" operator="containsText" text="Leve">
      <formula>NOT(ISERROR(SEARCH(("Leve"),(K19))))</formula>
    </cfRule>
  </conditionalFormatting>
  <conditionalFormatting sqref="M19 M21">
    <cfRule type="containsText" dxfId="17" priority="91" operator="containsText" text="Bajo">
      <formula>NOT(ISERROR(SEARCH(("Bajo"),(M19))))</formula>
    </cfRule>
  </conditionalFormatting>
  <conditionalFormatting sqref="M19 M21">
    <cfRule type="containsText" dxfId="16" priority="92" operator="containsText" text="Moderado">
      <formula>NOT(ISERROR(SEARCH(("Moderado"),(M19))))</formula>
    </cfRule>
  </conditionalFormatting>
  <conditionalFormatting sqref="M19 M21">
    <cfRule type="containsText" dxfId="15" priority="93" operator="containsText" text="Alto">
      <formula>NOT(ISERROR(SEARCH(("Alto"),(M19))))</formula>
    </cfRule>
  </conditionalFormatting>
  <conditionalFormatting sqref="M19 M21">
    <cfRule type="containsText" dxfId="14" priority="94" operator="containsText" text="Extremo">
      <formula>NOT(ISERROR(SEARCH(("Extremo"),(M19))))</formula>
    </cfRule>
  </conditionalFormatting>
  <conditionalFormatting sqref="X19 X21">
    <cfRule type="containsText" dxfId="13" priority="95" operator="containsText" text="Muy Bajo">
      <formula>NOT(ISERROR(SEARCH(("Muy Bajo"),(X19))))</formula>
    </cfRule>
  </conditionalFormatting>
  <conditionalFormatting sqref="X19 X21">
    <cfRule type="containsText" dxfId="12" priority="96" operator="containsText" text="Baja">
      <formula>NOT(ISERROR(SEARCH(("Baja"),(X19))))</formula>
    </cfRule>
  </conditionalFormatting>
  <conditionalFormatting sqref="X19 X21">
    <cfRule type="containsText" dxfId="11" priority="97" operator="containsText" text="Muy alta">
      <formula>NOT(ISERROR(SEARCH(("Muy alta"),(X19))))</formula>
    </cfRule>
  </conditionalFormatting>
  <conditionalFormatting sqref="X19 X21">
    <cfRule type="containsText" dxfId="10" priority="98" operator="containsText" text="Alta">
      <formula>NOT(ISERROR(SEARCH(("Alta"),(X19))))</formula>
    </cfRule>
  </conditionalFormatting>
  <conditionalFormatting sqref="X19 X21">
    <cfRule type="containsText" dxfId="9" priority="99" operator="containsText" text="Media">
      <formula>NOT(ISERROR(SEARCH(("Media"),(X19))))</formula>
    </cfRule>
  </conditionalFormatting>
  <conditionalFormatting sqref="Z19 Z21">
    <cfRule type="containsText" dxfId="8" priority="100" operator="containsText" text="Catastrófico">
      <formula>NOT(ISERROR(SEARCH(("Catastrófico"),(Z19))))</formula>
    </cfRule>
  </conditionalFormatting>
  <conditionalFormatting sqref="Z19 Z21">
    <cfRule type="containsText" dxfId="7" priority="101" operator="containsText" text="Mayor">
      <formula>NOT(ISERROR(SEARCH(("Mayor"),(Z19))))</formula>
    </cfRule>
  </conditionalFormatting>
  <conditionalFormatting sqref="Z19 Z21">
    <cfRule type="containsText" dxfId="6" priority="102" operator="containsText" text="Moderado">
      <formula>NOT(ISERROR(SEARCH(("Moderado"),(Z19))))</formula>
    </cfRule>
  </conditionalFormatting>
  <conditionalFormatting sqref="Z19 Z21">
    <cfRule type="containsText" dxfId="5" priority="103" operator="containsText" text="Menor">
      <formula>NOT(ISERROR(SEARCH(("Menor"),(Z19))))</formula>
    </cfRule>
  </conditionalFormatting>
  <conditionalFormatting sqref="Z19 Z21">
    <cfRule type="containsText" dxfId="4" priority="104" operator="containsText" text="Leve">
      <formula>NOT(ISERROR(SEARCH(("Leve"),(Z19))))</formula>
    </cfRule>
  </conditionalFormatting>
  <conditionalFormatting sqref="AA19 AA21">
    <cfRule type="containsText" dxfId="3" priority="105" operator="containsText" text="Bajo">
      <formula>NOT(ISERROR(SEARCH(("Bajo"),(AA19))))</formula>
    </cfRule>
  </conditionalFormatting>
  <conditionalFormatting sqref="AA19 AA21">
    <cfRule type="containsText" dxfId="2" priority="106" operator="containsText" text="Moderado">
      <formula>NOT(ISERROR(SEARCH(("Moderado"),(AA19))))</formula>
    </cfRule>
  </conditionalFormatting>
  <conditionalFormatting sqref="AA19 AA21">
    <cfRule type="containsText" dxfId="1" priority="107" operator="containsText" text="Alto">
      <formula>NOT(ISERROR(SEARCH(("Alto"),(AA19))))</formula>
    </cfRule>
  </conditionalFormatting>
  <conditionalFormatting sqref="AA19 AA21">
    <cfRule type="containsText" dxfId="0" priority="108" operator="containsText" text="Extremo">
      <formula>NOT(ISERROR(SEARCH(("Extremo"),(AA19))))</formula>
    </cfRule>
  </conditionalFormatting>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'FORMULAS (no modificar)'!$Q$2:$Q$5</xm:f>
          </x14:formula1>
          <xm:sqref>B13 B15 B17</xm:sqref>
        </x14:dataValidation>
        <x14:dataValidation type="list" allowBlank="1" showErrorMessage="1">
          <x14:formula1>
            <xm:f>'FORMULAS (no modificar)'!$A$2:$A$20</xm:f>
          </x14:formula1>
          <xm:sqref>A13 A15 A17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00"/>
  <sheetViews>
    <sheetView showGridLines="0" workbookViewId="0"/>
  </sheetViews>
  <sheetFormatPr baseColWidth="10" defaultColWidth="14.42578125" defaultRowHeight="15" customHeight="1"/>
  <cols>
    <col min="1" max="26" width="10.7109375" customWidth="1"/>
  </cols>
  <sheetData>
    <row r="4" spans="3:11" ht="21">
      <c r="C4" s="156" t="s">
        <v>304</v>
      </c>
      <c r="D4" s="113"/>
      <c r="E4" s="113"/>
      <c r="F4" s="113"/>
      <c r="G4" s="113"/>
      <c r="H4" s="113"/>
      <c r="I4" s="113"/>
      <c r="J4" s="113"/>
      <c r="K4" s="113"/>
    </row>
    <row r="5" spans="3:11" ht="21">
      <c r="C5" s="47"/>
      <c r="D5" s="47"/>
      <c r="E5" s="47"/>
      <c r="F5" s="47"/>
      <c r="G5" s="47"/>
      <c r="H5" s="47"/>
      <c r="I5" s="47"/>
      <c r="J5" s="47"/>
      <c r="K5" s="47"/>
    </row>
    <row r="6" spans="3:11" ht="21">
      <c r="C6" s="156" t="s">
        <v>223</v>
      </c>
      <c r="D6" s="113"/>
      <c r="E6" s="113"/>
      <c r="F6" s="47"/>
      <c r="G6" s="47"/>
      <c r="H6" s="47"/>
      <c r="I6" s="47"/>
      <c r="J6" s="47"/>
      <c r="K6" s="47"/>
    </row>
    <row r="7" spans="3:11" ht="21">
      <c r="C7" s="47"/>
      <c r="D7" s="47"/>
      <c r="E7" s="47"/>
      <c r="F7" s="47"/>
      <c r="G7" s="47"/>
      <c r="H7" s="47"/>
      <c r="I7" s="47"/>
      <c r="J7" s="47"/>
      <c r="K7" s="47"/>
    </row>
    <row r="8" spans="3:11" ht="21">
      <c r="C8" s="47"/>
      <c r="D8" s="47"/>
      <c r="E8" s="47"/>
      <c r="F8" s="47"/>
      <c r="G8" s="47"/>
      <c r="H8" s="47"/>
      <c r="I8" s="47"/>
      <c r="J8" s="47"/>
      <c r="K8" s="47"/>
    </row>
    <row r="9" spans="3:11" ht="21">
      <c r="C9" s="47"/>
      <c r="D9" s="47"/>
      <c r="E9" s="47"/>
      <c r="F9" s="47"/>
      <c r="G9" s="47"/>
      <c r="H9" s="47"/>
      <c r="I9" s="47"/>
      <c r="J9" s="47"/>
      <c r="K9" s="47"/>
    </row>
    <row r="10" spans="3:11" ht="21">
      <c r="C10" s="47"/>
      <c r="D10" s="47"/>
      <c r="E10" s="47"/>
      <c r="F10" s="47"/>
      <c r="G10" s="47"/>
      <c r="H10" s="47"/>
      <c r="I10" s="47"/>
      <c r="J10" s="47"/>
      <c r="K10" s="47"/>
    </row>
    <row r="11" spans="3:11" ht="21">
      <c r="C11" s="47"/>
      <c r="D11" s="47"/>
      <c r="E11" s="47"/>
      <c r="F11" s="47"/>
      <c r="G11" s="47"/>
      <c r="H11" s="47"/>
      <c r="I11" s="47"/>
      <c r="J11" s="47"/>
      <c r="K11" s="47"/>
    </row>
    <row r="12" spans="3:11" ht="21">
      <c r="C12" s="47"/>
      <c r="D12" s="47"/>
      <c r="E12" s="47"/>
      <c r="F12" s="47"/>
      <c r="G12" s="47"/>
      <c r="H12" s="47"/>
      <c r="I12" s="47"/>
      <c r="J12" s="47"/>
      <c r="K12" s="47"/>
    </row>
    <row r="13" spans="3:11" ht="21">
      <c r="C13" s="47"/>
      <c r="D13" s="47"/>
      <c r="E13" s="47"/>
      <c r="F13" s="47"/>
      <c r="G13" s="47"/>
      <c r="H13" s="47"/>
      <c r="I13" s="47"/>
      <c r="J13" s="47"/>
      <c r="K13" s="47"/>
    </row>
    <row r="14" spans="3:11" ht="21">
      <c r="C14" s="47"/>
      <c r="D14" s="47"/>
      <c r="E14" s="47"/>
      <c r="F14" s="47"/>
      <c r="G14" s="47"/>
      <c r="H14" s="47"/>
      <c r="I14" s="47"/>
      <c r="J14" s="47"/>
      <c r="K14" s="47"/>
    </row>
    <row r="15" spans="3:11" ht="21">
      <c r="C15" s="47"/>
      <c r="D15" s="47"/>
      <c r="E15" s="47"/>
      <c r="F15" s="47"/>
      <c r="G15" s="47"/>
      <c r="H15" s="47"/>
      <c r="I15" s="47"/>
      <c r="J15" s="47"/>
      <c r="K15" s="47"/>
    </row>
    <row r="16" spans="3:11" ht="21">
      <c r="C16" s="47"/>
      <c r="D16" s="47"/>
      <c r="E16" s="47"/>
      <c r="F16" s="47"/>
      <c r="G16" s="47"/>
      <c r="H16" s="47"/>
      <c r="I16" s="47"/>
      <c r="J16" s="47"/>
      <c r="K16" s="47"/>
    </row>
    <row r="17" spans="3:11" ht="21">
      <c r="C17" s="47"/>
      <c r="D17" s="47"/>
      <c r="E17" s="47"/>
      <c r="F17" s="47"/>
      <c r="G17" s="47"/>
      <c r="H17" s="47"/>
      <c r="I17" s="47"/>
      <c r="J17" s="47"/>
      <c r="K17" s="47"/>
    </row>
    <row r="18" spans="3:11" ht="21">
      <c r="C18" s="47"/>
      <c r="D18" s="47"/>
      <c r="E18" s="47"/>
      <c r="F18" s="47"/>
      <c r="G18" s="47"/>
      <c r="H18" s="47"/>
      <c r="I18" s="47"/>
      <c r="J18" s="47"/>
      <c r="K18" s="47"/>
    </row>
    <row r="19" spans="3:11" ht="21">
      <c r="C19" s="47"/>
      <c r="D19" s="47"/>
      <c r="E19" s="47"/>
      <c r="F19" s="47"/>
      <c r="G19" s="47"/>
      <c r="H19" s="47"/>
      <c r="I19" s="47"/>
      <c r="J19" s="47"/>
      <c r="K19" s="47"/>
    </row>
    <row r="20" spans="3:11" ht="21">
      <c r="C20" s="47"/>
      <c r="D20" s="47"/>
      <c r="E20" s="47"/>
      <c r="F20" s="47"/>
      <c r="G20" s="47"/>
      <c r="H20" s="47"/>
      <c r="I20" s="47"/>
      <c r="J20" s="47"/>
      <c r="K20" s="47"/>
    </row>
    <row r="21" spans="3:11" ht="15.75" customHeight="1">
      <c r="C21" s="47"/>
      <c r="D21" s="47"/>
      <c r="E21" s="47"/>
      <c r="F21" s="47"/>
      <c r="G21" s="47"/>
      <c r="H21" s="47"/>
      <c r="I21" s="47"/>
      <c r="J21" s="47"/>
      <c r="K21" s="47"/>
    </row>
    <row r="22" spans="3:11" ht="15.75" customHeight="1">
      <c r="C22" s="47"/>
      <c r="D22" s="47"/>
      <c r="E22" s="47"/>
      <c r="F22" s="47"/>
      <c r="G22" s="47"/>
      <c r="H22" s="47"/>
      <c r="I22" s="47"/>
      <c r="J22" s="47"/>
      <c r="K22" s="47"/>
    </row>
    <row r="23" spans="3:11" ht="15.75" customHeight="1">
      <c r="C23" s="47"/>
      <c r="D23" s="47"/>
      <c r="E23" s="47"/>
      <c r="F23" s="47"/>
      <c r="G23" s="47"/>
      <c r="H23" s="47"/>
      <c r="I23" s="47"/>
      <c r="J23" s="47"/>
      <c r="K23" s="47"/>
    </row>
    <row r="24" spans="3:11" ht="15.75" customHeight="1">
      <c r="C24" s="47"/>
      <c r="D24" s="47"/>
      <c r="E24" s="47"/>
      <c r="F24" s="47"/>
      <c r="G24" s="47"/>
      <c r="H24" s="47"/>
      <c r="I24" s="47"/>
      <c r="J24" s="47"/>
      <c r="K24" s="47"/>
    </row>
    <row r="25" spans="3:11" ht="15.75" customHeight="1">
      <c r="C25" s="47"/>
      <c r="D25" s="47"/>
      <c r="E25" s="47"/>
      <c r="F25" s="47"/>
      <c r="G25" s="47"/>
      <c r="H25" s="47"/>
      <c r="I25" s="47"/>
      <c r="J25" s="47"/>
      <c r="K25" s="47"/>
    </row>
    <row r="26" spans="3:11" ht="15.75" customHeight="1">
      <c r="C26" s="47"/>
      <c r="D26" s="47"/>
      <c r="E26" s="47"/>
      <c r="F26" s="47"/>
      <c r="G26" s="47"/>
      <c r="H26" s="47"/>
      <c r="I26" s="47"/>
      <c r="J26" s="47"/>
      <c r="K26" s="47"/>
    </row>
    <row r="27" spans="3:11" ht="15.75" customHeight="1">
      <c r="C27" s="47"/>
      <c r="D27" s="47"/>
      <c r="E27" s="47"/>
      <c r="F27" s="47"/>
      <c r="G27" s="47"/>
      <c r="H27" s="47"/>
      <c r="I27" s="47"/>
      <c r="J27" s="47"/>
      <c r="K27" s="47"/>
    </row>
    <row r="28" spans="3:11" ht="15.75" customHeight="1">
      <c r="C28" s="47"/>
      <c r="D28" s="47"/>
      <c r="E28" s="47"/>
      <c r="F28" s="47"/>
      <c r="G28" s="47"/>
      <c r="H28" s="47"/>
      <c r="I28" s="47"/>
      <c r="J28" s="47"/>
      <c r="K28" s="47"/>
    </row>
    <row r="29" spans="3:11" ht="15.75" customHeight="1">
      <c r="C29" s="47"/>
      <c r="D29" s="47"/>
      <c r="E29" s="47"/>
      <c r="F29" s="47"/>
      <c r="G29" s="47"/>
      <c r="H29" s="47"/>
      <c r="I29" s="47"/>
      <c r="J29" s="47"/>
      <c r="K29" s="47"/>
    </row>
    <row r="30" spans="3:11" ht="15.75" customHeight="1">
      <c r="C30" s="47"/>
      <c r="D30" s="47"/>
      <c r="E30" s="47"/>
      <c r="F30" s="47"/>
      <c r="G30" s="47"/>
      <c r="H30" s="47"/>
      <c r="I30" s="47"/>
      <c r="J30" s="47"/>
      <c r="K30" s="47"/>
    </row>
    <row r="31" spans="3:11" ht="15.75" customHeight="1">
      <c r="C31" s="47"/>
      <c r="D31" s="47"/>
      <c r="E31" s="47"/>
      <c r="F31" s="47"/>
      <c r="G31" s="47"/>
      <c r="H31" s="47"/>
      <c r="I31" s="47"/>
      <c r="J31" s="47"/>
      <c r="K31" s="47"/>
    </row>
    <row r="32" spans="3:11" ht="15.75" customHeight="1">
      <c r="C32" s="47"/>
      <c r="D32" s="47"/>
      <c r="E32" s="47"/>
      <c r="F32" s="47"/>
      <c r="G32" s="47"/>
      <c r="H32" s="47"/>
      <c r="I32" s="47"/>
      <c r="J32" s="47"/>
      <c r="K32" s="47"/>
    </row>
    <row r="33" spans="2:3" ht="15.75" customHeight="1"/>
    <row r="34" spans="2:3" ht="15.75" customHeight="1"/>
    <row r="35" spans="2:3" ht="15.75" customHeight="1">
      <c r="C35" s="48" t="s">
        <v>305</v>
      </c>
    </row>
    <row r="36" spans="2:3" ht="15.75" customHeight="1"/>
    <row r="37" spans="2:3" ht="15.75" customHeight="1"/>
    <row r="38" spans="2:3" ht="15.75" customHeight="1"/>
    <row r="39" spans="2:3" ht="15.75" customHeight="1"/>
    <row r="40" spans="2:3" ht="15.75" customHeight="1"/>
    <row r="41" spans="2:3" ht="15.75" customHeight="1"/>
    <row r="42" spans="2:3" ht="15.75" customHeight="1"/>
    <row r="43" spans="2:3" ht="15.75" customHeight="1"/>
    <row r="44" spans="2:3" ht="15.75" customHeight="1"/>
    <row r="45" spans="2:3" ht="15.75" customHeight="1"/>
    <row r="46" spans="2:3" ht="15.75" customHeight="1">
      <c r="B46" s="49"/>
    </row>
    <row r="47" spans="2:3" ht="15.75" customHeight="1">
      <c r="B47" s="49"/>
    </row>
    <row r="48" spans="2:3" ht="15.75" customHeight="1">
      <c r="B48" s="49"/>
    </row>
    <row r="49" spans="2:3" ht="15.75" customHeight="1">
      <c r="B49" s="49"/>
    </row>
    <row r="50" spans="2:3" ht="15.75" customHeight="1">
      <c r="B50" s="50"/>
    </row>
    <row r="51" spans="2:3" ht="15.75" customHeight="1">
      <c r="B51" s="50"/>
    </row>
    <row r="52" spans="2:3" ht="15.75" customHeight="1">
      <c r="B52" s="50"/>
    </row>
    <row r="53" spans="2:3" ht="15.75" customHeight="1">
      <c r="B53" s="50"/>
    </row>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c r="C63" s="48" t="s">
        <v>306</v>
      </c>
    </row>
    <row r="64" spans="2:3" ht="15.75" customHeight="1"/>
    <row r="65" spans="12:12" ht="15.75" customHeight="1"/>
    <row r="66" spans="12:12" ht="15.75" customHeight="1"/>
    <row r="67" spans="12:12" ht="15.75" customHeight="1"/>
    <row r="68" spans="12:12" ht="15.75" customHeight="1"/>
    <row r="69" spans="12:12" ht="15.75" customHeight="1"/>
    <row r="70" spans="12:12" ht="15.75" customHeight="1"/>
    <row r="71" spans="12:12" ht="15.75" customHeight="1"/>
    <row r="72" spans="12:12" ht="15.75" customHeight="1"/>
    <row r="73" spans="12:12" ht="15.75" customHeight="1"/>
    <row r="74" spans="12:12" ht="15.75" customHeight="1"/>
    <row r="75" spans="12:12" ht="15.75" customHeight="1"/>
    <row r="76" spans="12:12" ht="15.75" customHeight="1"/>
    <row r="77" spans="12:12" ht="15.75" customHeight="1"/>
    <row r="78" spans="12:12" ht="15.75" customHeight="1">
      <c r="L78" s="49"/>
    </row>
    <row r="79" spans="12:12" ht="15.75" customHeight="1">
      <c r="L79" s="49"/>
    </row>
    <row r="80" spans="12:12" ht="15.75" customHeight="1">
      <c r="L80" s="49"/>
    </row>
    <row r="81" spans="3:12" ht="15.75" customHeight="1"/>
    <row r="82" spans="3:12" ht="15.75" customHeight="1">
      <c r="L82" s="50"/>
    </row>
    <row r="83" spans="3:12" ht="15.75" customHeight="1">
      <c r="L83" s="50"/>
    </row>
    <row r="84" spans="3:12" ht="15.75" customHeight="1">
      <c r="L84" s="50"/>
    </row>
    <row r="85" spans="3:12" ht="15.75" customHeight="1"/>
    <row r="86" spans="3:12" ht="15.75" customHeight="1"/>
    <row r="87" spans="3:12" ht="15.75" customHeight="1"/>
    <row r="88" spans="3:12" ht="15.75" customHeight="1"/>
    <row r="89" spans="3:12" ht="15.75" customHeight="1"/>
    <row r="90" spans="3:12" ht="15.75" customHeight="1">
      <c r="C90" s="51" t="s">
        <v>307</v>
      </c>
    </row>
    <row r="91" spans="3:12" ht="15.75" customHeight="1"/>
    <row r="92" spans="3:12" ht="15.75" customHeight="1"/>
    <row r="93" spans="3:12" ht="15.75" customHeight="1"/>
    <row r="94" spans="3:12" ht="15.75" customHeight="1"/>
    <row r="95" spans="3:12" ht="15.75" customHeight="1"/>
    <row r="96" spans="3:12" ht="15.75" customHeight="1"/>
    <row r="97" spans="2:7" ht="15.75" customHeight="1"/>
    <row r="98" spans="2:7" ht="15.75" customHeight="1"/>
    <row r="99" spans="2:7" ht="15.75" customHeight="1"/>
    <row r="100" spans="2:7" ht="15.75" customHeight="1"/>
    <row r="101" spans="2:7" ht="15.75" customHeight="1">
      <c r="B101" s="50"/>
    </row>
    <row r="102" spans="2:7" ht="15.75" customHeight="1">
      <c r="B102" s="50"/>
    </row>
    <row r="103" spans="2:7" ht="15.75" customHeight="1">
      <c r="B103" s="50"/>
    </row>
    <row r="104" spans="2:7" ht="15.75" customHeight="1"/>
    <row r="105" spans="2:7" ht="15.75" customHeight="1"/>
    <row r="106" spans="2:7" ht="15.75" customHeight="1"/>
    <row r="107" spans="2:7" ht="15.75" customHeight="1"/>
    <row r="108" spans="2:7" ht="15.75" customHeight="1"/>
    <row r="109" spans="2:7" ht="15.75" customHeight="1"/>
    <row r="110" spans="2:7" ht="15.75" customHeight="1"/>
    <row r="111" spans="2:7" ht="15.75" customHeight="1"/>
    <row r="112" spans="2:7" ht="15.75" customHeight="1">
      <c r="G112" s="50"/>
    </row>
    <row r="113" spans="3:7" ht="15.75" customHeight="1">
      <c r="G113" s="50"/>
    </row>
    <row r="114" spans="3:7" ht="15.75" customHeight="1">
      <c r="C114" s="48" t="s">
        <v>308</v>
      </c>
    </row>
    <row r="115" spans="3:7" ht="15.75" customHeight="1"/>
    <row r="116" spans="3:7" ht="15.75" customHeight="1"/>
    <row r="117" spans="3:7" ht="15.75" customHeight="1"/>
    <row r="118" spans="3:7" ht="15.75" customHeight="1"/>
    <row r="119" spans="3:7" ht="15.75" customHeight="1"/>
    <row r="120" spans="3:7" ht="15.75" customHeight="1"/>
    <row r="121" spans="3:7" ht="15.75" customHeight="1"/>
    <row r="122" spans="3:7" ht="15.75" customHeight="1"/>
    <row r="123" spans="3:7" ht="15.75" customHeight="1"/>
    <row r="124" spans="3:7" ht="15.75" customHeight="1"/>
    <row r="125" spans="3:7" ht="15.75" customHeight="1"/>
    <row r="126" spans="3:7" ht="15.75" customHeight="1"/>
    <row r="127" spans="3:7" ht="15.75" customHeight="1"/>
    <row r="128" spans="3:7" ht="15.75" customHeight="1"/>
    <row r="129" spans="3:3" ht="15.75" customHeight="1"/>
    <row r="130" spans="3:3" ht="15.75" customHeight="1"/>
    <row r="131" spans="3:3" ht="15.75" customHeight="1"/>
    <row r="132" spans="3:3" ht="15.75" customHeight="1"/>
    <row r="133" spans="3:3" ht="15.75" customHeight="1"/>
    <row r="134" spans="3:3" ht="15.75" customHeight="1"/>
    <row r="135" spans="3:3" ht="15.75" customHeight="1"/>
    <row r="136" spans="3:3" ht="15.75" customHeight="1"/>
    <row r="137" spans="3:3" ht="15.75" customHeight="1"/>
    <row r="138" spans="3:3" ht="15.75" customHeight="1"/>
    <row r="139" spans="3:3" ht="15.75" customHeight="1">
      <c r="C139" s="48" t="s">
        <v>309</v>
      </c>
    </row>
    <row r="140" spans="3:3" ht="15.75" customHeight="1"/>
    <row r="141" spans="3:3" ht="15.75" customHeight="1"/>
    <row r="142" spans="3:3" ht="15.75" customHeight="1"/>
    <row r="143" spans="3:3" ht="15.75" customHeight="1"/>
    <row r="144" spans="3: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11" ht="15.75" customHeight="1"/>
    <row r="162" spans="11:11" ht="15.75" customHeight="1"/>
    <row r="163" spans="11:11" ht="15.75" customHeight="1"/>
    <row r="164" spans="11:11" ht="15.75" customHeight="1"/>
    <row r="165" spans="11:11" ht="15.75" customHeight="1"/>
    <row r="166" spans="11:11" ht="15.75" customHeight="1"/>
    <row r="167" spans="11:11" ht="15.75" customHeight="1"/>
    <row r="168" spans="11:11" ht="15.75" customHeight="1"/>
    <row r="169" spans="11:11" ht="15.75" customHeight="1"/>
    <row r="170" spans="11:11" ht="15.75" customHeight="1">
      <c r="K170" s="52">
        <v>0.4</v>
      </c>
    </row>
    <row r="171" spans="11:11" ht="15.75" customHeight="1"/>
    <row r="172" spans="11:11" ht="15.75" customHeight="1"/>
    <row r="173" spans="11:11" ht="15.75" customHeight="1"/>
    <row r="174" spans="11:11" ht="15.75" customHeight="1"/>
    <row r="175" spans="11:11" ht="15.75" customHeight="1"/>
    <row r="176" spans="11:11" ht="15.75" customHeight="1"/>
    <row r="177" spans="2:2" ht="15.75" customHeight="1"/>
    <row r="178" spans="2:2" ht="15.75" customHeight="1"/>
    <row r="179" spans="2:2" ht="15.75" customHeight="1"/>
    <row r="180" spans="2:2" ht="15.75" customHeight="1"/>
    <row r="181" spans="2:2" ht="15.75" customHeight="1"/>
    <row r="182" spans="2:2" ht="15.75" customHeight="1"/>
    <row r="183" spans="2:2" ht="15.75" customHeight="1"/>
    <row r="184" spans="2:2" ht="15.75" customHeight="1"/>
    <row r="185" spans="2:2" ht="15.75" customHeight="1"/>
    <row r="186" spans="2:2" ht="15.75" customHeight="1">
      <c r="B186" s="48" t="s">
        <v>249</v>
      </c>
    </row>
    <row r="187" spans="2:2" ht="15.75" customHeight="1">
      <c r="B187" s="48"/>
    </row>
    <row r="188" spans="2:2" ht="15.75" customHeight="1">
      <c r="B188" s="48"/>
    </row>
    <row r="189" spans="2:2" ht="15.75" customHeight="1">
      <c r="B189" s="48"/>
    </row>
    <row r="190" spans="2:2" ht="15.75" customHeight="1">
      <c r="B190" s="48"/>
    </row>
    <row r="191" spans="2:2" ht="15.75" customHeight="1">
      <c r="B191" s="48"/>
    </row>
    <row r="192" spans="2:2" ht="15.75" customHeight="1">
      <c r="B192" s="48"/>
    </row>
    <row r="193" spans="2:2" ht="15.75" customHeight="1">
      <c r="B193" s="48"/>
    </row>
    <row r="194" spans="2:2" ht="15.75" customHeight="1">
      <c r="B194" s="48"/>
    </row>
    <row r="195" spans="2:2" ht="15.75" customHeight="1">
      <c r="B195" s="48"/>
    </row>
    <row r="196" spans="2:2" ht="15.75" customHeight="1">
      <c r="B196" s="48"/>
    </row>
    <row r="197" spans="2:2" ht="15.75" customHeight="1">
      <c r="B197" s="48"/>
    </row>
    <row r="198" spans="2:2" ht="15.75" customHeight="1">
      <c r="B198" s="48"/>
    </row>
    <row r="199" spans="2:2" ht="15.75" customHeight="1">
      <c r="B199" s="48"/>
    </row>
    <row r="200" spans="2:2" ht="15.75" customHeight="1">
      <c r="B200" s="48"/>
    </row>
    <row r="201" spans="2:2" ht="15.75" customHeight="1">
      <c r="B201" s="48"/>
    </row>
    <row r="202" spans="2:2" ht="15.75" customHeight="1">
      <c r="B202" s="48"/>
    </row>
    <row r="203" spans="2:2" ht="15.75" customHeight="1">
      <c r="B203" s="48"/>
    </row>
    <row r="204" spans="2:2" ht="15.75" customHeight="1">
      <c r="B204" s="48"/>
    </row>
    <row r="205" spans="2:2" ht="15.75" customHeight="1">
      <c r="B205" s="48"/>
    </row>
    <row r="206" spans="2:2" ht="15.75" customHeight="1">
      <c r="B206" s="48"/>
    </row>
    <row r="207" spans="2:2" ht="15.75" customHeight="1">
      <c r="B207" s="48"/>
    </row>
    <row r="208" spans="2:2" ht="15.75" customHeight="1">
      <c r="B208" s="48"/>
    </row>
    <row r="209" spans="2:2" ht="15.75" customHeight="1">
      <c r="B209" s="48"/>
    </row>
    <row r="210" spans="2:2" ht="15.75" customHeight="1">
      <c r="B210" s="48"/>
    </row>
    <row r="211" spans="2:2" ht="15.75" customHeight="1">
      <c r="B211" s="48"/>
    </row>
    <row r="212" spans="2:2" ht="15.75" customHeight="1">
      <c r="B212" s="48"/>
    </row>
    <row r="213" spans="2:2" ht="15.75" customHeight="1">
      <c r="B213" s="48"/>
    </row>
    <row r="214" spans="2:2" ht="15.75" customHeight="1">
      <c r="B214" s="48"/>
    </row>
    <row r="215" spans="2:2" ht="15.75" customHeight="1">
      <c r="B215" s="48"/>
    </row>
    <row r="216" spans="2:2" ht="14.25" customHeight="1"/>
    <row r="217" spans="2:2" ht="15.75" customHeight="1"/>
    <row r="218" spans="2:2" ht="15.75" customHeight="1"/>
    <row r="219" spans="2:2" ht="15.75" customHeight="1"/>
    <row r="220" spans="2:2" ht="15.75" customHeight="1"/>
    <row r="221" spans="2:2" ht="15.75" customHeight="1"/>
    <row r="222" spans="2:2" ht="15.75" customHeight="1"/>
    <row r="223" spans="2:2" ht="15.75" customHeight="1"/>
    <row r="224" spans="2: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K4"/>
    <mergeCell ref="C6:E6"/>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49.28515625" customWidth="1"/>
    <col min="2" max="2" width="38.5703125" customWidth="1"/>
    <col min="3" max="3" width="19.7109375" customWidth="1"/>
    <col min="4" max="4" width="24.7109375" customWidth="1"/>
    <col min="5" max="5" width="15.7109375" customWidth="1"/>
    <col min="6" max="6" width="19.85546875" customWidth="1"/>
    <col min="7" max="7" width="10.7109375" customWidth="1"/>
    <col min="8" max="8" width="12.28515625" customWidth="1"/>
    <col min="9" max="9" width="14.28515625" customWidth="1"/>
    <col min="10" max="10" width="13.28515625" customWidth="1"/>
    <col min="11" max="11" width="15.5703125" customWidth="1"/>
    <col min="12" max="12" width="10.7109375" customWidth="1"/>
    <col min="13" max="13" width="14.85546875" customWidth="1"/>
    <col min="14" max="16" width="10.7109375" customWidth="1"/>
    <col min="17" max="17" width="34" customWidth="1"/>
    <col min="18" max="18" width="18.85546875" customWidth="1"/>
    <col min="19" max="19" width="16.140625" customWidth="1"/>
    <col min="20" max="20" width="13.5703125" customWidth="1"/>
    <col min="21" max="26" width="10.7109375" customWidth="1"/>
  </cols>
  <sheetData>
    <row r="1" spans="1:21" ht="25.5">
      <c r="A1" s="53" t="s">
        <v>310</v>
      </c>
      <c r="B1" s="53" t="s">
        <v>225</v>
      </c>
      <c r="C1" s="53" t="s">
        <v>311</v>
      </c>
      <c r="D1" s="53" t="s">
        <v>312</v>
      </c>
      <c r="E1" s="53" t="s">
        <v>313</v>
      </c>
      <c r="F1" s="53" t="s">
        <v>314</v>
      </c>
      <c r="G1" s="53" t="s">
        <v>315</v>
      </c>
      <c r="H1" s="54" t="s">
        <v>239</v>
      </c>
      <c r="I1" s="53" t="s">
        <v>316</v>
      </c>
      <c r="J1" s="53" t="s">
        <v>317</v>
      </c>
      <c r="K1" s="53" t="s">
        <v>241</v>
      </c>
      <c r="L1" s="53" t="s">
        <v>318</v>
      </c>
      <c r="M1" s="53" t="s">
        <v>243</v>
      </c>
      <c r="N1" s="53" t="s">
        <v>234</v>
      </c>
      <c r="O1" s="54" t="s">
        <v>244</v>
      </c>
      <c r="P1" s="53" t="s">
        <v>249</v>
      </c>
      <c r="Q1" s="55" t="s">
        <v>229</v>
      </c>
      <c r="R1" s="55" t="s">
        <v>319</v>
      </c>
      <c r="S1" s="13" t="s">
        <v>189</v>
      </c>
      <c r="T1" s="13" t="s">
        <v>190</v>
      </c>
      <c r="U1" s="55" t="s">
        <v>320</v>
      </c>
    </row>
    <row r="2" spans="1:21">
      <c r="A2" s="56" t="s">
        <v>321</v>
      </c>
      <c r="B2" s="57" t="s">
        <v>264</v>
      </c>
      <c r="C2" s="39" t="s">
        <v>119</v>
      </c>
      <c r="D2" s="39" t="s">
        <v>322</v>
      </c>
      <c r="E2" s="58">
        <v>0.2</v>
      </c>
      <c r="F2" s="39" t="s">
        <v>323</v>
      </c>
      <c r="G2" s="58">
        <v>0.2</v>
      </c>
      <c r="H2" s="59" t="s">
        <v>279</v>
      </c>
      <c r="I2" s="58" t="s">
        <v>268</v>
      </c>
      <c r="J2" s="58">
        <v>0.25</v>
      </c>
      <c r="K2" s="58" t="s">
        <v>324</v>
      </c>
      <c r="L2" s="58">
        <v>0.25</v>
      </c>
      <c r="M2" s="58" t="s">
        <v>270</v>
      </c>
      <c r="N2" s="58" t="s">
        <v>271</v>
      </c>
      <c r="O2" s="60" t="s">
        <v>272</v>
      </c>
      <c r="P2" s="58" t="s">
        <v>325</v>
      </c>
      <c r="Q2" s="61" t="s">
        <v>326</v>
      </c>
      <c r="R2" s="61" t="s">
        <v>327</v>
      </c>
      <c r="S2" s="61" t="s">
        <v>200</v>
      </c>
      <c r="T2" s="61" t="s">
        <v>201</v>
      </c>
      <c r="U2" s="61" t="s">
        <v>202</v>
      </c>
    </row>
    <row r="3" spans="1:21">
      <c r="A3" s="56" t="s">
        <v>328</v>
      </c>
      <c r="B3" s="57" t="s">
        <v>329</v>
      </c>
      <c r="C3" s="39" t="s">
        <v>294</v>
      </c>
      <c r="D3" s="39" t="s">
        <v>330</v>
      </c>
      <c r="E3" s="58">
        <v>0.4</v>
      </c>
      <c r="F3" s="39" t="s">
        <v>331</v>
      </c>
      <c r="G3" s="58">
        <v>0.4</v>
      </c>
      <c r="H3" s="59" t="s">
        <v>229</v>
      </c>
      <c r="I3" s="58" t="s">
        <v>332</v>
      </c>
      <c r="J3" s="58">
        <v>0.15</v>
      </c>
      <c r="K3" s="58" t="s">
        <v>269</v>
      </c>
      <c r="L3" s="58">
        <v>0.15</v>
      </c>
      <c r="M3" s="58" t="s">
        <v>333</v>
      </c>
      <c r="N3" s="58" t="s">
        <v>334</v>
      </c>
      <c r="O3" s="60" t="s">
        <v>335</v>
      </c>
      <c r="P3" s="58" t="s">
        <v>273</v>
      </c>
      <c r="Q3" s="61" t="s">
        <v>261</v>
      </c>
      <c r="R3" s="61" t="s">
        <v>336</v>
      </c>
      <c r="S3" s="61" t="s">
        <v>337</v>
      </c>
      <c r="T3" s="61" t="s">
        <v>338</v>
      </c>
      <c r="U3" s="61" t="s">
        <v>265</v>
      </c>
    </row>
    <row r="4" spans="1:21">
      <c r="A4" s="56" t="s">
        <v>339</v>
      </c>
      <c r="B4" s="57" t="s">
        <v>295</v>
      </c>
      <c r="C4" s="39" t="s">
        <v>340</v>
      </c>
      <c r="D4" s="39" t="s">
        <v>265</v>
      </c>
      <c r="E4" s="58">
        <v>0.6</v>
      </c>
      <c r="F4" s="39" t="s">
        <v>283</v>
      </c>
      <c r="G4" s="58">
        <v>0.6</v>
      </c>
      <c r="I4" s="39" t="s">
        <v>341</v>
      </c>
      <c r="J4" s="58">
        <v>0.1</v>
      </c>
      <c r="M4" s="46"/>
      <c r="N4" s="46"/>
      <c r="O4" s="46"/>
      <c r="P4" s="39" t="s">
        <v>342</v>
      </c>
      <c r="Q4" s="62" t="s">
        <v>280</v>
      </c>
      <c r="R4" s="62" t="s">
        <v>199</v>
      </c>
      <c r="U4" s="62" t="s">
        <v>330</v>
      </c>
    </row>
    <row r="5" spans="1:21">
      <c r="A5" s="56" t="s">
        <v>343</v>
      </c>
      <c r="B5" s="57" t="s">
        <v>344</v>
      </c>
      <c r="C5" s="39" t="s">
        <v>345</v>
      </c>
      <c r="D5" s="39" t="s">
        <v>202</v>
      </c>
      <c r="E5" s="58">
        <v>0.8</v>
      </c>
      <c r="F5" s="39" t="s">
        <v>296</v>
      </c>
      <c r="G5" s="58">
        <v>0.8</v>
      </c>
      <c r="P5" s="39" t="s">
        <v>346</v>
      </c>
      <c r="R5" s="62" t="s">
        <v>203</v>
      </c>
    </row>
    <row r="6" spans="1:21">
      <c r="A6" s="56" t="s">
        <v>347</v>
      </c>
      <c r="B6" s="57" t="s">
        <v>348</v>
      </c>
      <c r="C6" s="39" t="s">
        <v>349</v>
      </c>
      <c r="D6" s="39" t="s">
        <v>350</v>
      </c>
      <c r="E6" s="58">
        <v>1</v>
      </c>
      <c r="F6" s="39" t="s">
        <v>266</v>
      </c>
      <c r="G6" s="58">
        <v>1</v>
      </c>
      <c r="P6" s="39" t="s">
        <v>351</v>
      </c>
    </row>
    <row r="7" spans="1:21">
      <c r="A7" s="56" t="s">
        <v>352</v>
      </c>
      <c r="B7" s="57" t="s">
        <v>353</v>
      </c>
    </row>
    <row r="8" spans="1:21">
      <c r="A8" s="56" t="s">
        <v>354</v>
      </c>
      <c r="B8" s="57" t="s">
        <v>355</v>
      </c>
    </row>
    <row r="9" spans="1:21">
      <c r="A9" s="56" t="s">
        <v>356</v>
      </c>
    </row>
    <row r="10" spans="1:21">
      <c r="A10" s="56" t="s">
        <v>357</v>
      </c>
    </row>
    <row r="11" spans="1:21">
      <c r="A11" s="56" t="s">
        <v>260</v>
      </c>
    </row>
    <row r="12" spans="1:21">
      <c r="A12" s="56" t="s">
        <v>358</v>
      </c>
    </row>
    <row r="13" spans="1:21">
      <c r="A13" s="56" t="s">
        <v>359</v>
      </c>
    </row>
    <row r="14" spans="1:21">
      <c r="A14" s="56" t="s">
        <v>360</v>
      </c>
    </row>
    <row r="15" spans="1:21">
      <c r="A15" s="56" t="s">
        <v>361</v>
      </c>
    </row>
    <row r="16" spans="1:21">
      <c r="A16" s="56" t="s">
        <v>362</v>
      </c>
    </row>
    <row r="17" spans="1:1">
      <c r="A17" s="56" t="s">
        <v>363</v>
      </c>
    </row>
    <row r="18" spans="1:1">
      <c r="A18" s="39" t="s">
        <v>364</v>
      </c>
    </row>
    <row r="19" spans="1:1">
      <c r="A19" s="39" t="s">
        <v>365</v>
      </c>
    </row>
    <row r="20" spans="1:1">
      <c r="A20" s="39"/>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dcterms:created xsi:type="dcterms:W3CDTF">2021-07-11T02:18:30Z</dcterms:created>
  <dcterms:modified xsi:type="dcterms:W3CDTF">2023-11-30T14:15:14Z</dcterms:modified>
</cp:coreProperties>
</file>