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CONTRATACION (AIDA) 2019\INVITACIONES 2019\MENOR CUANTIA 2019\016-19\"/>
    </mc:Choice>
  </mc:AlternateContent>
  <bookViews>
    <workbookView xWindow="0" yWindow="0" windowWidth="17280" windowHeight="6492"/>
  </bookViews>
  <sheets>
    <sheet name="VIDA GRUPO" sheetId="9" r:id="rId1"/>
    <sheet name="PRECIO" sheetId="14" r:id="rId2"/>
    <sheet name="Deducibles" sheetId="15" r:id="rId3"/>
    <sheet name="ATENCION" sheetId="17" r:id="rId4"/>
    <sheet name="ponderado final" sheetId="16" r:id="rId5"/>
  </sheets>
  <definedNames>
    <definedName name="_xlnm.Print_Area" localSheetId="4">'ponderado final'!$B$1:$R$8</definedName>
    <definedName name="_xlnm.Print_Area" localSheetId="1">PRECIO!$A$3:$O$10</definedName>
    <definedName name="_xlnm.Print_Area" localSheetId="0">'VIDA GRUPO'!$A$5:$H$34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15" l="1"/>
  <c r="O9" i="15"/>
  <c r="N8" i="15"/>
  <c r="N9" i="15" s="1"/>
  <c r="J33" i="9" l="1"/>
  <c r="J32" i="9"/>
  <c r="J31" i="9"/>
  <c r="J30" i="9"/>
  <c r="J29" i="9"/>
  <c r="J28" i="9"/>
  <c r="J27" i="9"/>
  <c r="J26" i="9"/>
  <c r="J25" i="9"/>
  <c r="J24" i="9"/>
  <c r="J23" i="9"/>
  <c r="J22" i="9"/>
  <c r="S8" i="16"/>
  <c r="E13" i="16" s="1"/>
  <c r="L9" i="14"/>
  <c r="J34" i="9" l="1"/>
  <c r="A3" i="15" l="1"/>
  <c r="B2" i="17" s="1"/>
  <c r="B3" i="16" s="1"/>
  <c r="S10" i="14"/>
  <c r="R10" i="14"/>
  <c r="T9" i="14"/>
  <c r="T10" i="14" l="1"/>
  <c r="L7" i="17"/>
  <c r="R8" i="16" s="1"/>
  <c r="Q7" i="17"/>
  <c r="H34" i="9"/>
  <c r="N8" i="16"/>
  <c r="L9" i="15"/>
  <c r="J9" i="15"/>
  <c r="I8" i="15"/>
  <c r="I9" i="15" s="1"/>
  <c r="F34" i="9"/>
  <c r="F8" i="16" s="1"/>
  <c r="D34" i="9"/>
  <c r="M10" i="14"/>
  <c r="L10" i="14"/>
  <c r="N10" i="14"/>
  <c r="G7" i="17"/>
  <c r="K8" i="16" s="1"/>
  <c r="L8" i="16" l="1"/>
  <c r="E12" i="16" s="1"/>
  <c r="G9" i="15"/>
  <c r="E9" i="15"/>
  <c r="D8" i="15"/>
  <c r="G10" i="14"/>
  <c r="D9" i="15" l="1"/>
  <c r="H8" i="16"/>
  <c r="F10" i="14"/>
  <c r="H9" i="14"/>
  <c r="I9" i="14" l="1"/>
  <c r="G8" i="16" s="1"/>
  <c r="E8" i="16" s="1"/>
  <c r="E11" i="16" s="1"/>
  <c r="H10" i="14"/>
</calcChain>
</file>

<file path=xl/sharedStrings.xml><?xml version="1.0" encoding="utf-8"?>
<sst xmlns="http://schemas.openxmlformats.org/spreadsheetml/2006/main" count="240" uniqueCount="92">
  <si>
    <r>
      <t xml:space="preserve">OBJETO: </t>
    </r>
    <r>
      <rPr>
        <sz val="11"/>
        <rFont val="Arial"/>
        <family val="2"/>
      </rPr>
      <t/>
    </r>
  </si>
  <si>
    <t xml:space="preserve"> </t>
  </si>
  <si>
    <t xml:space="preserve">Permanencia sin límite de edad </t>
  </si>
  <si>
    <t xml:space="preserve">No exigencia de requisitos de asegurabilidad </t>
  </si>
  <si>
    <t xml:space="preserve">Modificaciones a favor del asegurado </t>
  </si>
  <si>
    <t xml:space="preserve">Extensión de amparo a muerte presunta por desaparición </t>
  </si>
  <si>
    <t xml:space="preserve">Errores, omisiones e inexactitudes no intencionales </t>
  </si>
  <si>
    <t xml:space="preserve">Error en la declaración de la edad </t>
  </si>
  <si>
    <t xml:space="preserve">Cancelación de la póliza 120 días para todos los amparos </t>
  </si>
  <si>
    <t xml:space="preserve">Ampliación del plazo para aviso de siniestro (90 días) </t>
  </si>
  <si>
    <t xml:space="preserve">Amparo automático para nuevos asegurados (90 días), sin documento de asegurabilidad </t>
  </si>
  <si>
    <t xml:space="preserve">Amparo automático para asegurados que por error u omisión no se hayan informado al inicio del seguro. </t>
  </si>
  <si>
    <t>ASIGNAR</t>
  </si>
  <si>
    <t>CLAUSULAS ADICIONALES</t>
  </si>
  <si>
    <t>ITEM</t>
  </si>
  <si>
    <t>VIDA GRUPO</t>
  </si>
  <si>
    <t>AMPAROS (COBERTURAS)
OBLIGATORIAS</t>
  </si>
  <si>
    <t>Amparar los funcionarios y Servidores públicos del DE LA UNIVERSIDAD DEL TOLIMA contra los riesgos de muerte por cualquier causa incluyendo el suicidio y el homicidio desde inicio de vigencia</t>
  </si>
  <si>
    <t>Incapacidad total y permanente $42.000.000</t>
  </si>
  <si>
    <t>Vida                                               $42.000.000</t>
  </si>
  <si>
    <t>Beneficio adicional por muerte
o desmembracion accidental      $42.000.000</t>
  </si>
  <si>
    <t>Enfermedades graves                  $21.000.000</t>
  </si>
  <si>
    <t>Auxilio funerario                             $   4.200.000</t>
  </si>
  <si>
    <t>VALORES ASEGURADOS
POR FUNCIONARIO</t>
  </si>
  <si>
    <t>Gastos medicos por tratamiento
del SIDA                                          $    5.000.000</t>
  </si>
  <si>
    <t>Beneficiarios de ley</t>
  </si>
  <si>
    <t xml:space="preserve">Límite de edad de ingreso setenta y cinco años </t>
  </si>
  <si>
    <t>RAMOS</t>
  </si>
  <si>
    <t>Valor Asegurado</t>
  </si>
  <si>
    <t>Tasa</t>
  </si>
  <si>
    <t>IVA</t>
  </si>
  <si>
    <t xml:space="preserve">PRIMA </t>
  </si>
  <si>
    <t>¨Puntaje Asingado</t>
  </si>
  <si>
    <t>TOTAL</t>
  </si>
  <si>
    <t>VRS</t>
  </si>
  <si>
    <t>Vida grupo</t>
  </si>
  <si>
    <t xml:space="preserve">  </t>
  </si>
  <si>
    <t>POLIZA</t>
  </si>
  <si>
    <t>AMPARO</t>
  </si>
  <si>
    <t>Puntaje 
Otorgado</t>
  </si>
  <si>
    <t>PORCENTAJE</t>
  </si>
  <si>
    <t>MINIMO</t>
  </si>
  <si>
    <t>Puntaje</t>
  </si>
  <si>
    <t>DETALLE</t>
  </si>
  <si>
    <t>SIN DEDUCIBLE</t>
  </si>
  <si>
    <t>SIN MINIMO</t>
  </si>
  <si>
    <t>Sin deducible</t>
  </si>
  <si>
    <t>Vida Grupo</t>
  </si>
  <si>
    <t>RAMO</t>
  </si>
  <si>
    <t xml:space="preserve">Total </t>
  </si>
  <si>
    <t>Puntaje Evaluacion</t>
  </si>
  <si>
    <t>Tecnico</t>
  </si>
  <si>
    <t>Prima</t>
  </si>
  <si>
    <t>Deducibles</t>
  </si>
  <si>
    <t>ATENCION Y TRAMITE DE SINIESTROS</t>
  </si>
  <si>
    <t>PROPONENTE UNION TEMPORAL 
SURA - ALLIANZ</t>
  </si>
  <si>
    <t>DOCUMENTOS REQUERIDOS</t>
  </si>
  <si>
    <t>PUNTAJE DOCUMENTO</t>
  </si>
  <si>
    <t>PLAZO PARA EL PAGO</t>
  </si>
  <si>
    <t>PUNTAJE PLAZO</t>
  </si>
  <si>
    <t>PUNTAJE TOTAL</t>
  </si>
  <si>
    <t>UNION TEMPORAL SURA - ALLIANZ</t>
  </si>
  <si>
    <t>Garantias</t>
  </si>
  <si>
    <t>Administracion de Riesgos</t>
  </si>
  <si>
    <t>Atencion de Reclamos</t>
  </si>
  <si>
    <t>PROPONENTE UNION TEMPORAL
POSITIVA - PREVISORA DE SEGUROS</t>
  </si>
  <si>
    <t>UNION TEMPORAL SURA ALLIANZ</t>
  </si>
  <si>
    <t>UNION TEMPORAL
SURA - ALLIANZ</t>
  </si>
  <si>
    <t>CUMPLE</t>
  </si>
  <si>
    <t>UNION TEMPORAL
POSITIVA 
PREVISORA</t>
  </si>
  <si>
    <t>Otorga</t>
  </si>
  <si>
    <t xml:space="preserve">UNION TEMPORAL POSITIVA - PREVISORA </t>
  </si>
  <si>
    <t>UNION TEMPORAL POSITIVA - PREVISORA</t>
  </si>
  <si>
    <t>UNION TEMPORAL
SURAMERICANA - ALLIANZ</t>
  </si>
  <si>
    <t xml:space="preserve">INVITACION PÚBLICA MENOR CUANTIA No. 16 DE 2019 </t>
  </si>
  <si>
    <t xml:space="preserve"> INVITACION PÚBLICA MENOR CUANTIA No. 16 DE 2019 </t>
  </si>
  <si>
    <t>MUNDIAL</t>
  </si>
  <si>
    <t>DEDUCIBLES</t>
  </si>
  <si>
    <t>SEGUROS MUNDIAL</t>
  </si>
  <si>
    <t>Gastos medicos                             $    5.000.000</t>
  </si>
  <si>
    <t>PRIMA</t>
  </si>
  <si>
    <t>MUNDIAL SEGUROS</t>
  </si>
  <si>
    <t xml:space="preserve">• Amparo Básico (vida ampara contra el riesgo de muerte, incluyendo suicidio y homicidio desde el inicio de la vigencia)
• Incapacidad Total y permanente
• Indemnización adicional por muerte accidental y Beneficios por desmembración
• Enfermedades graves (anticipo del amparo básico 50%), incluye cáncer de mama, cuello uterino y próstata
• Gastos Funerarios
• Gastos médicos por accidente.
Clausulas adicionales obligatorias
• Continuidad de cobertura
• No aplicación de pre-existencias
</t>
  </si>
  <si>
    <t xml:space="preserve"> Nota: para las compañías de seguros que no cuenten con cobertura de gastos médicos  por accidente se autoriza que se presenten bajo una póliza de accidentes personales que serían retirados de la póliza de vida grupo, el costo de la prima de los dos ramos no debe superar el presupuesto del grupo 2:
Muerte e invalidez por accidentes $42.000.000
Gastos médicos $5.000.000
</t>
  </si>
  <si>
    <t>PROPONENTE</t>
  </si>
  <si>
    <t>PUNTAJE</t>
  </si>
  <si>
    <t>UNION TEMPORAL POSITIV PREVISORA</t>
  </si>
  <si>
    <t>• Renta Diaria por Hospitalización a partir del 3 día $30.000 hasta un máximo de 30 días.</t>
  </si>
  <si>
    <t>NO CUMPLE</t>
  </si>
  <si>
    <t>PROPUESTA ECONOMICA GRUPO 2</t>
  </si>
  <si>
    <t>CUADRO DE PONDERACION FINAL GRUPO 2</t>
  </si>
  <si>
    <t>EVALUACION TECNICA GRUPO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</si>
</sst>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
  </numFmts>
  <fonts count="32" x14ac:knownFonts="1">
    <font>
      <sz val="11"/>
      <color theme="1"/>
      <name val="Calibri"/>
      <family val="2"/>
      <scheme val="minor"/>
    </font>
    <font>
      <b/>
      <sz val="12"/>
      <name val="Arial"/>
      <family val="2"/>
    </font>
    <font>
      <sz val="12"/>
      <name val="Arial"/>
      <family val="2"/>
    </font>
    <font>
      <b/>
      <sz val="12"/>
      <color theme="0"/>
      <name val="Arial"/>
      <family val="2"/>
    </font>
    <font>
      <sz val="12"/>
      <color theme="1"/>
      <name val="Arial"/>
      <family val="2"/>
    </font>
    <font>
      <sz val="11"/>
      <name val="Arial"/>
      <family val="2"/>
    </font>
    <font>
      <b/>
      <sz val="12"/>
      <color theme="1"/>
      <name val="Arial"/>
      <family val="2"/>
    </font>
    <font>
      <sz val="10"/>
      <name val="Arial"/>
      <family val="2"/>
    </font>
    <font>
      <b/>
      <sz val="18"/>
      <name val="Calibri"/>
      <family val="2"/>
      <scheme val="minor"/>
    </font>
    <font>
      <sz val="10"/>
      <name val="Calibri"/>
      <family val="2"/>
      <scheme val="minor"/>
    </font>
    <font>
      <b/>
      <sz val="14"/>
      <color indexed="12"/>
      <name val="Calibri"/>
      <family val="2"/>
      <scheme val="minor"/>
    </font>
    <font>
      <b/>
      <sz val="12"/>
      <name val="Calibri"/>
      <family val="2"/>
      <scheme val="minor"/>
    </font>
    <font>
      <b/>
      <sz val="12"/>
      <color theme="0"/>
      <name val="Calibri"/>
      <family val="2"/>
      <scheme val="minor"/>
    </font>
    <font>
      <b/>
      <sz val="10"/>
      <color indexed="9"/>
      <name val="Calibri"/>
      <family val="2"/>
      <scheme val="minor"/>
    </font>
    <font>
      <b/>
      <sz val="10"/>
      <color theme="0"/>
      <name val="Calibri"/>
      <family val="2"/>
      <scheme val="minor"/>
    </font>
    <font>
      <b/>
      <sz val="10"/>
      <name val="Calibri"/>
      <family val="2"/>
      <scheme val="minor"/>
    </font>
    <font>
      <b/>
      <sz val="11"/>
      <name val="Calibri"/>
      <family val="2"/>
      <scheme val="minor"/>
    </font>
    <font>
      <b/>
      <sz val="8"/>
      <color theme="0"/>
      <name val="Arial"/>
      <family val="2"/>
    </font>
    <font>
      <sz val="8"/>
      <color theme="1"/>
      <name val="Arial"/>
      <family val="2"/>
    </font>
    <font>
      <b/>
      <sz val="8"/>
      <color theme="1"/>
      <name val="Arial"/>
      <family val="2"/>
    </font>
    <font>
      <b/>
      <sz val="11"/>
      <name val="Arial"/>
      <family val="2"/>
    </font>
    <font>
      <b/>
      <sz val="10"/>
      <name val="Arial"/>
      <family val="2"/>
    </font>
    <font>
      <b/>
      <sz val="16"/>
      <name val="Arial"/>
      <family val="2"/>
    </font>
    <font>
      <sz val="12"/>
      <color theme="0"/>
      <name val="Arial"/>
      <family val="2"/>
    </font>
    <font>
      <b/>
      <sz val="9"/>
      <name val="Arial"/>
      <family val="2"/>
    </font>
    <font>
      <b/>
      <sz val="18"/>
      <name val="Arial"/>
      <family val="2"/>
    </font>
    <font>
      <b/>
      <sz val="14"/>
      <name val="Calibri"/>
      <family val="2"/>
      <scheme val="minor"/>
    </font>
    <font>
      <b/>
      <sz val="8"/>
      <name val="Arial"/>
      <family val="2"/>
    </font>
    <font>
      <b/>
      <sz val="20"/>
      <color theme="1"/>
      <name val="Calibri"/>
      <family val="2"/>
      <scheme val="minor"/>
    </font>
    <font>
      <b/>
      <sz val="11"/>
      <color theme="1"/>
      <name val="Calibri"/>
      <family val="2"/>
      <scheme val="minor"/>
    </font>
    <font>
      <sz val="10"/>
      <color theme="0"/>
      <name val="Calibri"/>
      <family val="2"/>
      <scheme val="minor"/>
    </font>
    <font>
      <b/>
      <sz val="7"/>
      <name val="Arial"/>
      <family val="2"/>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C0C0C0"/>
        <bgColor indexed="64"/>
      </patternFill>
    </fill>
    <fill>
      <patternFill patternType="solid">
        <fgColor rgb="FFFF0000"/>
        <bgColor indexed="64"/>
      </patternFill>
    </fill>
    <fill>
      <patternFill patternType="solid">
        <fgColor rgb="FF002060"/>
        <bgColor indexed="64"/>
      </patternFill>
    </fill>
    <fill>
      <patternFill patternType="solid">
        <fgColor rgb="FFFFC000"/>
        <bgColor indexed="64"/>
      </patternFill>
    </fill>
    <fill>
      <patternFill patternType="solid">
        <fgColor rgb="FF92D050"/>
        <bgColor indexed="64"/>
      </patternFill>
    </fill>
  </fills>
  <borders count="46">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22"/>
      </left>
      <right style="medium">
        <color indexed="22"/>
      </right>
      <top style="medium">
        <color indexed="22"/>
      </top>
      <bottom/>
      <diagonal/>
    </border>
    <border>
      <left style="medium">
        <color indexed="64"/>
      </left>
      <right style="medium">
        <color indexed="64"/>
      </right>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2"/>
      </left>
      <right style="medium">
        <color indexed="22"/>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221">
    <xf numFmtId="0" fontId="0" fillId="0" borderId="0" xfId="0"/>
    <xf numFmtId="0" fontId="4"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Alignment="1">
      <alignment horizontal="justify" vertical="center"/>
    </xf>
    <xf numFmtId="0" fontId="1" fillId="0" borderId="0" xfId="0" applyFont="1" applyBorder="1" applyAlignment="1">
      <alignment horizontal="center" vertical="center"/>
    </xf>
    <xf numFmtId="0" fontId="2" fillId="0" borderId="0" xfId="0" applyFont="1" applyBorder="1" applyAlignment="1">
      <alignment horizontal="left" vertical="top" wrapText="1"/>
    </xf>
    <xf numFmtId="0" fontId="9" fillId="0" borderId="0" xfId="1" applyFont="1"/>
    <xf numFmtId="0" fontId="10" fillId="0" borderId="0" xfId="1" applyFont="1" applyAlignment="1">
      <alignment horizontal="center"/>
    </xf>
    <xf numFmtId="0" fontId="11" fillId="0" borderId="0" xfId="1" applyFont="1" applyAlignment="1">
      <alignment horizontal="center"/>
    </xf>
    <xf numFmtId="0" fontId="9" fillId="0" borderId="0" xfId="1" applyFont="1" applyBorder="1"/>
    <xf numFmtId="0" fontId="15" fillId="0" borderId="0" xfId="1" applyFont="1" applyBorder="1" applyAlignment="1">
      <alignment horizontal="center"/>
    </xf>
    <xf numFmtId="0" fontId="9" fillId="0" borderId="0" xfId="1" applyFont="1" applyAlignment="1">
      <alignment horizontal="center"/>
    </xf>
    <xf numFmtId="164" fontId="9" fillId="0" borderId="0" xfId="1" applyNumberFormat="1" applyFont="1"/>
    <xf numFmtId="3" fontId="9" fillId="0" borderId="0" xfId="1" applyNumberFormat="1" applyFont="1"/>
    <xf numFmtId="0" fontId="7" fillId="0" borderId="0" xfId="1"/>
    <xf numFmtId="0" fontId="18" fillId="0" borderId="3" xfId="1" applyFont="1" applyBorder="1" applyAlignment="1">
      <alignment vertical="center"/>
    </xf>
    <xf numFmtId="0" fontId="18" fillId="0" borderId="18" xfId="1" applyFont="1" applyBorder="1" applyAlignment="1">
      <alignment horizontal="center" vertical="center"/>
    </xf>
    <xf numFmtId="0" fontId="18" fillId="0" borderId="3" xfId="1" applyFont="1" applyBorder="1" applyAlignment="1">
      <alignment horizontal="center" vertical="center"/>
    </xf>
    <xf numFmtId="0" fontId="19" fillId="4" borderId="9" xfId="1" applyFont="1" applyFill="1" applyBorder="1" applyAlignment="1">
      <alignment vertical="center"/>
    </xf>
    <xf numFmtId="0" fontId="19" fillId="4" borderId="14" xfId="1" applyFont="1" applyFill="1" applyBorder="1" applyAlignment="1">
      <alignment horizontal="center" vertical="center"/>
    </xf>
    <xf numFmtId="0" fontId="19" fillId="4" borderId="9" xfId="1" applyFont="1" applyFill="1" applyBorder="1" applyAlignment="1">
      <alignment horizontal="center" vertical="center"/>
    </xf>
    <xf numFmtId="0" fontId="18" fillId="4" borderId="9" xfId="1" applyFont="1" applyFill="1" applyBorder="1" applyAlignment="1">
      <alignment horizontal="center" vertical="center"/>
    </xf>
    <xf numFmtId="0" fontId="18" fillId="0" borderId="0" xfId="1" applyFont="1" applyAlignment="1">
      <alignment horizontal="center" vertical="center"/>
    </xf>
    <xf numFmtId="1" fontId="5" fillId="0" borderId="0" xfId="1" applyNumberFormat="1" applyFont="1" applyBorder="1" applyAlignment="1">
      <alignment horizontal="center"/>
    </xf>
    <xf numFmtId="0" fontId="5" fillId="0" borderId="0" xfId="1" applyFont="1" applyBorder="1" applyAlignment="1">
      <alignment horizontal="center"/>
    </xf>
    <xf numFmtId="0" fontId="9" fillId="0" borderId="0" xfId="0" applyFont="1"/>
    <xf numFmtId="0" fontId="2" fillId="0" borderId="0" xfId="0" applyFont="1"/>
    <xf numFmtId="0" fontId="1" fillId="0" borderId="22" xfId="0" applyFont="1" applyBorder="1"/>
    <xf numFmtId="0" fontId="1" fillId="0" borderId="30" xfId="0" applyFont="1" applyBorder="1" applyAlignment="1">
      <alignment horizontal="center" vertical="center"/>
    </xf>
    <xf numFmtId="0" fontId="1" fillId="0" borderId="31" xfId="0" applyFont="1" applyBorder="1" applyAlignment="1">
      <alignment horizontal="center" vertical="center"/>
    </xf>
    <xf numFmtId="1" fontId="1" fillId="0" borderId="32" xfId="0" applyNumberFormat="1" applyFont="1" applyBorder="1" applyAlignment="1">
      <alignment horizontal="center" vertical="center"/>
    </xf>
    <xf numFmtId="3" fontId="16" fillId="0" borderId="8" xfId="1" applyNumberFormat="1" applyFont="1" applyBorder="1"/>
    <xf numFmtId="0" fontId="9" fillId="0" borderId="14" xfId="1" applyFont="1" applyBorder="1" applyAlignment="1">
      <alignment horizontal="center" vertical="center"/>
    </xf>
    <xf numFmtId="0" fontId="9" fillId="0" borderId="15" xfId="1" applyFont="1" applyBorder="1" applyAlignment="1">
      <alignment vertical="center" wrapText="1"/>
    </xf>
    <xf numFmtId="3" fontId="9" fillId="0" borderId="14" xfId="1" applyNumberFormat="1" applyFont="1" applyBorder="1" applyAlignment="1">
      <alignment horizontal="right" vertical="center"/>
    </xf>
    <xf numFmtId="2" fontId="9" fillId="0" borderId="14" xfId="1" applyNumberFormat="1" applyFont="1" applyBorder="1" applyAlignment="1">
      <alignment horizontal="center" vertical="center"/>
    </xf>
    <xf numFmtId="3" fontId="9" fillId="2" borderId="14" xfId="1" applyNumberFormat="1" applyFont="1" applyFill="1" applyBorder="1" applyAlignment="1">
      <alignment horizontal="right" vertical="center"/>
    </xf>
    <xf numFmtId="3" fontId="9" fillId="0" borderId="9" xfId="1" applyNumberFormat="1" applyFont="1" applyBorder="1" applyAlignment="1">
      <alignment horizontal="right" vertical="center"/>
    </xf>
    <xf numFmtId="38" fontId="9" fillId="0" borderId="9" xfId="1" applyNumberFormat="1" applyFont="1" applyFill="1" applyBorder="1" applyAlignment="1">
      <alignment horizontal="right" vertical="center"/>
    </xf>
    <xf numFmtId="1" fontId="15" fillId="0" borderId="14" xfId="1" applyNumberFormat="1" applyFont="1" applyBorder="1" applyAlignment="1">
      <alignment horizontal="center" vertical="center"/>
    </xf>
    <xf numFmtId="0" fontId="4" fillId="0" borderId="38" xfId="0" applyFont="1" applyBorder="1" applyAlignment="1">
      <alignment horizontal="center" vertical="center" wrapText="1"/>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xf>
    <xf numFmtId="0" fontId="17" fillId="5" borderId="14" xfId="1" applyFont="1" applyFill="1" applyBorder="1" applyAlignment="1">
      <alignment horizontal="center" vertical="center"/>
    </xf>
    <xf numFmtId="0" fontId="4" fillId="0" borderId="35" xfId="0" applyFont="1" applyBorder="1" applyAlignment="1">
      <alignment horizontal="center" vertical="center" wrapText="1"/>
    </xf>
    <xf numFmtId="0" fontId="14" fillId="5" borderId="17" xfId="1" applyFont="1" applyFill="1" applyBorder="1" applyAlignment="1">
      <alignment horizontal="center" vertical="center" wrapText="1"/>
    </xf>
    <xf numFmtId="0" fontId="14" fillId="5" borderId="17" xfId="1" applyFont="1" applyFill="1" applyBorder="1" applyAlignment="1">
      <alignment horizontal="center"/>
    </xf>
    <xf numFmtId="0" fontId="14" fillId="5" borderId="33" xfId="1" applyFont="1" applyFill="1" applyBorder="1" applyAlignment="1">
      <alignment horizontal="center" vertical="center" wrapText="1"/>
    </xf>
    <xf numFmtId="0" fontId="14" fillId="5" borderId="33" xfId="1" applyFont="1" applyFill="1" applyBorder="1" applyAlignment="1">
      <alignment horizontal="center"/>
    </xf>
    <xf numFmtId="1" fontId="9" fillId="0" borderId="0" xfId="1" applyNumberFormat="1" applyFont="1"/>
    <xf numFmtId="0" fontId="15" fillId="0" borderId="0" xfId="1" applyFont="1" applyBorder="1" applyAlignment="1">
      <alignment horizontal="center"/>
    </xf>
    <xf numFmtId="0" fontId="11" fillId="0" borderId="0" xfId="1" applyFont="1" applyAlignment="1">
      <alignment horizontal="center"/>
    </xf>
    <xf numFmtId="0" fontId="14" fillId="6" borderId="17" xfId="1" applyFont="1" applyFill="1" applyBorder="1" applyAlignment="1">
      <alignment horizontal="center" vertical="center" wrapText="1"/>
    </xf>
    <xf numFmtId="0" fontId="14" fillId="6" borderId="17" xfId="1" applyFont="1" applyFill="1" applyBorder="1" applyAlignment="1">
      <alignment horizontal="center"/>
    </xf>
    <xf numFmtId="0" fontId="14" fillId="6" borderId="33" xfId="1" applyFont="1" applyFill="1" applyBorder="1" applyAlignment="1">
      <alignment horizontal="center" vertical="center" wrapText="1"/>
    </xf>
    <xf numFmtId="0" fontId="14" fillId="6" borderId="33" xfId="1" applyFont="1" applyFill="1" applyBorder="1" applyAlignment="1">
      <alignment horizontal="center"/>
    </xf>
    <xf numFmtId="0" fontId="14" fillId="3" borderId="17" xfId="1" applyFont="1" applyFill="1" applyBorder="1" applyAlignment="1">
      <alignment horizontal="center" vertical="center" wrapText="1"/>
    </xf>
    <xf numFmtId="0" fontId="14" fillId="3" borderId="17" xfId="1" applyFont="1" applyFill="1" applyBorder="1" applyAlignment="1">
      <alignment horizontal="center"/>
    </xf>
    <xf numFmtId="0" fontId="14" fillId="3" borderId="33" xfId="1" applyFont="1" applyFill="1" applyBorder="1" applyAlignment="1">
      <alignment horizontal="center" vertical="center" wrapText="1"/>
    </xf>
    <xf numFmtId="0" fontId="14" fillId="3" borderId="33" xfId="1" applyFont="1" applyFill="1" applyBorder="1" applyAlignment="1">
      <alignment horizontal="center"/>
    </xf>
    <xf numFmtId="0" fontId="17" fillId="3" borderId="14" xfId="1" applyFont="1" applyFill="1" applyBorder="1" applyAlignment="1">
      <alignment horizontal="center"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13" fillId="6" borderId="5" xfId="1" applyFont="1" applyFill="1" applyBorder="1" applyAlignment="1">
      <alignment horizontal="center"/>
    </xf>
    <xf numFmtId="0" fontId="13" fillId="6" borderId="16" xfId="1" applyFont="1" applyFill="1" applyBorder="1" applyAlignment="1">
      <alignment horizontal="center"/>
    </xf>
    <xf numFmtId="0" fontId="13" fillId="6" borderId="18" xfId="1" applyFont="1" applyFill="1" applyBorder="1" applyAlignment="1">
      <alignment horizontal="center"/>
    </xf>
    <xf numFmtId="0" fontId="13" fillId="6" borderId="0" xfId="1" applyFont="1" applyFill="1" applyBorder="1" applyAlignment="1">
      <alignment horizontal="center"/>
    </xf>
    <xf numFmtId="0" fontId="17" fillId="6" borderId="14" xfId="1" applyFont="1" applyFill="1" applyBorder="1" applyAlignment="1">
      <alignment horizontal="center" vertical="center"/>
    </xf>
    <xf numFmtId="0" fontId="5" fillId="0" borderId="0" xfId="1" applyFont="1" applyBorder="1"/>
    <xf numFmtId="0" fontId="30" fillId="6" borderId="45" xfId="1" applyFont="1" applyFill="1" applyBorder="1" applyAlignment="1">
      <alignment horizontal="center"/>
    </xf>
    <xf numFmtId="0" fontId="9" fillId="0" borderId="45" xfId="1" applyFont="1" applyBorder="1"/>
    <xf numFmtId="0" fontId="14" fillId="6" borderId="45" xfId="1" applyFont="1" applyFill="1" applyBorder="1" applyAlignment="1">
      <alignment horizontal="center" vertical="center"/>
    </xf>
    <xf numFmtId="1" fontId="15" fillId="0" borderId="45" xfId="1" applyNumberFormat="1" applyFont="1" applyBorder="1" applyAlignment="1">
      <alignment horizontal="center" vertical="center"/>
    </xf>
    <xf numFmtId="0" fontId="1" fillId="2" borderId="30" xfId="0" applyFont="1" applyFill="1" applyBorder="1" applyAlignment="1">
      <alignment horizontal="center" vertical="center"/>
    </xf>
    <xf numFmtId="2" fontId="1" fillId="2" borderId="31" xfId="0" applyNumberFormat="1" applyFont="1" applyFill="1" applyBorder="1" applyAlignment="1">
      <alignment horizontal="center" vertical="center"/>
    </xf>
    <xf numFmtId="0" fontId="1" fillId="2" borderId="31" xfId="0" applyFont="1" applyFill="1" applyBorder="1" applyAlignment="1">
      <alignment horizontal="center" vertical="center"/>
    </xf>
    <xf numFmtId="1" fontId="1" fillId="2" borderId="32" xfId="0" applyNumberFormat="1" applyFont="1" applyFill="1" applyBorder="1" applyAlignment="1">
      <alignment horizontal="center" vertical="center"/>
    </xf>
    <xf numFmtId="0" fontId="9" fillId="0" borderId="0" xfId="1" applyFont="1" applyFill="1"/>
    <xf numFmtId="0" fontId="20" fillId="0" borderId="45" xfId="1" applyFont="1" applyFill="1" applyBorder="1" applyAlignment="1">
      <alignment horizontal="center"/>
    </xf>
    <xf numFmtId="0" fontId="9" fillId="0" borderId="45" xfId="1" applyFont="1" applyBorder="1" applyAlignment="1">
      <alignment vertical="center" wrapText="1"/>
    </xf>
    <xf numFmtId="0" fontId="5" fillId="0" borderId="45" xfId="1" applyFont="1" applyBorder="1" applyAlignment="1">
      <alignment vertical="center" wrapText="1"/>
    </xf>
    <xf numFmtId="0" fontId="5" fillId="0" borderId="45" xfId="1" applyFont="1" applyBorder="1" applyAlignment="1">
      <alignment horizontal="center" vertical="center" wrapText="1"/>
    </xf>
    <xf numFmtId="0" fontId="24" fillId="8" borderId="45" xfId="1" applyFont="1" applyFill="1" applyBorder="1" applyAlignment="1">
      <alignment horizontal="center" vertical="center" wrapText="1"/>
    </xf>
    <xf numFmtId="0" fontId="27" fillId="8" borderId="45" xfId="1" applyFont="1" applyFill="1" applyBorder="1" applyAlignment="1">
      <alignment horizontal="center" vertical="center" wrapText="1"/>
    </xf>
    <xf numFmtId="0" fontId="31" fillId="8" borderId="45" xfId="1" applyFont="1" applyFill="1" applyBorder="1" applyAlignment="1">
      <alignment horizontal="center" vertical="center" wrapText="1"/>
    </xf>
    <xf numFmtId="1" fontId="5" fillId="8" borderId="45" xfId="1" applyNumberFormat="1" applyFont="1" applyFill="1" applyBorder="1" applyAlignment="1">
      <alignment horizontal="center"/>
    </xf>
    <xf numFmtId="0" fontId="24" fillId="3" borderId="45" xfId="1" applyFont="1" applyFill="1" applyBorder="1" applyAlignment="1">
      <alignment horizontal="center" vertical="center" wrapText="1"/>
    </xf>
    <xf numFmtId="0" fontId="27" fillId="3" borderId="45" xfId="1" applyFont="1" applyFill="1" applyBorder="1" applyAlignment="1">
      <alignment horizontal="center" vertical="center" wrapText="1"/>
    </xf>
    <xf numFmtId="1" fontId="5" fillId="3" borderId="45" xfId="1" applyNumberFormat="1" applyFont="1" applyFill="1" applyBorder="1" applyAlignment="1">
      <alignment horizontal="center"/>
    </xf>
    <xf numFmtId="0" fontId="24" fillId="7" borderId="45" xfId="1" applyFont="1" applyFill="1" applyBorder="1" applyAlignment="1">
      <alignment horizontal="center" vertical="center" wrapText="1"/>
    </xf>
    <xf numFmtId="0" fontId="27" fillId="7" borderId="45" xfId="1" applyFont="1" applyFill="1" applyBorder="1" applyAlignment="1">
      <alignment horizontal="center" vertical="center" wrapText="1"/>
    </xf>
    <xf numFmtId="1" fontId="5" fillId="7" borderId="45" xfId="1" applyNumberFormat="1" applyFont="1" applyFill="1" applyBorder="1" applyAlignment="1">
      <alignment horizontal="center"/>
    </xf>
    <xf numFmtId="0" fontId="3" fillId="6" borderId="10"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9" xfId="0" applyFont="1" applyFill="1" applyBorder="1" applyAlignment="1">
      <alignment horizontal="center" vertical="center"/>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5" borderId="4" xfId="0" applyFont="1" applyFill="1" applyBorder="1" applyAlignment="1">
      <alignment horizontal="center" wrapText="1"/>
    </xf>
    <xf numFmtId="0" fontId="2" fillId="5" borderId="0" xfId="0" applyFont="1" applyFill="1" applyBorder="1" applyAlignment="1">
      <alignment horizont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28" fillId="0" borderId="0" xfId="0" applyFont="1" applyAlignment="1">
      <alignment horizontal="center"/>
    </xf>
    <xf numFmtId="0" fontId="6" fillId="3" borderId="5" xfId="0" applyFont="1" applyFill="1" applyBorder="1" applyAlignment="1">
      <alignment horizontal="center" wrapText="1"/>
    </xf>
    <xf numFmtId="0" fontId="6" fillId="3" borderId="8" xfId="0" applyFont="1" applyFill="1" applyBorder="1" applyAlignment="1">
      <alignment horizontal="center" wrapText="1"/>
    </xf>
    <xf numFmtId="0" fontId="1" fillId="5" borderId="5" xfId="0" applyFont="1" applyFill="1" applyBorder="1" applyAlignment="1">
      <alignment horizontal="center" wrapText="1"/>
    </xf>
    <xf numFmtId="0" fontId="1" fillId="5" borderId="8" xfId="0" applyFont="1" applyFill="1" applyBorder="1" applyAlignment="1">
      <alignment horizontal="center" wrapText="1"/>
    </xf>
    <xf numFmtId="0" fontId="3" fillId="3" borderId="10" xfId="0" applyFont="1" applyFill="1" applyBorder="1" applyAlignment="1">
      <alignment horizontal="center"/>
    </xf>
    <xf numFmtId="0" fontId="3" fillId="3" borderId="9" xfId="0" applyFont="1" applyFill="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3" fillId="6" borderId="7"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3" fillId="6" borderId="4"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0" borderId="0" xfId="1" applyFont="1" applyAlignment="1">
      <alignment horizontal="center" vertical="center"/>
    </xf>
    <xf numFmtId="0" fontId="12" fillId="6" borderId="7" xfId="1" applyFont="1" applyFill="1" applyBorder="1" applyAlignment="1">
      <alignment horizontal="center"/>
    </xf>
    <xf numFmtId="0" fontId="12" fillId="6" borderId="16" xfId="1" applyFont="1" applyFill="1" applyBorder="1" applyAlignment="1">
      <alignment horizontal="center"/>
    </xf>
    <xf numFmtId="0" fontId="12" fillId="6" borderId="6" xfId="1" applyFont="1" applyFill="1" applyBorder="1" applyAlignment="1">
      <alignment horizontal="center"/>
    </xf>
    <xf numFmtId="0" fontId="14" fillId="6" borderId="17" xfId="1" applyFont="1" applyFill="1" applyBorder="1" applyAlignment="1">
      <alignment horizontal="center" vertical="center" wrapText="1"/>
    </xf>
    <xf numFmtId="0" fontId="14" fillId="6" borderId="33" xfId="1" applyFont="1" applyFill="1" applyBorder="1" applyAlignment="1">
      <alignment horizontal="center" vertical="center" wrapText="1"/>
    </xf>
    <xf numFmtId="0" fontId="14" fillId="6" borderId="17" xfId="1" applyFont="1" applyFill="1" applyBorder="1" applyAlignment="1">
      <alignment horizontal="center" wrapText="1"/>
    </xf>
    <xf numFmtId="0" fontId="14" fillId="6" borderId="33" xfId="1" applyFont="1" applyFill="1" applyBorder="1" applyAlignment="1">
      <alignment horizontal="center" wrapText="1"/>
    </xf>
    <xf numFmtId="0" fontId="12" fillId="5" borderId="7" xfId="1" applyFont="1" applyFill="1" applyBorder="1" applyAlignment="1">
      <alignment horizontal="center"/>
    </xf>
    <xf numFmtId="0" fontId="12" fillId="5" borderId="16" xfId="1" applyFont="1" applyFill="1" applyBorder="1" applyAlignment="1">
      <alignment horizontal="center"/>
    </xf>
    <xf numFmtId="0" fontId="12" fillId="5" borderId="6" xfId="1" applyFont="1" applyFill="1" applyBorder="1" applyAlignment="1">
      <alignment horizontal="center"/>
    </xf>
    <xf numFmtId="0" fontId="14" fillId="5" borderId="17" xfId="1" applyFont="1" applyFill="1" applyBorder="1" applyAlignment="1">
      <alignment horizontal="center" vertical="center" wrapText="1"/>
    </xf>
    <xf numFmtId="0" fontId="14" fillId="5" borderId="33" xfId="1" applyFont="1" applyFill="1" applyBorder="1" applyAlignment="1">
      <alignment horizontal="center" vertical="center" wrapText="1"/>
    </xf>
    <xf numFmtId="0" fontId="14" fillId="5" borderId="17" xfId="1" applyFont="1" applyFill="1" applyBorder="1" applyAlignment="1">
      <alignment horizontal="center" wrapText="1"/>
    </xf>
    <xf numFmtId="0" fontId="14" fillId="5" borderId="33" xfId="1" applyFont="1" applyFill="1" applyBorder="1" applyAlignment="1">
      <alignment horizontal="center" wrapText="1"/>
    </xf>
    <xf numFmtId="0" fontId="15" fillId="0" borderId="0" xfId="1" applyFont="1" applyBorder="1" applyAlignment="1">
      <alignment horizontal="center"/>
    </xf>
    <xf numFmtId="0" fontId="15" fillId="0" borderId="0" xfId="1" applyFont="1" applyAlignment="1">
      <alignment horizontal="left"/>
    </xf>
    <xf numFmtId="0" fontId="9" fillId="0" borderId="0" xfId="1" applyFont="1" applyAlignment="1">
      <alignment horizontal="left" wrapText="1"/>
    </xf>
    <xf numFmtId="0" fontId="12" fillId="3" borderId="7" xfId="1" applyFont="1" applyFill="1" applyBorder="1" applyAlignment="1">
      <alignment horizontal="center"/>
    </xf>
    <xf numFmtId="0" fontId="12" fillId="3" borderId="16" xfId="1" applyFont="1" applyFill="1" applyBorder="1" applyAlignment="1">
      <alignment horizontal="center"/>
    </xf>
    <xf numFmtId="0" fontId="12" fillId="3" borderId="6" xfId="1" applyFont="1" applyFill="1" applyBorder="1" applyAlignment="1">
      <alignment horizontal="center"/>
    </xf>
    <xf numFmtId="0" fontId="14" fillId="3" borderId="17" xfId="1" applyFont="1" applyFill="1" applyBorder="1" applyAlignment="1">
      <alignment horizontal="center" vertical="center" wrapText="1"/>
    </xf>
    <xf numFmtId="0" fontId="14" fillId="3" borderId="33" xfId="1" applyFont="1" applyFill="1" applyBorder="1" applyAlignment="1">
      <alignment horizontal="center" vertical="center" wrapText="1"/>
    </xf>
    <xf numFmtId="0" fontId="14" fillId="3" borderId="17" xfId="1" applyFont="1" applyFill="1" applyBorder="1" applyAlignment="1">
      <alignment horizontal="center" wrapText="1"/>
    </xf>
    <xf numFmtId="0" fontId="14" fillId="3" borderId="33" xfId="1" applyFont="1" applyFill="1" applyBorder="1" applyAlignment="1">
      <alignment horizontal="center" wrapText="1"/>
    </xf>
    <xf numFmtId="0" fontId="17" fillId="6" borderId="19" xfId="1" applyFont="1" applyFill="1" applyBorder="1" applyAlignment="1">
      <alignment horizontal="center" vertical="center" wrapText="1"/>
    </xf>
    <xf numFmtId="0" fontId="17" fillId="6" borderId="16"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17" fillId="6" borderId="14" xfId="1" applyFont="1" applyFill="1" applyBorder="1" applyAlignment="1">
      <alignment horizontal="center" vertical="center" wrapText="1"/>
    </xf>
    <xf numFmtId="0" fontId="17" fillId="6" borderId="14" xfId="1" applyFont="1" applyFill="1" applyBorder="1" applyAlignment="1">
      <alignment horizontal="center" vertical="center"/>
    </xf>
    <xf numFmtId="0" fontId="22" fillId="0" borderId="0" xfId="1" applyFont="1" applyAlignment="1">
      <alignment horizont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0" xfId="1" applyFont="1" applyBorder="1" applyAlignment="1">
      <alignment horizontal="center" vertical="center" wrapText="1"/>
    </xf>
    <xf numFmtId="0" fontId="17" fillId="5" borderId="19" xfId="1" applyFont="1" applyFill="1" applyBorder="1" applyAlignment="1">
      <alignment horizontal="center" vertical="center" wrapText="1"/>
    </xf>
    <xf numFmtId="0" fontId="17" fillId="5" borderId="16" xfId="1" applyFont="1" applyFill="1" applyBorder="1" applyAlignment="1">
      <alignment horizontal="center" vertical="center" wrapText="1"/>
    </xf>
    <xf numFmtId="0" fontId="17" fillId="5" borderId="6" xfId="1" applyFont="1" applyFill="1" applyBorder="1" applyAlignment="1">
      <alignment horizontal="center" vertical="center" wrapText="1"/>
    </xf>
    <xf numFmtId="0" fontId="17" fillId="5" borderId="14" xfId="1" applyFont="1" applyFill="1" applyBorder="1" applyAlignment="1">
      <alignment horizontal="center" vertical="center" wrapText="1"/>
    </xf>
    <xf numFmtId="0" fontId="17" fillId="5" borderId="14" xfId="1" applyFont="1" applyFill="1" applyBorder="1" applyAlignment="1">
      <alignment horizontal="center" vertical="center"/>
    </xf>
    <xf numFmtId="0" fontId="17" fillId="6" borderId="5" xfId="1" applyFont="1" applyFill="1" applyBorder="1" applyAlignment="1">
      <alignment horizontal="center" vertical="center"/>
    </xf>
    <xf numFmtId="0" fontId="17" fillId="6" borderId="18" xfId="1" applyFont="1" applyFill="1" applyBorder="1" applyAlignment="1">
      <alignment horizontal="center" vertical="center"/>
    </xf>
    <xf numFmtId="0" fontId="17" fillId="6" borderId="8" xfId="1" applyFont="1" applyFill="1" applyBorder="1" applyAlignment="1">
      <alignment horizontal="center" vertical="center"/>
    </xf>
    <xf numFmtId="0" fontId="17" fillId="3" borderId="19" xfId="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7" fillId="3" borderId="14" xfId="1" applyFont="1" applyFill="1" applyBorder="1" applyAlignment="1">
      <alignment horizontal="center" vertical="center"/>
    </xf>
    <xf numFmtId="0" fontId="3" fillId="6" borderId="23" xfId="0" applyFont="1" applyFill="1" applyBorder="1" applyAlignment="1">
      <alignment horizontal="center" vertical="center" wrapText="1"/>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25" fillId="0" borderId="0" xfId="0" applyFont="1" applyAlignment="1">
      <alignment horizontal="center"/>
    </xf>
    <xf numFmtId="0" fontId="1" fillId="0" borderId="0" xfId="0" applyFont="1" applyAlignment="1">
      <alignment horizontal="center"/>
    </xf>
    <xf numFmtId="0" fontId="23" fillId="6" borderId="22" xfId="0" applyFont="1" applyFill="1" applyBorder="1" applyAlignment="1">
      <alignment horizontal="center" vertical="center" wrapText="1"/>
    </xf>
    <xf numFmtId="0" fontId="23" fillId="6" borderId="2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20" fillId="7" borderId="45" xfId="1" applyFont="1" applyFill="1" applyBorder="1" applyAlignment="1">
      <alignment horizontal="center"/>
    </xf>
    <xf numFmtId="0" fontId="24" fillId="7" borderId="45" xfId="1" applyFont="1" applyFill="1" applyBorder="1" applyAlignment="1">
      <alignment horizontal="center" vertical="center" wrapText="1"/>
    </xf>
    <xf numFmtId="0" fontId="20" fillId="8" borderId="45" xfId="1" applyFont="1" applyFill="1" applyBorder="1" applyAlignment="1">
      <alignment horizontal="center"/>
    </xf>
    <xf numFmtId="0" fontId="24" fillId="3" borderId="45" xfId="1" applyFont="1" applyFill="1" applyBorder="1" applyAlignment="1">
      <alignment horizontal="center" vertical="center" wrapText="1"/>
    </xf>
    <xf numFmtId="0" fontId="20" fillId="3" borderId="45" xfId="1" applyFont="1" applyFill="1" applyBorder="1" applyAlignment="1">
      <alignment horizontal="center"/>
    </xf>
    <xf numFmtId="0" fontId="26" fillId="0" borderId="0" xfId="1" applyFont="1" applyAlignment="1">
      <alignment horizontal="center"/>
    </xf>
    <xf numFmtId="0" fontId="27" fillId="0" borderId="45" xfId="1" applyFont="1" applyFill="1" applyBorder="1" applyAlignment="1">
      <alignment horizontal="center" vertical="center"/>
    </xf>
    <xf numFmtId="0" fontId="24" fillId="8" borderId="45" xfId="1" applyFont="1" applyFill="1" applyBorder="1" applyAlignment="1">
      <alignment horizontal="center" vertical="center"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7"/>
  <sheetViews>
    <sheetView tabSelected="1" zoomScale="80" zoomScaleNormal="80" zoomScaleSheetLayoutView="85" workbookViewId="0">
      <selection activeCell="M11" sqref="M11"/>
    </sheetView>
  </sheetViews>
  <sheetFormatPr baseColWidth="10" defaultRowHeight="14.4" x14ac:dyDescent="0.3"/>
  <cols>
    <col min="1" max="1" width="10.6640625" customWidth="1"/>
    <col min="2" max="2" width="13.33203125" customWidth="1"/>
    <col min="3" max="3" width="45.5546875" customWidth="1"/>
    <col min="4" max="4" width="4.33203125" customWidth="1"/>
    <col min="5" max="5" width="13.44140625" customWidth="1"/>
    <col min="6" max="6" width="5.109375" bestFit="1" customWidth="1"/>
    <col min="7" max="7" width="16.6640625" customWidth="1"/>
    <col min="8" max="8" width="4.5546875" customWidth="1"/>
    <col min="9" max="9" width="16.109375" customWidth="1"/>
    <col min="10" max="10" width="5.109375" bestFit="1" customWidth="1"/>
  </cols>
  <sheetData>
    <row r="2" spans="1:10" ht="25.8" x14ac:dyDescent="0.5">
      <c r="A2" s="109" t="s">
        <v>74</v>
      </c>
      <c r="B2" s="109"/>
      <c r="C2" s="109"/>
      <c r="D2" s="109"/>
      <c r="E2" s="109"/>
      <c r="F2" s="109"/>
      <c r="G2" s="109"/>
      <c r="H2" s="109"/>
      <c r="I2" s="109"/>
      <c r="J2" s="109"/>
    </row>
    <row r="3" spans="1:10" ht="25.8" x14ac:dyDescent="0.5">
      <c r="A3" s="109" t="s">
        <v>91</v>
      </c>
      <c r="B3" s="109"/>
      <c r="C3" s="109"/>
      <c r="D3" s="109"/>
      <c r="E3" s="109"/>
      <c r="F3" s="109"/>
      <c r="G3" s="109"/>
      <c r="H3" s="109"/>
      <c r="I3" s="109"/>
      <c r="J3" s="109"/>
    </row>
    <row r="4" spans="1:10" ht="15" thickBot="1" x14ac:dyDescent="0.35"/>
    <row r="5" spans="1:10" ht="61.5" customHeight="1" thickBot="1" x14ac:dyDescent="0.35">
      <c r="A5" s="92" t="s">
        <v>15</v>
      </c>
      <c r="B5" s="93"/>
      <c r="C5" s="93"/>
      <c r="D5" s="94"/>
      <c r="E5" s="105" t="s">
        <v>67</v>
      </c>
      <c r="F5" s="106"/>
      <c r="G5" s="99" t="s">
        <v>69</v>
      </c>
      <c r="H5" s="100"/>
      <c r="I5" s="150" t="s">
        <v>78</v>
      </c>
      <c r="J5" s="151"/>
    </row>
    <row r="6" spans="1:10" ht="75.75" customHeight="1" thickBot="1" x14ac:dyDescent="0.35">
      <c r="A6" s="107" t="s">
        <v>0</v>
      </c>
      <c r="B6" s="107"/>
      <c r="C6" s="95" t="s">
        <v>17</v>
      </c>
      <c r="D6" s="96"/>
      <c r="E6" s="103" t="s">
        <v>68</v>
      </c>
      <c r="F6" s="104"/>
      <c r="G6" s="101" t="s">
        <v>88</v>
      </c>
      <c r="H6" s="102"/>
      <c r="I6" s="103" t="s">
        <v>68</v>
      </c>
      <c r="J6" s="104"/>
    </row>
    <row r="7" spans="1:10" ht="249.75" customHeight="1" thickBot="1" x14ac:dyDescent="0.35">
      <c r="A7" s="108" t="s">
        <v>16</v>
      </c>
      <c r="B7" s="107"/>
      <c r="C7" s="97" t="s">
        <v>82</v>
      </c>
      <c r="D7" s="98"/>
      <c r="E7" s="103" t="s">
        <v>68</v>
      </c>
      <c r="F7" s="104"/>
      <c r="G7" s="101" t="s">
        <v>88</v>
      </c>
      <c r="H7" s="102"/>
      <c r="I7" s="103" t="s">
        <v>68</v>
      </c>
      <c r="J7" s="104"/>
    </row>
    <row r="8" spans="1:10" ht="16.2" thickBot="1" x14ac:dyDescent="0.35">
      <c r="A8" s="2"/>
      <c r="B8" s="4"/>
      <c r="C8" s="5"/>
    </row>
    <row r="9" spans="1:10" ht="15.75" customHeight="1" x14ac:dyDescent="0.3">
      <c r="A9" s="138" t="s">
        <v>23</v>
      </c>
      <c r="B9" s="138"/>
      <c r="C9" s="142" t="s">
        <v>19</v>
      </c>
      <c r="D9" s="143"/>
      <c r="E9" s="116" t="s">
        <v>68</v>
      </c>
      <c r="F9" s="117"/>
      <c r="G9" s="122" t="s">
        <v>88</v>
      </c>
      <c r="H9" s="123"/>
      <c r="I9" s="116" t="s">
        <v>68</v>
      </c>
      <c r="J9" s="117"/>
    </row>
    <row r="10" spans="1:10" ht="15.75" customHeight="1" x14ac:dyDescent="0.3">
      <c r="A10" s="139"/>
      <c r="B10" s="139"/>
      <c r="C10" s="144" t="s">
        <v>18</v>
      </c>
      <c r="D10" s="145"/>
      <c r="E10" s="118"/>
      <c r="F10" s="119"/>
      <c r="G10" s="124"/>
      <c r="H10" s="125"/>
      <c r="I10" s="118"/>
      <c r="J10" s="119"/>
    </row>
    <row r="11" spans="1:10" ht="33" customHeight="1" x14ac:dyDescent="0.3">
      <c r="A11" s="139"/>
      <c r="B11" s="139"/>
      <c r="C11" s="144" t="s">
        <v>20</v>
      </c>
      <c r="D11" s="145"/>
      <c r="E11" s="118"/>
      <c r="F11" s="119"/>
      <c r="G11" s="124"/>
      <c r="H11" s="125"/>
      <c r="I11" s="118"/>
      <c r="J11" s="119"/>
    </row>
    <row r="12" spans="1:10" ht="15.75" customHeight="1" x14ac:dyDescent="0.3">
      <c r="A12" s="139"/>
      <c r="B12" s="139"/>
      <c r="C12" s="144" t="s">
        <v>21</v>
      </c>
      <c r="D12" s="145"/>
      <c r="E12" s="118"/>
      <c r="F12" s="119"/>
      <c r="G12" s="124"/>
      <c r="H12" s="125"/>
      <c r="I12" s="118"/>
      <c r="J12" s="119"/>
    </row>
    <row r="13" spans="1:10" ht="15.75" customHeight="1" x14ac:dyDescent="0.3">
      <c r="A13" s="139"/>
      <c r="B13" s="139"/>
      <c r="C13" s="144" t="s">
        <v>22</v>
      </c>
      <c r="D13" s="145"/>
      <c r="E13" s="118"/>
      <c r="F13" s="119"/>
      <c r="G13" s="124"/>
      <c r="H13" s="125"/>
      <c r="I13" s="118"/>
      <c r="J13" s="119"/>
    </row>
    <row r="14" spans="1:10" ht="31.5" customHeight="1" x14ac:dyDescent="0.3">
      <c r="A14" s="139"/>
      <c r="B14" s="139"/>
      <c r="C14" s="144" t="s">
        <v>24</v>
      </c>
      <c r="D14" s="145"/>
      <c r="E14" s="118"/>
      <c r="F14" s="119"/>
      <c r="G14" s="124"/>
      <c r="H14" s="125"/>
      <c r="I14" s="118"/>
      <c r="J14" s="119"/>
    </row>
    <row r="15" spans="1:10" ht="31.5" customHeight="1" x14ac:dyDescent="0.3">
      <c r="A15" s="139"/>
      <c r="B15" s="139"/>
      <c r="C15" s="144" t="s">
        <v>79</v>
      </c>
      <c r="D15" s="145"/>
      <c r="E15" s="118"/>
      <c r="F15" s="119"/>
      <c r="G15" s="124"/>
      <c r="H15" s="125"/>
      <c r="I15" s="118"/>
      <c r="J15" s="119"/>
    </row>
    <row r="16" spans="1:10" ht="38.4" customHeight="1" x14ac:dyDescent="0.3">
      <c r="A16" s="140"/>
      <c r="B16" s="140"/>
      <c r="C16" s="148" t="s">
        <v>87</v>
      </c>
      <c r="D16" s="149"/>
      <c r="E16" s="118"/>
      <c r="F16" s="119"/>
      <c r="G16" s="124"/>
      <c r="H16" s="125"/>
      <c r="I16" s="118"/>
      <c r="J16" s="119"/>
    </row>
    <row r="17" spans="1:10" ht="141.75" customHeight="1" thickBot="1" x14ac:dyDescent="0.35">
      <c r="A17" s="141"/>
      <c r="B17" s="141"/>
      <c r="C17" s="146" t="s">
        <v>83</v>
      </c>
      <c r="D17" s="147"/>
      <c r="E17" s="120"/>
      <c r="F17" s="121"/>
      <c r="G17" s="126"/>
      <c r="H17" s="127"/>
      <c r="I17" s="120"/>
      <c r="J17" s="121"/>
    </row>
    <row r="18" spans="1:10" ht="30" customHeight="1" x14ac:dyDescent="0.3">
      <c r="A18" s="2"/>
      <c r="B18" s="4"/>
      <c r="C18" s="5"/>
    </row>
    <row r="19" spans="1:10" ht="15" thickBot="1" x14ac:dyDescent="0.35"/>
    <row r="20" spans="1:10" ht="15.75" customHeight="1" x14ac:dyDescent="0.3">
      <c r="A20" s="128" t="s">
        <v>14</v>
      </c>
      <c r="B20" s="134" t="s">
        <v>13</v>
      </c>
      <c r="C20" s="135"/>
      <c r="D20" s="128" t="s">
        <v>12</v>
      </c>
      <c r="E20" s="110" t="s">
        <v>73</v>
      </c>
      <c r="F20" s="110"/>
      <c r="G20" s="112" t="s">
        <v>69</v>
      </c>
      <c r="H20" s="112"/>
      <c r="I20" s="150" t="s">
        <v>78</v>
      </c>
      <c r="J20" s="151"/>
    </row>
    <row r="21" spans="1:10" ht="48.75" customHeight="1" thickBot="1" x14ac:dyDescent="0.35">
      <c r="A21" s="129"/>
      <c r="B21" s="136"/>
      <c r="C21" s="137"/>
      <c r="D21" s="129"/>
      <c r="E21" s="111"/>
      <c r="F21" s="111"/>
      <c r="G21" s="113"/>
      <c r="H21" s="113"/>
      <c r="I21" s="150"/>
      <c r="J21" s="151"/>
    </row>
    <row r="22" spans="1:10" ht="36.75" customHeight="1" x14ac:dyDescent="0.3">
      <c r="A22" s="1">
        <v>1</v>
      </c>
      <c r="B22" s="130" t="s">
        <v>11</v>
      </c>
      <c r="C22" s="131"/>
      <c r="D22" s="1">
        <v>30</v>
      </c>
      <c r="E22" s="44" t="s">
        <v>70</v>
      </c>
      <c r="F22" s="44">
        <v>30</v>
      </c>
      <c r="G22" s="40" t="s">
        <v>1</v>
      </c>
      <c r="H22" s="40">
        <v>0</v>
      </c>
      <c r="I22" s="44" t="s">
        <v>70</v>
      </c>
      <c r="J22" s="44">
        <f>D22</f>
        <v>30</v>
      </c>
    </row>
    <row r="23" spans="1:10" ht="95.25" customHeight="1" x14ac:dyDescent="0.3">
      <c r="A23" s="1">
        <v>2</v>
      </c>
      <c r="B23" s="130" t="s">
        <v>10</v>
      </c>
      <c r="C23" s="131"/>
      <c r="D23" s="1">
        <v>40</v>
      </c>
      <c r="E23" s="1" t="s">
        <v>70</v>
      </c>
      <c r="F23" s="1">
        <v>40</v>
      </c>
      <c r="G23" s="40" t="s">
        <v>1</v>
      </c>
      <c r="H23" s="40">
        <v>0</v>
      </c>
      <c r="I23" s="44" t="s">
        <v>70</v>
      </c>
      <c r="J23" s="44">
        <f t="shared" ref="J23:J33" si="0">D23</f>
        <v>40</v>
      </c>
    </row>
    <row r="24" spans="1:10" ht="15" x14ac:dyDescent="0.3">
      <c r="A24" s="1">
        <v>3</v>
      </c>
      <c r="B24" s="130" t="s">
        <v>9</v>
      </c>
      <c r="C24" s="131"/>
      <c r="D24" s="1">
        <v>10</v>
      </c>
      <c r="E24" s="1" t="s">
        <v>70</v>
      </c>
      <c r="F24" s="1">
        <v>10</v>
      </c>
      <c r="G24" s="40" t="s">
        <v>1</v>
      </c>
      <c r="H24" s="40">
        <v>0</v>
      </c>
      <c r="I24" s="44" t="s">
        <v>70</v>
      </c>
      <c r="J24" s="44">
        <f t="shared" si="0"/>
        <v>10</v>
      </c>
    </row>
    <row r="25" spans="1:10" ht="15" x14ac:dyDescent="0.3">
      <c r="A25" s="1">
        <v>4</v>
      </c>
      <c r="B25" s="130" t="s">
        <v>25</v>
      </c>
      <c r="C25" s="131"/>
      <c r="D25" s="1">
        <v>20</v>
      </c>
      <c r="E25" s="1" t="s">
        <v>70</v>
      </c>
      <c r="F25" s="1">
        <v>20</v>
      </c>
      <c r="G25" s="40" t="s">
        <v>1</v>
      </c>
      <c r="H25" s="40">
        <v>0</v>
      </c>
      <c r="I25" s="44" t="s">
        <v>70</v>
      </c>
      <c r="J25" s="44">
        <f t="shared" si="0"/>
        <v>20</v>
      </c>
    </row>
    <row r="26" spans="1:10" ht="15" x14ac:dyDescent="0.3">
      <c r="A26" s="1">
        <v>5</v>
      </c>
      <c r="B26" s="130" t="s">
        <v>8</v>
      </c>
      <c r="C26" s="131"/>
      <c r="D26" s="1">
        <v>10</v>
      </c>
      <c r="E26" s="1" t="s">
        <v>70</v>
      </c>
      <c r="F26" s="1">
        <v>10</v>
      </c>
      <c r="G26" s="40" t="s">
        <v>1</v>
      </c>
      <c r="H26" s="40">
        <v>0</v>
      </c>
      <c r="I26" s="44" t="s">
        <v>70</v>
      </c>
      <c r="J26" s="44">
        <f t="shared" si="0"/>
        <v>10</v>
      </c>
    </row>
    <row r="27" spans="1:10" ht="15" x14ac:dyDescent="0.3">
      <c r="A27" s="1">
        <v>6</v>
      </c>
      <c r="B27" s="130" t="s">
        <v>7</v>
      </c>
      <c r="C27" s="131"/>
      <c r="D27" s="1">
        <v>10</v>
      </c>
      <c r="E27" s="1" t="s">
        <v>70</v>
      </c>
      <c r="F27" s="1">
        <v>10</v>
      </c>
      <c r="G27" s="40" t="s">
        <v>1</v>
      </c>
      <c r="H27" s="40">
        <v>0</v>
      </c>
      <c r="I27" s="44" t="s">
        <v>70</v>
      </c>
      <c r="J27" s="44">
        <f t="shared" si="0"/>
        <v>10</v>
      </c>
    </row>
    <row r="28" spans="1:10" ht="15" x14ac:dyDescent="0.3">
      <c r="A28" s="1">
        <v>7</v>
      </c>
      <c r="B28" s="130" t="s">
        <v>6</v>
      </c>
      <c r="C28" s="131"/>
      <c r="D28" s="1">
        <v>10</v>
      </c>
      <c r="E28" s="1" t="s">
        <v>70</v>
      </c>
      <c r="F28" s="1">
        <v>10</v>
      </c>
      <c r="G28" s="40" t="s">
        <v>36</v>
      </c>
      <c r="H28" s="40">
        <v>0</v>
      </c>
      <c r="I28" s="44" t="s">
        <v>70</v>
      </c>
      <c r="J28" s="44">
        <f t="shared" si="0"/>
        <v>10</v>
      </c>
    </row>
    <row r="29" spans="1:10" ht="15" x14ac:dyDescent="0.3">
      <c r="A29" s="1">
        <v>8</v>
      </c>
      <c r="B29" s="130" t="s">
        <v>5</v>
      </c>
      <c r="C29" s="131"/>
      <c r="D29" s="1">
        <v>10</v>
      </c>
      <c r="E29" s="1" t="s">
        <v>70</v>
      </c>
      <c r="F29" s="1">
        <v>10</v>
      </c>
      <c r="G29" s="40" t="s">
        <v>1</v>
      </c>
      <c r="H29" s="40">
        <v>0</v>
      </c>
      <c r="I29" s="44" t="s">
        <v>70</v>
      </c>
      <c r="J29" s="44">
        <f t="shared" si="0"/>
        <v>10</v>
      </c>
    </row>
    <row r="30" spans="1:10" ht="15" x14ac:dyDescent="0.3">
      <c r="A30" s="1">
        <v>9</v>
      </c>
      <c r="B30" s="130" t="s">
        <v>4</v>
      </c>
      <c r="C30" s="131"/>
      <c r="D30" s="1">
        <v>10</v>
      </c>
      <c r="E30" s="1" t="s">
        <v>70</v>
      </c>
      <c r="F30" s="1">
        <v>10</v>
      </c>
      <c r="G30" s="40" t="s">
        <v>1</v>
      </c>
      <c r="H30" s="40">
        <v>0</v>
      </c>
      <c r="I30" s="44" t="s">
        <v>70</v>
      </c>
      <c r="J30" s="44">
        <f t="shared" si="0"/>
        <v>10</v>
      </c>
    </row>
    <row r="31" spans="1:10" ht="15" x14ac:dyDescent="0.3">
      <c r="A31" s="1">
        <v>10</v>
      </c>
      <c r="B31" s="130" t="s">
        <v>3</v>
      </c>
      <c r="C31" s="131"/>
      <c r="D31" s="1">
        <v>20</v>
      </c>
      <c r="E31" s="1" t="s">
        <v>70</v>
      </c>
      <c r="F31" s="1">
        <v>20</v>
      </c>
      <c r="G31" s="40" t="s">
        <v>1</v>
      </c>
      <c r="H31" s="40">
        <v>0</v>
      </c>
      <c r="I31" s="44" t="s">
        <v>70</v>
      </c>
      <c r="J31" s="44">
        <f t="shared" si="0"/>
        <v>20</v>
      </c>
    </row>
    <row r="32" spans="1:10" ht="15" x14ac:dyDescent="0.3">
      <c r="A32" s="1">
        <v>11</v>
      </c>
      <c r="B32" s="130" t="s">
        <v>2</v>
      </c>
      <c r="C32" s="131"/>
      <c r="D32" s="1">
        <v>40</v>
      </c>
      <c r="E32" s="1" t="s">
        <v>70</v>
      </c>
      <c r="F32" s="1">
        <v>40</v>
      </c>
      <c r="G32" s="40" t="s">
        <v>1</v>
      </c>
      <c r="H32" s="40">
        <v>0</v>
      </c>
      <c r="I32" s="44" t="s">
        <v>70</v>
      </c>
      <c r="J32" s="44">
        <f t="shared" si="0"/>
        <v>40</v>
      </c>
    </row>
    <row r="33" spans="1:10" ht="15.6" thickBot="1" x14ac:dyDescent="0.35">
      <c r="A33" s="1">
        <v>12</v>
      </c>
      <c r="B33" s="132" t="s">
        <v>26</v>
      </c>
      <c r="C33" s="133"/>
      <c r="D33" s="40">
        <v>40</v>
      </c>
      <c r="E33" s="1" t="s">
        <v>70</v>
      </c>
      <c r="F33" s="40">
        <v>40</v>
      </c>
      <c r="G33" s="40" t="s">
        <v>1</v>
      </c>
      <c r="H33" s="40">
        <v>0</v>
      </c>
      <c r="I33" s="44" t="s">
        <v>70</v>
      </c>
      <c r="J33" s="44">
        <f t="shared" si="0"/>
        <v>40</v>
      </c>
    </row>
    <row r="34" spans="1:10" ht="16.2" thickBot="1" x14ac:dyDescent="0.35">
      <c r="B34" s="114" t="s">
        <v>33</v>
      </c>
      <c r="C34" s="115"/>
      <c r="D34" s="42">
        <f>SUM(D22:D33)</f>
        <v>250</v>
      </c>
      <c r="E34" s="41" t="s">
        <v>1</v>
      </c>
      <c r="F34" s="42">
        <f>SUM(F22:F33)</f>
        <v>250</v>
      </c>
      <c r="G34" s="42"/>
      <c r="H34" s="42">
        <f>SUM(H22:H33)</f>
        <v>0</v>
      </c>
      <c r="I34" s="42"/>
      <c r="J34" s="42">
        <f>SUM(J22:J33)</f>
        <v>250</v>
      </c>
    </row>
    <row r="37" spans="1:10" ht="15.6" x14ac:dyDescent="0.3">
      <c r="A37" s="3"/>
    </row>
  </sheetData>
  <sheetProtection algorithmName="SHA-512" hashValue="uf+k4VA8FQTS1tqeuTLkNeXy3a/rpvgf8MH02FJ2M+2CFlyeEizuO7pCk0Lb91NUOiYZG1Yz/1tknj6V1/lpJw==" saltValue="ygXGt3fkUlfOI/P39w91QQ==" spinCount="100000" sheet="1" objects="1" scenarios="1" selectLockedCells="1" selectUnlockedCells="1"/>
  <mergeCells count="48">
    <mergeCell ref="I5:J5"/>
    <mergeCell ref="I6:J6"/>
    <mergeCell ref="I7:J7"/>
    <mergeCell ref="I9:J17"/>
    <mergeCell ref="I20:J21"/>
    <mergeCell ref="A9:B17"/>
    <mergeCell ref="C9:D9"/>
    <mergeCell ref="C10:D10"/>
    <mergeCell ref="C11:D11"/>
    <mergeCell ref="C12:D12"/>
    <mergeCell ref="C13:D13"/>
    <mergeCell ref="C14:D14"/>
    <mergeCell ref="C15:D15"/>
    <mergeCell ref="C17:D17"/>
    <mergeCell ref="C16:D16"/>
    <mergeCell ref="B27:C27"/>
    <mergeCell ref="B28:C28"/>
    <mergeCell ref="B22:C22"/>
    <mergeCell ref="B23:C23"/>
    <mergeCell ref="A20:A21"/>
    <mergeCell ref="B20:C21"/>
    <mergeCell ref="A2:J2"/>
    <mergeCell ref="A3:J3"/>
    <mergeCell ref="E20:F21"/>
    <mergeCell ref="G20:H21"/>
    <mergeCell ref="B34:C34"/>
    <mergeCell ref="E9:F17"/>
    <mergeCell ref="G9:H17"/>
    <mergeCell ref="D20:D21"/>
    <mergeCell ref="B29:C29"/>
    <mergeCell ref="B30:C30"/>
    <mergeCell ref="B24:C24"/>
    <mergeCell ref="B31:C31"/>
    <mergeCell ref="B32:C32"/>
    <mergeCell ref="B33:C33"/>
    <mergeCell ref="B25:C25"/>
    <mergeCell ref="B26:C26"/>
    <mergeCell ref="A5:D5"/>
    <mergeCell ref="C6:D6"/>
    <mergeCell ref="C7:D7"/>
    <mergeCell ref="G5:H5"/>
    <mergeCell ref="G6:H6"/>
    <mergeCell ref="E6:F6"/>
    <mergeCell ref="E7:F7"/>
    <mergeCell ref="G7:H7"/>
    <mergeCell ref="E5:F5"/>
    <mergeCell ref="A6:B6"/>
    <mergeCell ref="A7:B7"/>
  </mergeCells>
  <pageMargins left="0.70866141732283472" right="0.70866141732283472" top="0.74803149606299213" bottom="0.74803149606299213" header="0.31496062992125984" footer="0.31496062992125984"/>
  <pageSetup paperSize="8"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20"/>
  <sheetViews>
    <sheetView showGridLines="0" zoomScale="120" zoomScaleNormal="120" workbookViewId="0">
      <selection activeCell="N23" sqref="N23"/>
    </sheetView>
  </sheetViews>
  <sheetFormatPr baseColWidth="10" defaultColWidth="11.5546875" defaultRowHeight="13.8" x14ac:dyDescent="0.3"/>
  <cols>
    <col min="1" max="1" width="2.33203125" style="6" customWidth="1"/>
    <col min="2" max="2" width="3.88671875" style="11" customWidth="1"/>
    <col min="3" max="3" width="13.109375" style="6" customWidth="1"/>
    <col min="4" max="4" width="13.44140625" style="11" customWidth="1"/>
    <col min="5" max="5" width="7.33203125" style="6" customWidth="1"/>
    <col min="6" max="6" width="14.88671875" style="6" customWidth="1"/>
    <col min="7" max="7" width="8.5546875" style="6" customWidth="1"/>
    <col min="8" max="8" width="11.6640625" style="11" customWidth="1"/>
    <col min="9" max="9" width="12.44140625" style="6" bestFit="1" customWidth="1"/>
    <col min="10" max="10" width="0" style="6" hidden="1" customWidth="1"/>
    <col min="11" max="11" width="8.109375" style="6" customWidth="1"/>
    <col min="12" max="12" width="14.109375" style="6" customWidth="1"/>
    <col min="13" max="13" width="8.33203125" style="6" customWidth="1"/>
    <col min="14" max="14" width="13.33203125" style="6" customWidth="1"/>
    <col min="15" max="15" width="11.5546875" style="6"/>
    <col min="16" max="16" width="0" style="6" hidden="1" customWidth="1"/>
    <col min="17" max="17" width="7" style="6" customWidth="1"/>
    <col min="18" max="18" width="12" style="6" bestFit="1" customWidth="1"/>
    <col min="19" max="19" width="11.5546875" style="6"/>
    <col min="20" max="20" width="12" style="6" bestFit="1" customWidth="1"/>
    <col min="21" max="256" width="11.5546875" style="6"/>
    <col min="257" max="257" width="4" style="6" customWidth="1"/>
    <col min="258" max="258" width="6.109375" style="6" customWidth="1"/>
    <col min="259" max="259" width="34.6640625" style="6" customWidth="1"/>
    <col min="260" max="260" width="13.44140625" style="6" customWidth="1"/>
    <col min="261" max="261" width="10.109375" style="6" customWidth="1"/>
    <col min="262" max="262" width="12.6640625" style="6" bestFit="1" customWidth="1"/>
    <col min="263" max="263" width="11.5546875" style="6"/>
    <col min="264" max="264" width="12.6640625" style="6" bestFit="1" customWidth="1"/>
    <col min="265" max="265" width="12.44140625" style="6" bestFit="1" customWidth="1"/>
    <col min="266" max="266" width="11.5546875" style="6"/>
    <col min="267" max="267" width="15.6640625" style="6" bestFit="1" customWidth="1"/>
    <col min="268" max="268" width="16.44140625" style="6" customWidth="1"/>
    <col min="269" max="269" width="14.109375" style="6" customWidth="1"/>
    <col min="270" max="512" width="11.5546875" style="6"/>
    <col min="513" max="513" width="4" style="6" customWidth="1"/>
    <col min="514" max="514" width="6.109375" style="6" customWidth="1"/>
    <col min="515" max="515" width="34.6640625" style="6" customWidth="1"/>
    <col min="516" max="516" width="13.44140625" style="6" customWidth="1"/>
    <col min="517" max="517" width="10.109375" style="6" customWidth="1"/>
    <col min="518" max="518" width="12.6640625" style="6" bestFit="1" customWidth="1"/>
    <col min="519" max="519" width="11.5546875" style="6"/>
    <col min="520" max="520" width="12.6640625" style="6" bestFit="1" customWidth="1"/>
    <col min="521" max="521" width="12.44140625" style="6" bestFit="1" customWidth="1"/>
    <col min="522" max="522" width="11.5546875" style="6"/>
    <col min="523" max="523" width="15.6640625" style="6" bestFit="1" customWidth="1"/>
    <col min="524" max="524" width="16.44140625" style="6" customWidth="1"/>
    <col min="525" max="525" width="14.109375" style="6" customWidth="1"/>
    <col min="526" max="768" width="11.5546875" style="6"/>
    <col min="769" max="769" width="4" style="6" customWidth="1"/>
    <col min="770" max="770" width="6.109375" style="6" customWidth="1"/>
    <col min="771" max="771" width="34.6640625" style="6" customWidth="1"/>
    <col min="772" max="772" width="13.44140625" style="6" customWidth="1"/>
    <col min="773" max="773" width="10.109375" style="6" customWidth="1"/>
    <col min="774" max="774" width="12.6640625" style="6" bestFit="1" customWidth="1"/>
    <col min="775" max="775" width="11.5546875" style="6"/>
    <col min="776" max="776" width="12.6640625" style="6" bestFit="1" customWidth="1"/>
    <col min="777" max="777" width="12.44140625" style="6" bestFit="1" customWidth="1"/>
    <col min="778" max="778" width="11.5546875" style="6"/>
    <col min="779" max="779" width="15.6640625" style="6" bestFit="1" customWidth="1"/>
    <col min="780" max="780" width="16.44140625" style="6" customWidth="1"/>
    <col min="781" max="781" width="14.109375" style="6" customWidth="1"/>
    <col min="782" max="1024" width="11.5546875" style="6"/>
    <col min="1025" max="1025" width="4" style="6" customWidth="1"/>
    <col min="1026" max="1026" width="6.109375" style="6" customWidth="1"/>
    <col min="1027" max="1027" width="34.6640625" style="6" customWidth="1"/>
    <col min="1028" max="1028" width="13.44140625" style="6" customWidth="1"/>
    <col min="1029" max="1029" width="10.109375" style="6" customWidth="1"/>
    <col min="1030" max="1030" width="12.6640625" style="6" bestFit="1" customWidth="1"/>
    <col min="1031" max="1031" width="11.5546875" style="6"/>
    <col min="1032" max="1032" width="12.6640625" style="6" bestFit="1" customWidth="1"/>
    <col min="1033" max="1033" width="12.44140625" style="6" bestFit="1" customWidth="1"/>
    <col min="1034" max="1034" width="11.5546875" style="6"/>
    <col min="1035" max="1035" width="15.6640625" style="6" bestFit="1" customWidth="1"/>
    <col min="1036" max="1036" width="16.44140625" style="6" customWidth="1"/>
    <col min="1037" max="1037" width="14.109375" style="6" customWidth="1"/>
    <col min="1038" max="1280" width="11.5546875" style="6"/>
    <col min="1281" max="1281" width="4" style="6" customWidth="1"/>
    <col min="1282" max="1282" width="6.109375" style="6" customWidth="1"/>
    <col min="1283" max="1283" width="34.6640625" style="6" customWidth="1"/>
    <col min="1284" max="1284" width="13.44140625" style="6" customWidth="1"/>
    <col min="1285" max="1285" width="10.109375" style="6" customWidth="1"/>
    <col min="1286" max="1286" width="12.6640625" style="6" bestFit="1" customWidth="1"/>
    <col min="1287" max="1287" width="11.5546875" style="6"/>
    <col min="1288" max="1288" width="12.6640625" style="6" bestFit="1" customWidth="1"/>
    <col min="1289" max="1289" width="12.44140625" style="6" bestFit="1" customWidth="1"/>
    <col min="1290" max="1290" width="11.5546875" style="6"/>
    <col min="1291" max="1291" width="15.6640625" style="6" bestFit="1" customWidth="1"/>
    <col min="1292" max="1292" width="16.44140625" style="6" customWidth="1"/>
    <col min="1293" max="1293" width="14.109375" style="6" customWidth="1"/>
    <col min="1294" max="1536" width="11.5546875" style="6"/>
    <col min="1537" max="1537" width="4" style="6" customWidth="1"/>
    <col min="1538" max="1538" width="6.109375" style="6" customWidth="1"/>
    <col min="1539" max="1539" width="34.6640625" style="6" customWidth="1"/>
    <col min="1540" max="1540" width="13.44140625" style="6" customWidth="1"/>
    <col min="1541" max="1541" width="10.109375" style="6" customWidth="1"/>
    <col min="1542" max="1542" width="12.6640625" style="6" bestFit="1" customWidth="1"/>
    <col min="1543" max="1543" width="11.5546875" style="6"/>
    <col min="1544" max="1544" width="12.6640625" style="6" bestFit="1" customWidth="1"/>
    <col min="1545" max="1545" width="12.44140625" style="6" bestFit="1" customWidth="1"/>
    <col min="1546" max="1546" width="11.5546875" style="6"/>
    <col min="1547" max="1547" width="15.6640625" style="6" bestFit="1" customWidth="1"/>
    <col min="1548" max="1548" width="16.44140625" style="6" customWidth="1"/>
    <col min="1549" max="1549" width="14.109375" style="6" customWidth="1"/>
    <col min="1550" max="1792" width="11.5546875" style="6"/>
    <col min="1793" max="1793" width="4" style="6" customWidth="1"/>
    <col min="1794" max="1794" width="6.109375" style="6" customWidth="1"/>
    <col min="1795" max="1795" width="34.6640625" style="6" customWidth="1"/>
    <col min="1796" max="1796" width="13.44140625" style="6" customWidth="1"/>
    <col min="1797" max="1797" width="10.109375" style="6" customWidth="1"/>
    <col min="1798" max="1798" width="12.6640625" style="6" bestFit="1" customWidth="1"/>
    <col min="1799" max="1799" width="11.5546875" style="6"/>
    <col min="1800" max="1800" width="12.6640625" style="6" bestFit="1" customWidth="1"/>
    <col min="1801" max="1801" width="12.44140625" style="6" bestFit="1" customWidth="1"/>
    <col min="1802" max="1802" width="11.5546875" style="6"/>
    <col min="1803" max="1803" width="15.6640625" style="6" bestFit="1" customWidth="1"/>
    <col min="1804" max="1804" width="16.44140625" style="6" customWidth="1"/>
    <col min="1805" max="1805" width="14.109375" style="6" customWidth="1"/>
    <col min="1806" max="2048" width="11.5546875" style="6"/>
    <col min="2049" max="2049" width="4" style="6" customWidth="1"/>
    <col min="2050" max="2050" width="6.109375" style="6" customWidth="1"/>
    <col min="2051" max="2051" width="34.6640625" style="6" customWidth="1"/>
    <col min="2052" max="2052" width="13.44140625" style="6" customWidth="1"/>
    <col min="2053" max="2053" width="10.109375" style="6" customWidth="1"/>
    <col min="2054" max="2054" width="12.6640625" style="6" bestFit="1" customWidth="1"/>
    <col min="2055" max="2055" width="11.5546875" style="6"/>
    <col min="2056" max="2056" width="12.6640625" style="6" bestFit="1" customWidth="1"/>
    <col min="2057" max="2057" width="12.44140625" style="6" bestFit="1" customWidth="1"/>
    <col min="2058" max="2058" width="11.5546875" style="6"/>
    <col min="2059" max="2059" width="15.6640625" style="6" bestFit="1" customWidth="1"/>
    <col min="2060" max="2060" width="16.44140625" style="6" customWidth="1"/>
    <col min="2061" max="2061" width="14.109375" style="6" customWidth="1"/>
    <col min="2062" max="2304" width="11.5546875" style="6"/>
    <col min="2305" max="2305" width="4" style="6" customWidth="1"/>
    <col min="2306" max="2306" width="6.109375" style="6" customWidth="1"/>
    <col min="2307" max="2307" width="34.6640625" style="6" customWidth="1"/>
    <col min="2308" max="2308" width="13.44140625" style="6" customWidth="1"/>
    <col min="2309" max="2309" width="10.109375" style="6" customWidth="1"/>
    <col min="2310" max="2310" width="12.6640625" style="6" bestFit="1" customWidth="1"/>
    <col min="2311" max="2311" width="11.5546875" style="6"/>
    <col min="2312" max="2312" width="12.6640625" style="6" bestFit="1" customWidth="1"/>
    <col min="2313" max="2313" width="12.44140625" style="6" bestFit="1" customWidth="1"/>
    <col min="2314" max="2314" width="11.5546875" style="6"/>
    <col min="2315" max="2315" width="15.6640625" style="6" bestFit="1" customWidth="1"/>
    <col min="2316" max="2316" width="16.44140625" style="6" customWidth="1"/>
    <col min="2317" max="2317" width="14.109375" style="6" customWidth="1"/>
    <col min="2318" max="2560" width="11.5546875" style="6"/>
    <col min="2561" max="2561" width="4" style="6" customWidth="1"/>
    <col min="2562" max="2562" width="6.109375" style="6" customWidth="1"/>
    <col min="2563" max="2563" width="34.6640625" style="6" customWidth="1"/>
    <col min="2564" max="2564" width="13.44140625" style="6" customWidth="1"/>
    <col min="2565" max="2565" width="10.109375" style="6" customWidth="1"/>
    <col min="2566" max="2566" width="12.6640625" style="6" bestFit="1" customWidth="1"/>
    <col min="2567" max="2567" width="11.5546875" style="6"/>
    <col min="2568" max="2568" width="12.6640625" style="6" bestFit="1" customWidth="1"/>
    <col min="2569" max="2569" width="12.44140625" style="6" bestFit="1" customWidth="1"/>
    <col min="2570" max="2570" width="11.5546875" style="6"/>
    <col min="2571" max="2571" width="15.6640625" style="6" bestFit="1" customWidth="1"/>
    <col min="2572" max="2572" width="16.44140625" style="6" customWidth="1"/>
    <col min="2573" max="2573" width="14.109375" style="6" customWidth="1"/>
    <col min="2574" max="2816" width="11.5546875" style="6"/>
    <col min="2817" max="2817" width="4" style="6" customWidth="1"/>
    <col min="2818" max="2818" width="6.109375" style="6" customWidth="1"/>
    <col min="2819" max="2819" width="34.6640625" style="6" customWidth="1"/>
    <col min="2820" max="2820" width="13.44140625" style="6" customWidth="1"/>
    <col min="2821" max="2821" width="10.109375" style="6" customWidth="1"/>
    <col min="2822" max="2822" width="12.6640625" style="6" bestFit="1" customWidth="1"/>
    <col min="2823" max="2823" width="11.5546875" style="6"/>
    <col min="2824" max="2824" width="12.6640625" style="6" bestFit="1" customWidth="1"/>
    <col min="2825" max="2825" width="12.44140625" style="6" bestFit="1" customWidth="1"/>
    <col min="2826" max="2826" width="11.5546875" style="6"/>
    <col min="2827" max="2827" width="15.6640625" style="6" bestFit="1" customWidth="1"/>
    <col min="2828" max="2828" width="16.44140625" style="6" customWidth="1"/>
    <col min="2829" max="2829" width="14.109375" style="6" customWidth="1"/>
    <col min="2830" max="3072" width="11.5546875" style="6"/>
    <col min="3073" max="3073" width="4" style="6" customWidth="1"/>
    <col min="3074" max="3074" width="6.109375" style="6" customWidth="1"/>
    <col min="3075" max="3075" width="34.6640625" style="6" customWidth="1"/>
    <col min="3076" max="3076" width="13.44140625" style="6" customWidth="1"/>
    <col min="3077" max="3077" width="10.109375" style="6" customWidth="1"/>
    <col min="3078" max="3078" width="12.6640625" style="6" bestFit="1" customWidth="1"/>
    <col min="3079" max="3079" width="11.5546875" style="6"/>
    <col min="3080" max="3080" width="12.6640625" style="6" bestFit="1" customWidth="1"/>
    <col min="3081" max="3081" width="12.44140625" style="6" bestFit="1" customWidth="1"/>
    <col min="3082" max="3082" width="11.5546875" style="6"/>
    <col min="3083" max="3083" width="15.6640625" style="6" bestFit="1" customWidth="1"/>
    <col min="3084" max="3084" width="16.44140625" style="6" customWidth="1"/>
    <col min="3085" max="3085" width="14.109375" style="6" customWidth="1"/>
    <col min="3086" max="3328" width="11.5546875" style="6"/>
    <col min="3329" max="3329" width="4" style="6" customWidth="1"/>
    <col min="3330" max="3330" width="6.109375" style="6" customWidth="1"/>
    <col min="3331" max="3331" width="34.6640625" style="6" customWidth="1"/>
    <col min="3332" max="3332" width="13.44140625" style="6" customWidth="1"/>
    <col min="3333" max="3333" width="10.109375" style="6" customWidth="1"/>
    <col min="3334" max="3334" width="12.6640625" style="6" bestFit="1" customWidth="1"/>
    <col min="3335" max="3335" width="11.5546875" style="6"/>
    <col min="3336" max="3336" width="12.6640625" style="6" bestFit="1" customWidth="1"/>
    <col min="3337" max="3337" width="12.44140625" style="6" bestFit="1" customWidth="1"/>
    <col min="3338" max="3338" width="11.5546875" style="6"/>
    <col min="3339" max="3339" width="15.6640625" style="6" bestFit="1" customWidth="1"/>
    <col min="3340" max="3340" width="16.44140625" style="6" customWidth="1"/>
    <col min="3341" max="3341" width="14.109375" style="6" customWidth="1"/>
    <col min="3342" max="3584" width="11.5546875" style="6"/>
    <col min="3585" max="3585" width="4" style="6" customWidth="1"/>
    <col min="3586" max="3586" width="6.109375" style="6" customWidth="1"/>
    <col min="3587" max="3587" width="34.6640625" style="6" customWidth="1"/>
    <col min="3588" max="3588" width="13.44140625" style="6" customWidth="1"/>
    <col min="3589" max="3589" width="10.109375" style="6" customWidth="1"/>
    <col min="3590" max="3590" width="12.6640625" style="6" bestFit="1" customWidth="1"/>
    <col min="3591" max="3591" width="11.5546875" style="6"/>
    <col min="3592" max="3592" width="12.6640625" style="6" bestFit="1" customWidth="1"/>
    <col min="3593" max="3593" width="12.44140625" style="6" bestFit="1" customWidth="1"/>
    <col min="3594" max="3594" width="11.5546875" style="6"/>
    <col min="3595" max="3595" width="15.6640625" style="6" bestFit="1" customWidth="1"/>
    <col min="3596" max="3596" width="16.44140625" style="6" customWidth="1"/>
    <col min="3597" max="3597" width="14.109375" style="6" customWidth="1"/>
    <col min="3598" max="3840" width="11.5546875" style="6"/>
    <col min="3841" max="3841" width="4" style="6" customWidth="1"/>
    <col min="3842" max="3842" width="6.109375" style="6" customWidth="1"/>
    <col min="3843" max="3843" width="34.6640625" style="6" customWidth="1"/>
    <col min="3844" max="3844" width="13.44140625" style="6" customWidth="1"/>
    <col min="3845" max="3845" width="10.109375" style="6" customWidth="1"/>
    <col min="3846" max="3846" width="12.6640625" style="6" bestFit="1" customWidth="1"/>
    <col min="3847" max="3847" width="11.5546875" style="6"/>
    <col min="3848" max="3848" width="12.6640625" style="6" bestFit="1" customWidth="1"/>
    <col min="3849" max="3849" width="12.44140625" style="6" bestFit="1" customWidth="1"/>
    <col min="3850" max="3850" width="11.5546875" style="6"/>
    <col min="3851" max="3851" width="15.6640625" style="6" bestFit="1" customWidth="1"/>
    <col min="3852" max="3852" width="16.44140625" style="6" customWidth="1"/>
    <col min="3853" max="3853" width="14.109375" style="6" customWidth="1"/>
    <col min="3854" max="4096" width="11.5546875" style="6"/>
    <col min="4097" max="4097" width="4" style="6" customWidth="1"/>
    <col min="4098" max="4098" width="6.109375" style="6" customWidth="1"/>
    <col min="4099" max="4099" width="34.6640625" style="6" customWidth="1"/>
    <col min="4100" max="4100" width="13.44140625" style="6" customWidth="1"/>
    <col min="4101" max="4101" width="10.109375" style="6" customWidth="1"/>
    <col min="4102" max="4102" width="12.6640625" style="6" bestFit="1" customWidth="1"/>
    <col min="4103" max="4103" width="11.5546875" style="6"/>
    <col min="4104" max="4104" width="12.6640625" style="6" bestFit="1" customWidth="1"/>
    <col min="4105" max="4105" width="12.44140625" style="6" bestFit="1" customWidth="1"/>
    <col min="4106" max="4106" width="11.5546875" style="6"/>
    <col min="4107" max="4107" width="15.6640625" style="6" bestFit="1" customWidth="1"/>
    <col min="4108" max="4108" width="16.44140625" style="6" customWidth="1"/>
    <col min="4109" max="4109" width="14.109375" style="6" customWidth="1"/>
    <col min="4110" max="4352" width="11.5546875" style="6"/>
    <col min="4353" max="4353" width="4" style="6" customWidth="1"/>
    <col min="4354" max="4354" width="6.109375" style="6" customWidth="1"/>
    <col min="4355" max="4355" width="34.6640625" style="6" customWidth="1"/>
    <col min="4356" max="4356" width="13.44140625" style="6" customWidth="1"/>
    <col min="4357" max="4357" width="10.109375" style="6" customWidth="1"/>
    <col min="4358" max="4358" width="12.6640625" style="6" bestFit="1" customWidth="1"/>
    <col min="4359" max="4359" width="11.5546875" style="6"/>
    <col min="4360" max="4360" width="12.6640625" style="6" bestFit="1" customWidth="1"/>
    <col min="4361" max="4361" width="12.44140625" style="6" bestFit="1" customWidth="1"/>
    <col min="4362" max="4362" width="11.5546875" style="6"/>
    <col min="4363" max="4363" width="15.6640625" style="6" bestFit="1" customWidth="1"/>
    <col min="4364" max="4364" width="16.44140625" style="6" customWidth="1"/>
    <col min="4365" max="4365" width="14.109375" style="6" customWidth="1"/>
    <col min="4366" max="4608" width="11.5546875" style="6"/>
    <col min="4609" max="4609" width="4" style="6" customWidth="1"/>
    <col min="4610" max="4610" width="6.109375" style="6" customWidth="1"/>
    <col min="4611" max="4611" width="34.6640625" style="6" customWidth="1"/>
    <col min="4612" max="4612" width="13.44140625" style="6" customWidth="1"/>
    <col min="4613" max="4613" width="10.109375" style="6" customWidth="1"/>
    <col min="4614" max="4614" width="12.6640625" style="6" bestFit="1" customWidth="1"/>
    <col min="4615" max="4615" width="11.5546875" style="6"/>
    <col min="4616" max="4616" width="12.6640625" style="6" bestFit="1" customWidth="1"/>
    <col min="4617" max="4617" width="12.44140625" style="6" bestFit="1" customWidth="1"/>
    <col min="4618" max="4618" width="11.5546875" style="6"/>
    <col min="4619" max="4619" width="15.6640625" style="6" bestFit="1" customWidth="1"/>
    <col min="4620" max="4620" width="16.44140625" style="6" customWidth="1"/>
    <col min="4621" max="4621" width="14.109375" style="6" customWidth="1"/>
    <col min="4622" max="4864" width="11.5546875" style="6"/>
    <col min="4865" max="4865" width="4" style="6" customWidth="1"/>
    <col min="4866" max="4866" width="6.109375" style="6" customWidth="1"/>
    <col min="4867" max="4867" width="34.6640625" style="6" customWidth="1"/>
    <col min="4868" max="4868" width="13.44140625" style="6" customWidth="1"/>
    <col min="4869" max="4869" width="10.109375" style="6" customWidth="1"/>
    <col min="4870" max="4870" width="12.6640625" style="6" bestFit="1" customWidth="1"/>
    <col min="4871" max="4871" width="11.5546875" style="6"/>
    <col min="4872" max="4872" width="12.6640625" style="6" bestFit="1" customWidth="1"/>
    <col min="4873" max="4873" width="12.44140625" style="6" bestFit="1" customWidth="1"/>
    <col min="4874" max="4874" width="11.5546875" style="6"/>
    <col min="4875" max="4875" width="15.6640625" style="6" bestFit="1" customWidth="1"/>
    <col min="4876" max="4876" width="16.44140625" style="6" customWidth="1"/>
    <col min="4877" max="4877" width="14.109375" style="6" customWidth="1"/>
    <col min="4878" max="5120" width="11.5546875" style="6"/>
    <col min="5121" max="5121" width="4" style="6" customWidth="1"/>
    <col min="5122" max="5122" width="6.109375" style="6" customWidth="1"/>
    <col min="5123" max="5123" width="34.6640625" style="6" customWidth="1"/>
    <col min="5124" max="5124" width="13.44140625" style="6" customWidth="1"/>
    <col min="5125" max="5125" width="10.109375" style="6" customWidth="1"/>
    <col min="5126" max="5126" width="12.6640625" style="6" bestFit="1" customWidth="1"/>
    <col min="5127" max="5127" width="11.5546875" style="6"/>
    <col min="5128" max="5128" width="12.6640625" style="6" bestFit="1" customWidth="1"/>
    <col min="5129" max="5129" width="12.44140625" style="6" bestFit="1" customWidth="1"/>
    <col min="5130" max="5130" width="11.5546875" style="6"/>
    <col min="5131" max="5131" width="15.6640625" style="6" bestFit="1" customWidth="1"/>
    <col min="5132" max="5132" width="16.44140625" style="6" customWidth="1"/>
    <col min="5133" max="5133" width="14.109375" style="6" customWidth="1"/>
    <col min="5134" max="5376" width="11.5546875" style="6"/>
    <col min="5377" max="5377" width="4" style="6" customWidth="1"/>
    <col min="5378" max="5378" width="6.109375" style="6" customWidth="1"/>
    <col min="5379" max="5379" width="34.6640625" style="6" customWidth="1"/>
    <col min="5380" max="5380" width="13.44140625" style="6" customWidth="1"/>
    <col min="5381" max="5381" width="10.109375" style="6" customWidth="1"/>
    <col min="5382" max="5382" width="12.6640625" style="6" bestFit="1" customWidth="1"/>
    <col min="5383" max="5383" width="11.5546875" style="6"/>
    <col min="5384" max="5384" width="12.6640625" style="6" bestFit="1" customWidth="1"/>
    <col min="5385" max="5385" width="12.44140625" style="6" bestFit="1" customWidth="1"/>
    <col min="5386" max="5386" width="11.5546875" style="6"/>
    <col min="5387" max="5387" width="15.6640625" style="6" bestFit="1" customWidth="1"/>
    <col min="5388" max="5388" width="16.44140625" style="6" customWidth="1"/>
    <col min="5389" max="5389" width="14.109375" style="6" customWidth="1"/>
    <col min="5390" max="5632" width="11.5546875" style="6"/>
    <col min="5633" max="5633" width="4" style="6" customWidth="1"/>
    <col min="5634" max="5634" width="6.109375" style="6" customWidth="1"/>
    <col min="5635" max="5635" width="34.6640625" style="6" customWidth="1"/>
    <col min="5636" max="5636" width="13.44140625" style="6" customWidth="1"/>
    <col min="5637" max="5637" width="10.109375" style="6" customWidth="1"/>
    <col min="5638" max="5638" width="12.6640625" style="6" bestFit="1" customWidth="1"/>
    <col min="5639" max="5639" width="11.5546875" style="6"/>
    <col min="5640" max="5640" width="12.6640625" style="6" bestFit="1" customWidth="1"/>
    <col min="5641" max="5641" width="12.44140625" style="6" bestFit="1" customWidth="1"/>
    <col min="5642" max="5642" width="11.5546875" style="6"/>
    <col min="5643" max="5643" width="15.6640625" style="6" bestFit="1" customWidth="1"/>
    <col min="5644" max="5644" width="16.44140625" style="6" customWidth="1"/>
    <col min="5645" max="5645" width="14.109375" style="6" customWidth="1"/>
    <col min="5646" max="5888" width="11.5546875" style="6"/>
    <col min="5889" max="5889" width="4" style="6" customWidth="1"/>
    <col min="5890" max="5890" width="6.109375" style="6" customWidth="1"/>
    <col min="5891" max="5891" width="34.6640625" style="6" customWidth="1"/>
    <col min="5892" max="5892" width="13.44140625" style="6" customWidth="1"/>
    <col min="5893" max="5893" width="10.109375" style="6" customWidth="1"/>
    <col min="5894" max="5894" width="12.6640625" style="6" bestFit="1" customWidth="1"/>
    <col min="5895" max="5895" width="11.5546875" style="6"/>
    <col min="5896" max="5896" width="12.6640625" style="6" bestFit="1" customWidth="1"/>
    <col min="5897" max="5897" width="12.44140625" style="6" bestFit="1" customWidth="1"/>
    <col min="5898" max="5898" width="11.5546875" style="6"/>
    <col min="5899" max="5899" width="15.6640625" style="6" bestFit="1" customWidth="1"/>
    <col min="5900" max="5900" width="16.44140625" style="6" customWidth="1"/>
    <col min="5901" max="5901" width="14.109375" style="6" customWidth="1"/>
    <col min="5902" max="6144" width="11.5546875" style="6"/>
    <col min="6145" max="6145" width="4" style="6" customWidth="1"/>
    <col min="6146" max="6146" width="6.109375" style="6" customWidth="1"/>
    <col min="6147" max="6147" width="34.6640625" style="6" customWidth="1"/>
    <col min="6148" max="6148" width="13.44140625" style="6" customWidth="1"/>
    <col min="6149" max="6149" width="10.109375" style="6" customWidth="1"/>
    <col min="6150" max="6150" width="12.6640625" style="6" bestFit="1" customWidth="1"/>
    <col min="6151" max="6151" width="11.5546875" style="6"/>
    <col min="6152" max="6152" width="12.6640625" style="6" bestFit="1" customWidth="1"/>
    <col min="6153" max="6153" width="12.44140625" style="6" bestFit="1" customWidth="1"/>
    <col min="6154" max="6154" width="11.5546875" style="6"/>
    <col min="6155" max="6155" width="15.6640625" style="6" bestFit="1" customWidth="1"/>
    <col min="6156" max="6156" width="16.44140625" style="6" customWidth="1"/>
    <col min="6157" max="6157" width="14.109375" style="6" customWidth="1"/>
    <col min="6158" max="6400" width="11.5546875" style="6"/>
    <col min="6401" max="6401" width="4" style="6" customWidth="1"/>
    <col min="6402" max="6402" width="6.109375" style="6" customWidth="1"/>
    <col min="6403" max="6403" width="34.6640625" style="6" customWidth="1"/>
    <col min="6404" max="6404" width="13.44140625" style="6" customWidth="1"/>
    <col min="6405" max="6405" width="10.109375" style="6" customWidth="1"/>
    <col min="6406" max="6406" width="12.6640625" style="6" bestFit="1" customWidth="1"/>
    <col min="6407" max="6407" width="11.5546875" style="6"/>
    <col min="6408" max="6408" width="12.6640625" style="6" bestFit="1" customWidth="1"/>
    <col min="6409" max="6409" width="12.44140625" style="6" bestFit="1" customWidth="1"/>
    <col min="6410" max="6410" width="11.5546875" style="6"/>
    <col min="6411" max="6411" width="15.6640625" style="6" bestFit="1" customWidth="1"/>
    <col min="6412" max="6412" width="16.44140625" style="6" customWidth="1"/>
    <col min="6413" max="6413" width="14.109375" style="6" customWidth="1"/>
    <col min="6414" max="6656" width="11.5546875" style="6"/>
    <col min="6657" max="6657" width="4" style="6" customWidth="1"/>
    <col min="6658" max="6658" width="6.109375" style="6" customWidth="1"/>
    <col min="6659" max="6659" width="34.6640625" style="6" customWidth="1"/>
    <col min="6660" max="6660" width="13.44140625" style="6" customWidth="1"/>
    <col min="6661" max="6661" width="10.109375" style="6" customWidth="1"/>
    <col min="6662" max="6662" width="12.6640625" style="6" bestFit="1" customWidth="1"/>
    <col min="6663" max="6663" width="11.5546875" style="6"/>
    <col min="6664" max="6664" width="12.6640625" style="6" bestFit="1" customWidth="1"/>
    <col min="6665" max="6665" width="12.44140625" style="6" bestFit="1" customWidth="1"/>
    <col min="6666" max="6666" width="11.5546875" style="6"/>
    <col min="6667" max="6667" width="15.6640625" style="6" bestFit="1" customWidth="1"/>
    <col min="6668" max="6668" width="16.44140625" style="6" customWidth="1"/>
    <col min="6669" max="6669" width="14.109375" style="6" customWidth="1"/>
    <col min="6670" max="6912" width="11.5546875" style="6"/>
    <col min="6913" max="6913" width="4" style="6" customWidth="1"/>
    <col min="6914" max="6914" width="6.109375" style="6" customWidth="1"/>
    <col min="6915" max="6915" width="34.6640625" style="6" customWidth="1"/>
    <col min="6916" max="6916" width="13.44140625" style="6" customWidth="1"/>
    <col min="6917" max="6917" width="10.109375" style="6" customWidth="1"/>
    <col min="6918" max="6918" width="12.6640625" style="6" bestFit="1" customWidth="1"/>
    <col min="6919" max="6919" width="11.5546875" style="6"/>
    <col min="6920" max="6920" width="12.6640625" style="6" bestFit="1" customWidth="1"/>
    <col min="6921" max="6921" width="12.44140625" style="6" bestFit="1" customWidth="1"/>
    <col min="6922" max="6922" width="11.5546875" style="6"/>
    <col min="6923" max="6923" width="15.6640625" style="6" bestFit="1" customWidth="1"/>
    <col min="6924" max="6924" width="16.44140625" style="6" customWidth="1"/>
    <col min="6925" max="6925" width="14.109375" style="6" customWidth="1"/>
    <col min="6926" max="7168" width="11.5546875" style="6"/>
    <col min="7169" max="7169" width="4" style="6" customWidth="1"/>
    <col min="7170" max="7170" width="6.109375" style="6" customWidth="1"/>
    <col min="7171" max="7171" width="34.6640625" style="6" customWidth="1"/>
    <col min="7172" max="7172" width="13.44140625" style="6" customWidth="1"/>
    <col min="7173" max="7173" width="10.109375" style="6" customWidth="1"/>
    <col min="7174" max="7174" width="12.6640625" style="6" bestFit="1" customWidth="1"/>
    <col min="7175" max="7175" width="11.5546875" style="6"/>
    <col min="7176" max="7176" width="12.6640625" style="6" bestFit="1" customWidth="1"/>
    <col min="7177" max="7177" width="12.44140625" style="6" bestFit="1" customWidth="1"/>
    <col min="7178" max="7178" width="11.5546875" style="6"/>
    <col min="7179" max="7179" width="15.6640625" style="6" bestFit="1" customWidth="1"/>
    <col min="7180" max="7180" width="16.44140625" style="6" customWidth="1"/>
    <col min="7181" max="7181" width="14.109375" style="6" customWidth="1"/>
    <col min="7182" max="7424" width="11.5546875" style="6"/>
    <col min="7425" max="7425" width="4" style="6" customWidth="1"/>
    <col min="7426" max="7426" width="6.109375" style="6" customWidth="1"/>
    <col min="7427" max="7427" width="34.6640625" style="6" customWidth="1"/>
    <col min="7428" max="7428" width="13.44140625" style="6" customWidth="1"/>
    <col min="7429" max="7429" width="10.109375" style="6" customWidth="1"/>
    <col min="7430" max="7430" width="12.6640625" style="6" bestFit="1" customWidth="1"/>
    <col min="7431" max="7431" width="11.5546875" style="6"/>
    <col min="7432" max="7432" width="12.6640625" style="6" bestFit="1" customWidth="1"/>
    <col min="7433" max="7433" width="12.44140625" style="6" bestFit="1" customWidth="1"/>
    <col min="7434" max="7434" width="11.5546875" style="6"/>
    <col min="7435" max="7435" width="15.6640625" style="6" bestFit="1" customWidth="1"/>
    <col min="7436" max="7436" width="16.44140625" style="6" customWidth="1"/>
    <col min="7437" max="7437" width="14.109375" style="6" customWidth="1"/>
    <col min="7438" max="7680" width="11.5546875" style="6"/>
    <col min="7681" max="7681" width="4" style="6" customWidth="1"/>
    <col min="7682" max="7682" width="6.109375" style="6" customWidth="1"/>
    <col min="7683" max="7683" width="34.6640625" style="6" customWidth="1"/>
    <col min="7684" max="7684" width="13.44140625" style="6" customWidth="1"/>
    <col min="7685" max="7685" width="10.109375" style="6" customWidth="1"/>
    <col min="7686" max="7686" width="12.6640625" style="6" bestFit="1" customWidth="1"/>
    <col min="7687" max="7687" width="11.5546875" style="6"/>
    <col min="7688" max="7688" width="12.6640625" style="6" bestFit="1" customWidth="1"/>
    <col min="7689" max="7689" width="12.44140625" style="6" bestFit="1" customWidth="1"/>
    <col min="7690" max="7690" width="11.5546875" style="6"/>
    <col min="7691" max="7691" width="15.6640625" style="6" bestFit="1" customWidth="1"/>
    <col min="7692" max="7692" width="16.44140625" style="6" customWidth="1"/>
    <col min="7693" max="7693" width="14.109375" style="6" customWidth="1"/>
    <col min="7694" max="7936" width="11.5546875" style="6"/>
    <col min="7937" max="7937" width="4" style="6" customWidth="1"/>
    <col min="7938" max="7938" width="6.109375" style="6" customWidth="1"/>
    <col min="7939" max="7939" width="34.6640625" style="6" customWidth="1"/>
    <col min="7940" max="7940" width="13.44140625" style="6" customWidth="1"/>
    <col min="7941" max="7941" width="10.109375" style="6" customWidth="1"/>
    <col min="7942" max="7942" width="12.6640625" style="6" bestFit="1" customWidth="1"/>
    <col min="7943" max="7943" width="11.5546875" style="6"/>
    <col min="7944" max="7944" width="12.6640625" style="6" bestFit="1" customWidth="1"/>
    <col min="7945" max="7945" width="12.44140625" style="6" bestFit="1" customWidth="1"/>
    <col min="7946" max="7946" width="11.5546875" style="6"/>
    <col min="7947" max="7947" width="15.6640625" style="6" bestFit="1" customWidth="1"/>
    <col min="7948" max="7948" width="16.44140625" style="6" customWidth="1"/>
    <col min="7949" max="7949" width="14.109375" style="6" customWidth="1"/>
    <col min="7950" max="8192" width="11.5546875" style="6"/>
    <col min="8193" max="8193" width="4" style="6" customWidth="1"/>
    <col min="8194" max="8194" width="6.109375" style="6" customWidth="1"/>
    <col min="8195" max="8195" width="34.6640625" style="6" customWidth="1"/>
    <col min="8196" max="8196" width="13.44140625" style="6" customWidth="1"/>
    <col min="8197" max="8197" width="10.109375" style="6" customWidth="1"/>
    <col min="8198" max="8198" width="12.6640625" style="6" bestFit="1" customWidth="1"/>
    <col min="8199" max="8199" width="11.5546875" style="6"/>
    <col min="8200" max="8200" width="12.6640625" style="6" bestFit="1" customWidth="1"/>
    <col min="8201" max="8201" width="12.44140625" style="6" bestFit="1" customWidth="1"/>
    <col min="8202" max="8202" width="11.5546875" style="6"/>
    <col min="8203" max="8203" width="15.6640625" style="6" bestFit="1" customWidth="1"/>
    <col min="8204" max="8204" width="16.44140625" style="6" customWidth="1"/>
    <col min="8205" max="8205" width="14.109375" style="6" customWidth="1"/>
    <col min="8206" max="8448" width="11.5546875" style="6"/>
    <col min="8449" max="8449" width="4" style="6" customWidth="1"/>
    <col min="8450" max="8450" width="6.109375" style="6" customWidth="1"/>
    <col min="8451" max="8451" width="34.6640625" style="6" customWidth="1"/>
    <col min="8452" max="8452" width="13.44140625" style="6" customWidth="1"/>
    <col min="8453" max="8453" width="10.109375" style="6" customWidth="1"/>
    <col min="8454" max="8454" width="12.6640625" style="6" bestFit="1" customWidth="1"/>
    <col min="8455" max="8455" width="11.5546875" style="6"/>
    <col min="8456" max="8456" width="12.6640625" style="6" bestFit="1" customWidth="1"/>
    <col min="8457" max="8457" width="12.44140625" style="6" bestFit="1" customWidth="1"/>
    <col min="8458" max="8458" width="11.5546875" style="6"/>
    <col min="8459" max="8459" width="15.6640625" style="6" bestFit="1" customWidth="1"/>
    <col min="8460" max="8460" width="16.44140625" style="6" customWidth="1"/>
    <col min="8461" max="8461" width="14.109375" style="6" customWidth="1"/>
    <col min="8462" max="8704" width="11.5546875" style="6"/>
    <col min="8705" max="8705" width="4" style="6" customWidth="1"/>
    <col min="8706" max="8706" width="6.109375" style="6" customWidth="1"/>
    <col min="8707" max="8707" width="34.6640625" style="6" customWidth="1"/>
    <col min="8708" max="8708" width="13.44140625" style="6" customWidth="1"/>
    <col min="8709" max="8709" width="10.109375" style="6" customWidth="1"/>
    <col min="8710" max="8710" width="12.6640625" style="6" bestFit="1" customWidth="1"/>
    <col min="8711" max="8711" width="11.5546875" style="6"/>
    <col min="8712" max="8712" width="12.6640625" style="6" bestFit="1" customWidth="1"/>
    <col min="8713" max="8713" width="12.44140625" style="6" bestFit="1" customWidth="1"/>
    <col min="8714" max="8714" width="11.5546875" style="6"/>
    <col min="8715" max="8715" width="15.6640625" style="6" bestFit="1" customWidth="1"/>
    <col min="8716" max="8716" width="16.44140625" style="6" customWidth="1"/>
    <col min="8717" max="8717" width="14.109375" style="6" customWidth="1"/>
    <col min="8718" max="8960" width="11.5546875" style="6"/>
    <col min="8961" max="8961" width="4" style="6" customWidth="1"/>
    <col min="8962" max="8962" width="6.109375" style="6" customWidth="1"/>
    <col min="8963" max="8963" width="34.6640625" style="6" customWidth="1"/>
    <col min="8964" max="8964" width="13.44140625" style="6" customWidth="1"/>
    <col min="8965" max="8965" width="10.109375" style="6" customWidth="1"/>
    <col min="8966" max="8966" width="12.6640625" style="6" bestFit="1" customWidth="1"/>
    <col min="8967" max="8967" width="11.5546875" style="6"/>
    <col min="8968" max="8968" width="12.6640625" style="6" bestFit="1" customWidth="1"/>
    <col min="8969" max="8969" width="12.44140625" style="6" bestFit="1" customWidth="1"/>
    <col min="8970" max="8970" width="11.5546875" style="6"/>
    <col min="8971" max="8971" width="15.6640625" style="6" bestFit="1" customWidth="1"/>
    <col min="8972" max="8972" width="16.44140625" style="6" customWidth="1"/>
    <col min="8973" max="8973" width="14.109375" style="6" customWidth="1"/>
    <col min="8974" max="9216" width="11.5546875" style="6"/>
    <col min="9217" max="9217" width="4" style="6" customWidth="1"/>
    <col min="9218" max="9218" width="6.109375" style="6" customWidth="1"/>
    <col min="9219" max="9219" width="34.6640625" style="6" customWidth="1"/>
    <col min="9220" max="9220" width="13.44140625" style="6" customWidth="1"/>
    <col min="9221" max="9221" width="10.109375" style="6" customWidth="1"/>
    <col min="9222" max="9222" width="12.6640625" style="6" bestFit="1" customWidth="1"/>
    <col min="9223" max="9223" width="11.5546875" style="6"/>
    <col min="9224" max="9224" width="12.6640625" style="6" bestFit="1" customWidth="1"/>
    <col min="9225" max="9225" width="12.44140625" style="6" bestFit="1" customWidth="1"/>
    <col min="9226" max="9226" width="11.5546875" style="6"/>
    <col min="9227" max="9227" width="15.6640625" style="6" bestFit="1" customWidth="1"/>
    <col min="9228" max="9228" width="16.44140625" style="6" customWidth="1"/>
    <col min="9229" max="9229" width="14.109375" style="6" customWidth="1"/>
    <col min="9230" max="9472" width="11.5546875" style="6"/>
    <col min="9473" max="9473" width="4" style="6" customWidth="1"/>
    <col min="9474" max="9474" width="6.109375" style="6" customWidth="1"/>
    <col min="9475" max="9475" width="34.6640625" style="6" customWidth="1"/>
    <col min="9476" max="9476" width="13.44140625" style="6" customWidth="1"/>
    <col min="9477" max="9477" width="10.109375" style="6" customWidth="1"/>
    <col min="9478" max="9478" width="12.6640625" style="6" bestFit="1" customWidth="1"/>
    <col min="9479" max="9479" width="11.5546875" style="6"/>
    <col min="9480" max="9480" width="12.6640625" style="6" bestFit="1" customWidth="1"/>
    <col min="9481" max="9481" width="12.44140625" style="6" bestFit="1" customWidth="1"/>
    <col min="9482" max="9482" width="11.5546875" style="6"/>
    <col min="9483" max="9483" width="15.6640625" style="6" bestFit="1" customWidth="1"/>
    <col min="9484" max="9484" width="16.44140625" style="6" customWidth="1"/>
    <col min="9485" max="9485" width="14.109375" style="6" customWidth="1"/>
    <col min="9486" max="9728" width="11.5546875" style="6"/>
    <col min="9729" max="9729" width="4" style="6" customWidth="1"/>
    <col min="9730" max="9730" width="6.109375" style="6" customWidth="1"/>
    <col min="9731" max="9731" width="34.6640625" style="6" customWidth="1"/>
    <col min="9732" max="9732" width="13.44140625" style="6" customWidth="1"/>
    <col min="9733" max="9733" width="10.109375" style="6" customWidth="1"/>
    <col min="9734" max="9734" width="12.6640625" style="6" bestFit="1" customWidth="1"/>
    <col min="9735" max="9735" width="11.5546875" style="6"/>
    <col min="9736" max="9736" width="12.6640625" style="6" bestFit="1" customWidth="1"/>
    <col min="9737" max="9737" width="12.44140625" style="6" bestFit="1" customWidth="1"/>
    <col min="9738" max="9738" width="11.5546875" style="6"/>
    <col min="9739" max="9739" width="15.6640625" style="6" bestFit="1" customWidth="1"/>
    <col min="9740" max="9740" width="16.44140625" style="6" customWidth="1"/>
    <col min="9741" max="9741" width="14.109375" style="6" customWidth="1"/>
    <col min="9742" max="9984" width="11.5546875" style="6"/>
    <col min="9985" max="9985" width="4" style="6" customWidth="1"/>
    <col min="9986" max="9986" width="6.109375" style="6" customWidth="1"/>
    <col min="9987" max="9987" width="34.6640625" style="6" customWidth="1"/>
    <col min="9988" max="9988" width="13.44140625" style="6" customWidth="1"/>
    <col min="9989" max="9989" width="10.109375" style="6" customWidth="1"/>
    <col min="9990" max="9990" width="12.6640625" style="6" bestFit="1" customWidth="1"/>
    <col min="9991" max="9991" width="11.5546875" style="6"/>
    <col min="9992" max="9992" width="12.6640625" style="6" bestFit="1" customWidth="1"/>
    <col min="9993" max="9993" width="12.44140625" style="6" bestFit="1" customWidth="1"/>
    <col min="9994" max="9994" width="11.5546875" style="6"/>
    <col min="9995" max="9995" width="15.6640625" style="6" bestFit="1" customWidth="1"/>
    <col min="9996" max="9996" width="16.44140625" style="6" customWidth="1"/>
    <col min="9997" max="9997" width="14.109375" style="6" customWidth="1"/>
    <col min="9998" max="10240" width="11.5546875" style="6"/>
    <col min="10241" max="10241" width="4" style="6" customWidth="1"/>
    <col min="10242" max="10242" width="6.109375" style="6" customWidth="1"/>
    <col min="10243" max="10243" width="34.6640625" style="6" customWidth="1"/>
    <col min="10244" max="10244" width="13.44140625" style="6" customWidth="1"/>
    <col min="10245" max="10245" width="10.109375" style="6" customWidth="1"/>
    <col min="10246" max="10246" width="12.6640625" style="6" bestFit="1" customWidth="1"/>
    <col min="10247" max="10247" width="11.5546875" style="6"/>
    <col min="10248" max="10248" width="12.6640625" style="6" bestFit="1" customWidth="1"/>
    <col min="10249" max="10249" width="12.44140625" style="6" bestFit="1" customWidth="1"/>
    <col min="10250" max="10250" width="11.5546875" style="6"/>
    <col min="10251" max="10251" width="15.6640625" style="6" bestFit="1" customWidth="1"/>
    <col min="10252" max="10252" width="16.44140625" style="6" customWidth="1"/>
    <col min="10253" max="10253" width="14.109375" style="6" customWidth="1"/>
    <col min="10254" max="10496" width="11.5546875" style="6"/>
    <col min="10497" max="10497" width="4" style="6" customWidth="1"/>
    <col min="10498" max="10498" width="6.109375" style="6" customWidth="1"/>
    <col min="10499" max="10499" width="34.6640625" style="6" customWidth="1"/>
    <col min="10500" max="10500" width="13.44140625" style="6" customWidth="1"/>
    <col min="10501" max="10501" width="10.109375" style="6" customWidth="1"/>
    <col min="10502" max="10502" width="12.6640625" style="6" bestFit="1" customWidth="1"/>
    <col min="10503" max="10503" width="11.5546875" style="6"/>
    <col min="10504" max="10504" width="12.6640625" style="6" bestFit="1" customWidth="1"/>
    <col min="10505" max="10505" width="12.44140625" style="6" bestFit="1" customWidth="1"/>
    <col min="10506" max="10506" width="11.5546875" style="6"/>
    <col min="10507" max="10507" width="15.6640625" style="6" bestFit="1" customWidth="1"/>
    <col min="10508" max="10508" width="16.44140625" style="6" customWidth="1"/>
    <col min="10509" max="10509" width="14.109375" style="6" customWidth="1"/>
    <col min="10510" max="10752" width="11.5546875" style="6"/>
    <col min="10753" max="10753" width="4" style="6" customWidth="1"/>
    <col min="10754" max="10754" width="6.109375" style="6" customWidth="1"/>
    <col min="10755" max="10755" width="34.6640625" style="6" customWidth="1"/>
    <col min="10756" max="10756" width="13.44140625" style="6" customWidth="1"/>
    <col min="10757" max="10757" width="10.109375" style="6" customWidth="1"/>
    <col min="10758" max="10758" width="12.6640625" style="6" bestFit="1" customWidth="1"/>
    <col min="10759" max="10759" width="11.5546875" style="6"/>
    <col min="10760" max="10760" width="12.6640625" style="6" bestFit="1" customWidth="1"/>
    <col min="10761" max="10761" width="12.44140625" style="6" bestFit="1" customWidth="1"/>
    <col min="10762" max="10762" width="11.5546875" style="6"/>
    <col min="10763" max="10763" width="15.6640625" style="6" bestFit="1" customWidth="1"/>
    <col min="10764" max="10764" width="16.44140625" style="6" customWidth="1"/>
    <col min="10765" max="10765" width="14.109375" style="6" customWidth="1"/>
    <col min="10766" max="11008" width="11.5546875" style="6"/>
    <col min="11009" max="11009" width="4" style="6" customWidth="1"/>
    <col min="11010" max="11010" width="6.109375" style="6" customWidth="1"/>
    <col min="11011" max="11011" width="34.6640625" style="6" customWidth="1"/>
    <col min="11012" max="11012" width="13.44140625" style="6" customWidth="1"/>
    <col min="11013" max="11013" width="10.109375" style="6" customWidth="1"/>
    <col min="11014" max="11014" width="12.6640625" style="6" bestFit="1" customWidth="1"/>
    <col min="11015" max="11015" width="11.5546875" style="6"/>
    <col min="11016" max="11016" width="12.6640625" style="6" bestFit="1" customWidth="1"/>
    <col min="11017" max="11017" width="12.44140625" style="6" bestFit="1" customWidth="1"/>
    <col min="11018" max="11018" width="11.5546875" style="6"/>
    <col min="11019" max="11019" width="15.6640625" style="6" bestFit="1" customWidth="1"/>
    <col min="11020" max="11020" width="16.44140625" style="6" customWidth="1"/>
    <col min="11021" max="11021" width="14.109375" style="6" customWidth="1"/>
    <col min="11022" max="11264" width="11.5546875" style="6"/>
    <col min="11265" max="11265" width="4" style="6" customWidth="1"/>
    <col min="11266" max="11266" width="6.109375" style="6" customWidth="1"/>
    <col min="11267" max="11267" width="34.6640625" style="6" customWidth="1"/>
    <col min="11268" max="11268" width="13.44140625" style="6" customWidth="1"/>
    <col min="11269" max="11269" width="10.109375" style="6" customWidth="1"/>
    <col min="11270" max="11270" width="12.6640625" style="6" bestFit="1" customWidth="1"/>
    <col min="11271" max="11271" width="11.5546875" style="6"/>
    <col min="11272" max="11272" width="12.6640625" style="6" bestFit="1" customWidth="1"/>
    <col min="11273" max="11273" width="12.44140625" style="6" bestFit="1" customWidth="1"/>
    <col min="11274" max="11274" width="11.5546875" style="6"/>
    <col min="11275" max="11275" width="15.6640625" style="6" bestFit="1" customWidth="1"/>
    <col min="11276" max="11276" width="16.44140625" style="6" customWidth="1"/>
    <col min="11277" max="11277" width="14.109375" style="6" customWidth="1"/>
    <col min="11278" max="11520" width="11.5546875" style="6"/>
    <col min="11521" max="11521" width="4" style="6" customWidth="1"/>
    <col min="11522" max="11522" width="6.109375" style="6" customWidth="1"/>
    <col min="11523" max="11523" width="34.6640625" style="6" customWidth="1"/>
    <col min="11524" max="11524" width="13.44140625" style="6" customWidth="1"/>
    <col min="11525" max="11525" width="10.109375" style="6" customWidth="1"/>
    <col min="11526" max="11526" width="12.6640625" style="6" bestFit="1" customWidth="1"/>
    <col min="11527" max="11527" width="11.5546875" style="6"/>
    <col min="11528" max="11528" width="12.6640625" style="6" bestFit="1" customWidth="1"/>
    <col min="11529" max="11529" width="12.44140625" style="6" bestFit="1" customWidth="1"/>
    <col min="11530" max="11530" width="11.5546875" style="6"/>
    <col min="11531" max="11531" width="15.6640625" style="6" bestFit="1" customWidth="1"/>
    <col min="11532" max="11532" width="16.44140625" style="6" customWidth="1"/>
    <col min="11533" max="11533" width="14.109375" style="6" customWidth="1"/>
    <col min="11534" max="11776" width="11.5546875" style="6"/>
    <col min="11777" max="11777" width="4" style="6" customWidth="1"/>
    <col min="11778" max="11778" width="6.109375" style="6" customWidth="1"/>
    <col min="11779" max="11779" width="34.6640625" style="6" customWidth="1"/>
    <col min="11780" max="11780" width="13.44140625" style="6" customWidth="1"/>
    <col min="11781" max="11781" width="10.109375" style="6" customWidth="1"/>
    <col min="11782" max="11782" width="12.6640625" style="6" bestFit="1" customWidth="1"/>
    <col min="11783" max="11783" width="11.5546875" style="6"/>
    <col min="11784" max="11784" width="12.6640625" style="6" bestFit="1" customWidth="1"/>
    <col min="11785" max="11785" width="12.44140625" style="6" bestFit="1" customWidth="1"/>
    <col min="11786" max="11786" width="11.5546875" style="6"/>
    <col min="11787" max="11787" width="15.6640625" style="6" bestFit="1" customWidth="1"/>
    <col min="11788" max="11788" width="16.44140625" style="6" customWidth="1"/>
    <col min="11789" max="11789" width="14.109375" style="6" customWidth="1"/>
    <col min="11790" max="12032" width="11.5546875" style="6"/>
    <col min="12033" max="12033" width="4" style="6" customWidth="1"/>
    <col min="12034" max="12034" width="6.109375" style="6" customWidth="1"/>
    <col min="12035" max="12035" width="34.6640625" style="6" customWidth="1"/>
    <col min="12036" max="12036" width="13.44140625" style="6" customWidth="1"/>
    <col min="12037" max="12037" width="10.109375" style="6" customWidth="1"/>
    <col min="12038" max="12038" width="12.6640625" style="6" bestFit="1" customWidth="1"/>
    <col min="12039" max="12039" width="11.5546875" style="6"/>
    <col min="12040" max="12040" width="12.6640625" style="6" bestFit="1" customWidth="1"/>
    <col min="12041" max="12041" width="12.44140625" style="6" bestFit="1" customWidth="1"/>
    <col min="12042" max="12042" width="11.5546875" style="6"/>
    <col min="12043" max="12043" width="15.6640625" style="6" bestFit="1" customWidth="1"/>
    <col min="12044" max="12044" width="16.44140625" style="6" customWidth="1"/>
    <col min="12045" max="12045" width="14.109375" style="6" customWidth="1"/>
    <col min="12046" max="12288" width="11.5546875" style="6"/>
    <col min="12289" max="12289" width="4" style="6" customWidth="1"/>
    <col min="12290" max="12290" width="6.109375" style="6" customWidth="1"/>
    <col min="12291" max="12291" width="34.6640625" style="6" customWidth="1"/>
    <col min="12292" max="12292" width="13.44140625" style="6" customWidth="1"/>
    <col min="12293" max="12293" width="10.109375" style="6" customWidth="1"/>
    <col min="12294" max="12294" width="12.6640625" style="6" bestFit="1" customWidth="1"/>
    <col min="12295" max="12295" width="11.5546875" style="6"/>
    <col min="12296" max="12296" width="12.6640625" style="6" bestFit="1" customWidth="1"/>
    <col min="12297" max="12297" width="12.44140625" style="6" bestFit="1" customWidth="1"/>
    <col min="12298" max="12298" width="11.5546875" style="6"/>
    <col min="12299" max="12299" width="15.6640625" style="6" bestFit="1" customWidth="1"/>
    <col min="12300" max="12300" width="16.44140625" style="6" customWidth="1"/>
    <col min="12301" max="12301" width="14.109375" style="6" customWidth="1"/>
    <col min="12302" max="12544" width="11.5546875" style="6"/>
    <col min="12545" max="12545" width="4" style="6" customWidth="1"/>
    <col min="12546" max="12546" width="6.109375" style="6" customWidth="1"/>
    <col min="12547" max="12547" width="34.6640625" style="6" customWidth="1"/>
    <col min="12548" max="12548" width="13.44140625" style="6" customWidth="1"/>
    <col min="12549" max="12549" width="10.109375" style="6" customWidth="1"/>
    <col min="12550" max="12550" width="12.6640625" style="6" bestFit="1" customWidth="1"/>
    <col min="12551" max="12551" width="11.5546875" style="6"/>
    <col min="12552" max="12552" width="12.6640625" style="6" bestFit="1" customWidth="1"/>
    <col min="12553" max="12553" width="12.44140625" style="6" bestFit="1" customWidth="1"/>
    <col min="12554" max="12554" width="11.5546875" style="6"/>
    <col min="12555" max="12555" width="15.6640625" style="6" bestFit="1" customWidth="1"/>
    <col min="12556" max="12556" width="16.44140625" style="6" customWidth="1"/>
    <col min="12557" max="12557" width="14.109375" style="6" customWidth="1"/>
    <col min="12558" max="12800" width="11.5546875" style="6"/>
    <col min="12801" max="12801" width="4" style="6" customWidth="1"/>
    <col min="12802" max="12802" width="6.109375" style="6" customWidth="1"/>
    <col min="12803" max="12803" width="34.6640625" style="6" customWidth="1"/>
    <col min="12804" max="12804" width="13.44140625" style="6" customWidth="1"/>
    <col min="12805" max="12805" width="10.109375" style="6" customWidth="1"/>
    <col min="12806" max="12806" width="12.6640625" style="6" bestFit="1" customWidth="1"/>
    <col min="12807" max="12807" width="11.5546875" style="6"/>
    <col min="12808" max="12808" width="12.6640625" style="6" bestFit="1" customWidth="1"/>
    <col min="12809" max="12809" width="12.44140625" style="6" bestFit="1" customWidth="1"/>
    <col min="12810" max="12810" width="11.5546875" style="6"/>
    <col min="12811" max="12811" width="15.6640625" style="6" bestFit="1" customWidth="1"/>
    <col min="12812" max="12812" width="16.44140625" style="6" customWidth="1"/>
    <col min="12813" max="12813" width="14.109375" style="6" customWidth="1"/>
    <col min="12814" max="13056" width="11.5546875" style="6"/>
    <col min="13057" max="13057" width="4" style="6" customWidth="1"/>
    <col min="13058" max="13058" width="6.109375" style="6" customWidth="1"/>
    <col min="13059" max="13059" width="34.6640625" style="6" customWidth="1"/>
    <col min="13060" max="13060" width="13.44140625" style="6" customWidth="1"/>
    <col min="13061" max="13061" width="10.109375" style="6" customWidth="1"/>
    <col min="13062" max="13062" width="12.6640625" style="6" bestFit="1" customWidth="1"/>
    <col min="13063" max="13063" width="11.5546875" style="6"/>
    <col min="13064" max="13064" width="12.6640625" style="6" bestFit="1" customWidth="1"/>
    <col min="13065" max="13065" width="12.44140625" style="6" bestFit="1" customWidth="1"/>
    <col min="13066" max="13066" width="11.5546875" style="6"/>
    <col min="13067" max="13067" width="15.6640625" style="6" bestFit="1" customWidth="1"/>
    <col min="13068" max="13068" width="16.44140625" style="6" customWidth="1"/>
    <col min="13069" max="13069" width="14.109375" style="6" customWidth="1"/>
    <col min="13070" max="13312" width="11.5546875" style="6"/>
    <col min="13313" max="13313" width="4" style="6" customWidth="1"/>
    <col min="13314" max="13314" width="6.109375" style="6" customWidth="1"/>
    <col min="13315" max="13315" width="34.6640625" style="6" customWidth="1"/>
    <col min="13316" max="13316" width="13.44140625" style="6" customWidth="1"/>
    <col min="13317" max="13317" width="10.109375" style="6" customWidth="1"/>
    <col min="13318" max="13318" width="12.6640625" style="6" bestFit="1" customWidth="1"/>
    <col min="13319" max="13319" width="11.5546875" style="6"/>
    <col min="13320" max="13320" width="12.6640625" style="6" bestFit="1" customWidth="1"/>
    <col min="13321" max="13321" width="12.44140625" style="6" bestFit="1" customWidth="1"/>
    <col min="13322" max="13322" width="11.5546875" style="6"/>
    <col min="13323" max="13323" width="15.6640625" style="6" bestFit="1" customWidth="1"/>
    <col min="13324" max="13324" width="16.44140625" style="6" customWidth="1"/>
    <col min="13325" max="13325" width="14.109375" style="6" customWidth="1"/>
    <col min="13326" max="13568" width="11.5546875" style="6"/>
    <col min="13569" max="13569" width="4" style="6" customWidth="1"/>
    <col min="13570" max="13570" width="6.109375" style="6" customWidth="1"/>
    <col min="13571" max="13571" width="34.6640625" style="6" customWidth="1"/>
    <col min="13572" max="13572" width="13.44140625" style="6" customWidth="1"/>
    <col min="13573" max="13573" width="10.109375" style="6" customWidth="1"/>
    <col min="13574" max="13574" width="12.6640625" style="6" bestFit="1" customWidth="1"/>
    <col min="13575" max="13575" width="11.5546875" style="6"/>
    <col min="13576" max="13576" width="12.6640625" style="6" bestFit="1" customWidth="1"/>
    <col min="13577" max="13577" width="12.44140625" style="6" bestFit="1" customWidth="1"/>
    <col min="13578" max="13578" width="11.5546875" style="6"/>
    <col min="13579" max="13579" width="15.6640625" style="6" bestFit="1" customWidth="1"/>
    <col min="13580" max="13580" width="16.44140625" style="6" customWidth="1"/>
    <col min="13581" max="13581" width="14.109375" style="6" customWidth="1"/>
    <col min="13582" max="13824" width="11.5546875" style="6"/>
    <col min="13825" max="13825" width="4" style="6" customWidth="1"/>
    <col min="13826" max="13826" width="6.109375" style="6" customWidth="1"/>
    <col min="13827" max="13827" width="34.6640625" style="6" customWidth="1"/>
    <col min="13828" max="13828" width="13.44140625" style="6" customWidth="1"/>
    <col min="13829" max="13829" width="10.109375" style="6" customWidth="1"/>
    <col min="13830" max="13830" width="12.6640625" style="6" bestFit="1" customWidth="1"/>
    <col min="13831" max="13831" width="11.5546875" style="6"/>
    <col min="13832" max="13832" width="12.6640625" style="6" bestFit="1" customWidth="1"/>
    <col min="13833" max="13833" width="12.44140625" style="6" bestFit="1" customWidth="1"/>
    <col min="13834" max="13834" width="11.5546875" style="6"/>
    <col min="13835" max="13835" width="15.6640625" style="6" bestFit="1" customWidth="1"/>
    <col min="13836" max="13836" width="16.44140625" style="6" customWidth="1"/>
    <col min="13837" max="13837" width="14.109375" style="6" customWidth="1"/>
    <col min="13838" max="14080" width="11.5546875" style="6"/>
    <col min="14081" max="14081" width="4" style="6" customWidth="1"/>
    <col min="14082" max="14082" width="6.109375" style="6" customWidth="1"/>
    <col min="14083" max="14083" width="34.6640625" style="6" customWidth="1"/>
    <col min="14084" max="14084" width="13.44140625" style="6" customWidth="1"/>
    <col min="14085" max="14085" width="10.109375" style="6" customWidth="1"/>
    <col min="14086" max="14086" width="12.6640625" style="6" bestFit="1" customWidth="1"/>
    <col min="14087" max="14087" width="11.5546875" style="6"/>
    <col min="14088" max="14088" width="12.6640625" style="6" bestFit="1" customWidth="1"/>
    <col min="14089" max="14089" width="12.44140625" style="6" bestFit="1" customWidth="1"/>
    <col min="14090" max="14090" width="11.5546875" style="6"/>
    <col min="14091" max="14091" width="15.6640625" style="6" bestFit="1" customWidth="1"/>
    <col min="14092" max="14092" width="16.44140625" style="6" customWidth="1"/>
    <col min="14093" max="14093" width="14.109375" style="6" customWidth="1"/>
    <col min="14094" max="14336" width="11.5546875" style="6"/>
    <col min="14337" max="14337" width="4" style="6" customWidth="1"/>
    <col min="14338" max="14338" width="6.109375" style="6" customWidth="1"/>
    <col min="14339" max="14339" width="34.6640625" style="6" customWidth="1"/>
    <col min="14340" max="14340" width="13.44140625" style="6" customWidth="1"/>
    <col min="14341" max="14341" width="10.109375" style="6" customWidth="1"/>
    <col min="14342" max="14342" width="12.6640625" style="6" bestFit="1" customWidth="1"/>
    <col min="14343" max="14343" width="11.5546875" style="6"/>
    <col min="14344" max="14344" width="12.6640625" style="6" bestFit="1" customWidth="1"/>
    <col min="14345" max="14345" width="12.44140625" style="6" bestFit="1" customWidth="1"/>
    <col min="14346" max="14346" width="11.5546875" style="6"/>
    <col min="14347" max="14347" width="15.6640625" style="6" bestFit="1" customWidth="1"/>
    <col min="14348" max="14348" width="16.44140625" style="6" customWidth="1"/>
    <col min="14349" max="14349" width="14.109375" style="6" customWidth="1"/>
    <col min="14350" max="14592" width="11.5546875" style="6"/>
    <col min="14593" max="14593" width="4" style="6" customWidth="1"/>
    <col min="14594" max="14594" width="6.109375" style="6" customWidth="1"/>
    <col min="14595" max="14595" width="34.6640625" style="6" customWidth="1"/>
    <col min="14596" max="14596" width="13.44140625" style="6" customWidth="1"/>
    <col min="14597" max="14597" width="10.109375" style="6" customWidth="1"/>
    <col min="14598" max="14598" width="12.6640625" style="6" bestFit="1" customWidth="1"/>
    <col min="14599" max="14599" width="11.5546875" style="6"/>
    <col min="14600" max="14600" width="12.6640625" style="6" bestFit="1" customWidth="1"/>
    <col min="14601" max="14601" width="12.44140625" style="6" bestFit="1" customWidth="1"/>
    <col min="14602" max="14602" width="11.5546875" style="6"/>
    <col min="14603" max="14603" width="15.6640625" style="6" bestFit="1" customWidth="1"/>
    <col min="14604" max="14604" width="16.44140625" style="6" customWidth="1"/>
    <col min="14605" max="14605" width="14.109375" style="6" customWidth="1"/>
    <col min="14606" max="14848" width="11.5546875" style="6"/>
    <col min="14849" max="14849" width="4" style="6" customWidth="1"/>
    <col min="14850" max="14850" width="6.109375" style="6" customWidth="1"/>
    <col min="14851" max="14851" width="34.6640625" style="6" customWidth="1"/>
    <col min="14852" max="14852" width="13.44140625" style="6" customWidth="1"/>
    <col min="14853" max="14853" width="10.109375" style="6" customWidth="1"/>
    <col min="14854" max="14854" width="12.6640625" style="6" bestFit="1" customWidth="1"/>
    <col min="14855" max="14855" width="11.5546875" style="6"/>
    <col min="14856" max="14856" width="12.6640625" style="6" bestFit="1" customWidth="1"/>
    <col min="14857" max="14857" width="12.44140625" style="6" bestFit="1" customWidth="1"/>
    <col min="14858" max="14858" width="11.5546875" style="6"/>
    <col min="14859" max="14859" width="15.6640625" style="6" bestFit="1" customWidth="1"/>
    <col min="14860" max="14860" width="16.44140625" style="6" customWidth="1"/>
    <col min="14861" max="14861" width="14.109375" style="6" customWidth="1"/>
    <col min="14862" max="15104" width="11.5546875" style="6"/>
    <col min="15105" max="15105" width="4" style="6" customWidth="1"/>
    <col min="15106" max="15106" width="6.109375" style="6" customWidth="1"/>
    <col min="15107" max="15107" width="34.6640625" style="6" customWidth="1"/>
    <col min="15108" max="15108" width="13.44140625" style="6" customWidth="1"/>
    <col min="15109" max="15109" width="10.109375" style="6" customWidth="1"/>
    <col min="15110" max="15110" width="12.6640625" style="6" bestFit="1" customWidth="1"/>
    <col min="15111" max="15111" width="11.5546875" style="6"/>
    <col min="15112" max="15112" width="12.6640625" style="6" bestFit="1" customWidth="1"/>
    <col min="15113" max="15113" width="12.44140625" style="6" bestFit="1" customWidth="1"/>
    <col min="15114" max="15114" width="11.5546875" style="6"/>
    <col min="15115" max="15115" width="15.6640625" style="6" bestFit="1" customWidth="1"/>
    <col min="15116" max="15116" width="16.44140625" style="6" customWidth="1"/>
    <col min="15117" max="15117" width="14.109375" style="6" customWidth="1"/>
    <col min="15118" max="15360" width="11.5546875" style="6"/>
    <col min="15361" max="15361" width="4" style="6" customWidth="1"/>
    <col min="15362" max="15362" width="6.109375" style="6" customWidth="1"/>
    <col min="15363" max="15363" width="34.6640625" style="6" customWidth="1"/>
    <col min="15364" max="15364" width="13.44140625" style="6" customWidth="1"/>
    <col min="15365" max="15365" width="10.109375" style="6" customWidth="1"/>
    <col min="15366" max="15366" width="12.6640625" style="6" bestFit="1" customWidth="1"/>
    <col min="15367" max="15367" width="11.5546875" style="6"/>
    <col min="15368" max="15368" width="12.6640625" style="6" bestFit="1" customWidth="1"/>
    <col min="15369" max="15369" width="12.44140625" style="6" bestFit="1" customWidth="1"/>
    <col min="15370" max="15370" width="11.5546875" style="6"/>
    <col min="15371" max="15371" width="15.6640625" style="6" bestFit="1" customWidth="1"/>
    <col min="15372" max="15372" width="16.44140625" style="6" customWidth="1"/>
    <col min="15373" max="15373" width="14.109375" style="6" customWidth="1"/>
    <col min="15374" max="15616" width="11.5546875" style="6"/>
    <col min="15617" max="15617" width="4" style="6" customWidth="1"/>
    <col min="15618" max="15618" width="6.109375" style="6" customWidth="1"/>
    <col min="15619" max="15619" width="34.6640625" style="6" customWidth="1"/>
    <col min="15620" max="15620" width="13.44140625" style="6" customWidth="1"/>
    <col min="15621" max="15621" width="10.109375" style="6" customWidth="1"/>
    <col min="15622" max="15622" width="12.6640625" style="6" bestFit="1" customWidth="1"/>
    <col min="15623" max="15623" width="11.5546875" style="6"/>
    <col min="15624" max="15624" width="12.6640625" style="6" bestFit="1" customWidth="1"/>
    <col min="15625" max="15625" width="12.44140625" style="6" bestFit="1" customWidth="1"/>
    <col min="15626" max="15626" width="11.5546875" style="6"/>
    <col min="15627" max="15627" width="15.6640625" style="6" bestFit="1" customWidth="1"/>
    <col min="15628" max="15628" width="16.44140625" style="6" customWidth="1"/>
    <col min="15629" max="15629" width="14.109375" style="6" customWidth="1"/>
    <col min="15630" max="15872" width="11.5546875" style="6"/>
    <col min="15873" max="15873" width="4" style="6" customWidth="1"/>
    <col min="15874" max="15874" width="6.109375" style="6" customWidth="1"/>
    <col min="15875" max="15875" width="34.6640625" style="6" customWidth="1"/>
    <col min="15876" max="15876" width="13.44140625" style="6" customWidth="1"/>
    <col min="15877" max="15877" width="10.109375" style="6" customWidth="1"/>
    <col min="15878" max="15878" width="12.6640625" style="6" bestFit="1" customWidth="1"/>
    <col min="15879" max="15879" width="11.5546875" style="6"/>
    <col min="15880" max="15880" width="12.6640625" style="6" bestFit="1" customWidth="1"/>
    <col min="15881" max="15881" width="12.44140625" style="6" bestFit="1" customWidth="1"/>
    <col min="15882" max="15882" width="11.5546875" style="6"/>
    <col min="15883" max="15883" width="15.6640625" style="6" bestFit="1" customWidth="1"/>
    <col min="15884" max="15884" width="16.44140625" style="6" customWidth="1"/>
    <col min="15885" max="15885" width="14.109375" style="6" customWidth="1"/>
    <col min="15886" max="16128" width="11.5546875" style="6"/>
    <col min="16129" max="16129" width="4" style="6" customWidth="1"/>
    <col min="16130" max="16130" width="6.109375" style="6" customWidth="1"/>
    <col min="16131" max="16131" width="34.6640625" style="6" customWidth="1"/>
    <col min="16132" max="16132" width="13.44140625" style="6" customWidth="1"/>
    <col min="16133" max="16133" width="10.109375" style="6" customWidth="1"/>
    <col min="16134" max="16134" width="12.6640625" style="6" bestFit="1" customWidth="1"/>
    <col min="16135" max="16135" width="11.5546875" style="6"/>
    <col min="16136" max="16136" width="12.6640625" style="6" bestFit="1" customWidth="1"/>
    <col min="16137" max="16137" width="12.44140625" style="6" bestFit="1" customWidth="1"/>
    <col min="16138" max="16138" width="11.5546875" style="6"/>
    <col min="16139" max="16139" width="15.6640625" style="6" bestFit="1" customWidth="1"/>
    <col min="16140" max="16140" width="16.44140625" style="6" customWidth="1"/>
    <col min="16141" max="16141" width="14.109375" style="6" customWidth="1"/>
    <col min="16142" max="16384" width="11.5546875" style="6"/>
  </cols>
  <sheetData>
    <row r="3" spans="2:21" ht="23.4" x14ac:dyDescent="0.3">
      <c r="B3" s="152" t="s">
        <v>89</v>
      </c>
      <c r="C3" s="152"/>
      <c r="D3" s="152"/>
      <c r="E3" s="152"/>
      <c r="F3" s="152"/>
      <c r="G3" s="152"/>
      <c r="H3" s="152"/>
      <c r="I3" s="152"/>
      <c r="J3" s="152"/>
      <c r="K3" s="152"/>
      <c r="L3" s="152"/>
      <c r="M3" s="152"/>
      <c r="N3" s="152"/>
      <c r="O3" s="152"/>
      <c r="P3" s="152"/>
      <c r="Q3" s="152"/>
      <c r="R3" s="152"/>
      <c r="S3" s="152"/>
      <c r="T3" s="152"/>
      <c r="U3" s="152"/>
    </row>
    <row r="4" spans="2:21" ht="23.4" x14ac:dyDescent="0.3">
      <c r="B4" s="152" t="s">
        <v>75</v>
      </c>
      <c r="C4" s="152"/>
      <c r="D4" s="152"/>
      <c r="E4" s="152"/>
      <c r="F4" s="152"/>
      <c r="G4" s="152"/>
      <c r="H4" s="152"/>
      <c r="I4" s="152"/>
      <c r="J4" s="152"/>
      <c r="K4" s="152"/>
      <c r="L4" s="152"/>
      <c r="M4" s="152"/>
      <c r="N4" s="152"/>
      <c r="O4" s="152"/>
      <c r="P4" s="152"/>
      <c r="Q4" s="152"/>
      <c r="R4" s="152"/>
      <c r="S4" s="152"/>
      <c r="T4" s="152"/>
      <c r="U4" s="152"/>
    </row>
    <row r="5" spans="2:21" ht="18.600000000000001" thickBot="1" x14ac:dyDescent="0.4">
      <c r="B5" s="7"/>
      <c r="C5" s="7"/>
      <c r="D5" s="7"/>
      <c r="E5" s="7"/>
      <c r="F5" s="7"/>
      <c r="G5" s="7"/>
      <c r="H5" s="7"/>
    </row>
    <row r="6" spans="2:21" ht="16.2" thickBot="1" x14ac:dyDescent="0.35">
      <c r="B6" s="8"/>
      <c r="C6" s="8"/>
      <c r="D6" s="170" t="s">
        <v>61</v>
      </c>
      <c r="E6" s="171"/>
      <c r="F6" s="171"/>
      <c r="G6" s="171"/>
      <c r="H6" s="171"/>
      <c r="I6" s="172"/>
      <c r="J6" s="160" t="s">
        <v>72</v>
      </c>
      <c r="K6" s="161"/>
      <c r="L6" s="161"/>
      <c r="M6" s="161"/>
      <c r="N6" s="161"/>
      <c r="O6" s="162"/>
      <c r="P6" s="153" t="s">
        <v>76</v>
      </c>
      <c r="Q6" s="154"/>
      <c r="R6" s="154"/>
      <c r="S6" s="154"/>
      <c r="T6" s="154"/>
      <c r="U6" s="155"/>
    </row>
    <row r="7" spans="2:21" ht="12.75" customHeight="1" x14ac:dyDescent="0.3">
      <c r="B7" s="63" t="s">
        <v>14</v>
      </c>
      <c r="C7" s="64" t="s">
        <v>27</v>
      </c>
      <c r="D7" s="173" t="s">
        <v>28</v>
      </c>
      <c r="E7" s="173" t="s">
        <v>29</v>
      </c>
      <c r="F7" s="173" t="s">
        <v>80</v>
      </c>
      <c r="G7" s="56" t="s">
        <v>30</v>
      </c>
      <c r="H7" s="57" t="s">
        <v>31</v>
      </c>
      <c r="I7" s="175" t="s">
        <v>32</v>
      </c>
      <c r="J7" s="163" t="s">
        <v>28</v>
      </c>
      <c r="K7" s="163" t="s">
        <v>29</v>
      </c>
      <c r="L7" s="163" t="s">
        <v>80</v>
      </c>
      <c r="M7" s="45" t="s">
        <v>30</v>
      </c>
      <c r="N7" s="46" t="s">
        <v>31</v>
      </c>
      <c r="O7" s="165" t="s">
        <v>32</v>
      </c>
      <c r="P7" s="156" t="s">
        <v>28</v>
      </c>
      <c r="Q7" s="156" t="s">
        <v>29</v>
      </c>
      <c r="R7" s="156" t="s">
        <v>80</v>
      </c>
      <c r="S7" s="52" t="s">
        <v>30</v>
      </c>
      <c r="T7" s="53" t="s">
        <v>31</v>
      </c>
      <c r="U7" s="158" t="s">
        <v>32</v>
      </c>
    </row>
    <row r="8" spans="2:21" ht="14.4" thickBot="1" x14ac:dyDescent="0.35">
      <c r="B8" s="65"/>
      <c r="C8" s="66"/>
      <c r="D8" s="174"/>
      <c r="E8" s="174"/>
      <c r="F8" s="174"/>
      <c r="G8" s="58"/>
      <c r="H8" s="59" t="s">
        <v>33</v>
      </c>
      <c r="I8" s="176"/>
      <c r="J8" s="164"/>
      <c r="K8" s="164"/>
      <c r="L8" s="164"/>
      <c r="M8" s="47"/>
      <c r="N8" s="48" t="s">
        <v>33</v>
      </c>
      <c r="O8" s="166"/>
      <c r="P8" s="157"/>
      <c r="Q8" s="157"/>
      <c r="R8" s="157"/>
      <c r="S8" s="54"/>
      <c r="T8" s="55" t="s">
        <v>33</v>
      </c>
      <c r="U8" s="159"/>
    </row>
    <row r="9" spans="2:21" ht="14.4" thickBot="1" x14ac:dyDescent="0.35">
      <c r="B9" s="32">
        <v>1</v>
      </c>
      <c r="C9" s="33" t="s">
        <v>35</v>
      </c>
      <c r="D9" s="34">
        <v>42000000</v>
      </c>
      <c r="E9" s="35" t="s">
        <v>34</v>
      </c>
      <c r="F9" s="36">
        <v>142740301</v>
      </c>
      <c r="G9" s="37">
        <v>0</v>
      </c>
      <c r="H9" s="38">
        <f>F9+G9</f>
        <v>142740301</v>
      </c>
      <c r="I9" s="39">
        <f>+(T9*U9)/H9</f>
        <v>79.406593096647597</v>
      </c>
      <c r="J9" s="34">
        <v>42000000</v>
      </c>
      <c r="K9" s="35" t="s">
        <v>34</v>
      </c>
      <c r="L9" s="36">
        <f>N9</f>
        <v>140000000</v>
      </c>
      <c r="M9" s="37">
        <v>0</v>
      </c>
      <c r="N9" s="38">
        <v>140000000</v>
      </c>
      <c r="O9" s="39">
        <v>0</v>
      </c>
      <c r="P9" s="34">
        <v>42000000</v>
      </c>
      <c r="Q9" s="35" t="s">
        <v>34</v>
      </c>
      <c r="R9" s="36">
        <v>113345210</v>
      </c>
      <c r="S9" s="37">
        <v>0</v>
      </c>
      <c r="T9" s="38">
        <f>R9+S9</f>
        <v>113345210</v>
      </c>
      <c r="U9" s="39">
        <v>100</v>
      </c>
    </row>
    <row r="10" spans="2:21" ht="15" thickBot="1" x14ac:dyDescent="0.35">
      <c r="B10" s="167" t="s">
        <v>1</v>
      </c>
      <c r="C10" s="167"/>
      <c r="D10" s="10" t="s">
        <v>1</v>
      </c>
      <c r="F10" s="31">
        <f>SUM(F9:F9)</f>
        <v>142740301</v>
      </c>
      <c r="G10" s="31">
        <f>SUM(G9:G9)</f>
        <v>0</v>
      </c>
      <c r="H10" s="31">
        <f>SUM(H9:H9)</f>
        <v>142740301</v>
      </c>
      <c r="J10" s="10" t="s">
        <v>1</v>
      </c>
      <c r="L10" s="31">
        <f>SUM(L9:L9)</f>
        <v>140000000</v>
      </c>
      <c r="M10" s="31">
        <f>SUM(M9:M9)</f>
        <v>0</v>
      </c>
      <c r="N10" s="31">
        <f>SUM(N9:N9)</f>
        <v>140000000</v>
      </c>
      <c r="P10" s="50" t="s">
        <v>1</v>
      </c>
      <c r="R10" s="31">
        <f>SUM(R9:R9)</f>
        <v>113345210</v>
      </c>
      <c r="S10" s="31">
        <f>SUM(S9:S9)</f>
        <v>0</v>
      </c>
      <c r="T10" s="31">
        <f>SUM(T9:T9)</f>
        <v>113345210</v>
      </c>
    </row>
    <row r="11" spans="2:21" x14ac:dyDescent="0.3">
      <c r="B11" s="168" t="s">
        <v>36</v>
      </c>
      <c r="C11" s="168"/>
    </row>
    <row r="12" spans="2:21" ht="29.25" customHeight="1" x14ac:dyDescent="0.3">
      <c r="B12" s="169" t="s">
        <v>1</v>
      </c>
      <c r="C12" s="169"/>
      <c r="D12" s="169"/>
      <c r="E12" s="169"/>
      <c r="F12" s="169"/>
      <c r="G12" s="169"/>
      <c r="H12" s="169"/>
      <c r="I12" s="169"/>
    </row>
    <row r="13" spans="2:21" x14ac:dyDescent="0.3">
      <c r="E13" s="12" t="s">
        <v>1</v>
      </c>
      <c r="G13" s="12" t="s">
        <v>1</v>
      </c>
    </row>
    <row r="14" spans="2:21" x14ac:dyDescent="0.3">
      <c r="D14" s="11" t="s">
        <v>36</v>
      </c>
      <c r="E14" s="6" t="s">
        <v>1</v>
      </c>
      <c r="F14" s="6" t="s">
        <v>1</v>
      </c>
      <c r="G14" s="6" t="s">
        <v>1</v>
      </c>
      <c r="L14" s="6" t="s">
        <v>1</v>
      </c>
    </row>
    <row r="15" spans="2:21" x14ac:dyDescent="0.3">
      <c r="D15" s="11" t="s">
        <v>1</v>
      </c>
      <c r="E15" s="6" t="s">
        <v>1</v>
      </c>
      <c r="F15" s="6" t="s">
        <v>1</v>
      </c>
      <c r="G15" s="6" t="s">
        <v>1</v>
      </c>
    </row>
    <row r="16" spans="2:21" x14ac:dyDescent="0.3">
      <c r="D16" s="11" t="s">
        <v>1</v>
      </c>
      <c r="E16" s="6" t="s">
        <v>1</v>
      </c>
    </row>
    <row r="17" spans="4:7" x14ac:dyDescent="0.3">
      <c r="D17" s="11" t="s">
        <v>1</v>
      </c>
      <c r="E17" s="6" t="s">
        <v>1</v>
      </c>
      <c r="G17" s="6" t="s">
        <v>1</v>
      </c>
    </row>
    <row r="19" spans="4:7" x14ac:dyDescent="0.3">
      <c r="E19" s="6" t="s">
        <v>1</v>
      </c>
    </row>
    <row r="20" spans="4:7" x14ac:dyDescent="0.3">
      <c r="G20" s="13" t="s">
        <v>1</v>
      </c>
    </row>
  </sheetData>
  <sheetProtection algorithmName="SHA-512" hashValue="ScTE41A+4Ny7o1dix7O7qBTBKTjbnWqVuQ6C9iGQZrGGR+WKoOuAZzMHots8xvNGs6a9+RIth1ZuaKXlgAQfaA==" saltValue="n6nofMMzL0KEyx1ds68H1A==" spinCount="100000" sheet="1" objects="1" scenarios="1" selectLockedCells="1" selectUnlockedCells="1"/>
  <mergeCells count="20">
    <mergeCell ref="B10:C10"/>
    <mergeCell ref="B11:C11"/>
    <mergeCell ref="B12:I12"/>
    <mergeCell ref="D6:I6"/>
    <mergeCell ref="D7:D8"/>
    <mergeCell ref="E7:E8"/>
    <mergeCell ref="F7:F8"/>
    <mergeCell ref="I7:I8"/>
    <mergeCell ref="B3:U3"/>
    <mergeCell ref="B4:U4"/>
    <mergeCell ref="P6:U6"/>
    <mergeCell ref="P7:P8"/>
    <mergeCell ref="Q7:Q8"/>
    <mergeCell ref="R7:R8"/>
    <mergeCell ref="U7:U8"/>
    <mergeCell ref="J6:O6"/>
    <mergeCell ref="J7:J8"/>
    <mergeCell ref="K7:K8"/>
    <mergeCell ref="L7:L8"/>
    <mergeCell ref="O7:O8"/>
  </mergeCells>
  <pageMargins left="1.3130314960629921" right="0.74803149606299213" top="0.98425196850393704" bottom="0.98425196850393704" header="0" footer="0"/>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9"/>
  <sheetViews>
    <sheetView zoomScale="106" zoomScaleNormal="106" workbookViewId="0">
      <pane xSplit="3" ySplit="6" topLeftCell="D7" activePane="bottomRight" state="frozen"/>
      <selection pane="topRight" activeCell="D1" sqref="D1"/>
      <selection pane="bottomLeft" activeCell="A4" sqref="A4"/>
      <selection pane="bottomRight" activeCell="I18" sqref="I18"/>
    </sheetView>
  </sheetViews>
  <sheetFormatPr baseColWidth="10" defaultRowHeight="13.2" x14ac:dyDescent="0.25"/>
  <cols>
    <col min="1" max="1" width="5.5546875" style="14" customWidth="1"/>
    <col min="2" max="2" width="17.6640625" style="14" customWidth="1"/>
    <col min="3" max="4" width="12.88671875" style="14" customWidth="1"/>
    <col min="5" max="5" width="8" style="14" customWidth="1"/>
    <col min="6" max="6" width="12.88671875" style="14" customWidth="1"/>
    <col min="7" max="7" width="8.33203125" style="14" customWidth="1"/>
    <col min="8" max="9" width="11.44140625" style="14"/>
    <col min="10" max="10" width="7.5546875" style="14" customWidth="1"/>
    <col min="11" max="11" width="11.44140625" style="14"/>
    <col min="12" max="12" width="6.44140625" style="14" customWidth="1"/>
    <col min="13" max="255" width="11.44140625" style="14"/>
    <col min="256" max="256" width="22.44140625" style="14" customWidth="1"/>
    <col min="257" max="257" width="25" style="14" bestFit="1" customWidth="1"/>
    <col min="258" max="260" width="11.44140625" style="14"/>
    <col min="261" max="261" width="16.44140625" style="14" customWidth="1"/>
    <col min="262" max="262" width="14.88671875" style="14" customWidth="1"/>
    <col min="263" max="511" width="11.44140625" style="14"/>
    <col min="512" max="512" width="22.44140625" style="14" customWidth="1"/>
    <col min="513" max="513" width="25" style="14" bestFit="1" customWidth="1"/>
    <col min="514" max="516" width="11.44140625" style="14"/>
    <col min="517" max="517" width="16.44140625" style="14" customWidth="1"/>
    <col min="518" max="518" width="14.88671875" style="14" customWidth="1"/>
    <col min="519" max="767" width="11.44140625" style="14"/>
    <col min="768" max="768" width="22.44140625" style="14" customWidth="1"/>
    <col min="769" max="769" width="25" style="14" bestFit="1" customWidth="1"/>
    <col min="770" max="772" width="11.44140625" style="14"/>
    <col min="773" max="773" width="16.44140625" style="14" customWidth="1"/>
    <col min="774" max="774" width="14.88671875" style="14" customWidth="1"/>
    <col min="775" max="1023" width="11.44140625" style="14"/>
    <col min="1024" max="1024" width="22.44140625" style="14" customWidth="1"/>
    <col min="1025" max="1025" width="25" style="14" bestFit="1" customWidth="1"/>
    <col min="1026" max="1028" width="11.44140625" style="14"/>
    <col min="1029" max="1029" width="16.44140625" style="14" customWidth="1"/>
    <col min="1030" max="1030" width="14.88671875" style="14" customWidth="1"/>
    <col min="1031" max="1279" width="11.44140625" style="14"/>
    <col min="1280" max="1280" width="22.44140625" style="14" customWidth="1"/>
    <col min="1281" max="1281" width="25" style="14" bestFit="1" customWidth="1"/>
    <col min="1282" max="1284" width="11.44140625" style="14"/>
    <col min="1285" max="1285" width="16.44140625" style="14" customWidth="1"/>
    <col min="1286" max="1286" width="14.88671875" style="14" customWidth="1"/>
    <col min="1287" max="1535" width="11.44140625" style="14"/>
    <col min="1536" max="1536" width="22.44140625" style="14" customWidth="1"/>
    <col min="1537" max="1537" width="25" style="14" bestFit="1" customWidth="1"/>
    <col min="1538" max="1540" width="11.44140625" style="14"/>
    <col min="1541" max="1541" width="16.44140625" style="14" customWidth="1"/>
    <col min="1542" max="1542" width="14.88671875" style="14" customWidth="1"/>
    <col min="1543" max="1791" width="11.44140625" style="14"/>
    <col min="1792" max="1792" width="22.44140625" style="14" customWidth="1"/>
    <col min="1793" max="1793" width="25" style="14" bestFit="1" customWidth="1"/>
    <col min="1794" max="1796" width="11.44140625" style="14"/>
    <col min="1797" max="1797" width="16.44140625" style="14" customWidth="1"/>
    <col min="1798" max="1798" width="14.88671875" style="14" customWidth="1"/>
    <col min="1799" max="2047" width="11.44140625" style="14"/>
    <col min="2048" max="2048" width="22.44140625" style="14" customWidth="1"/>
    <col min="2049" max="2049" width="25" style="14" bestFit="1" customWidth="1"/>
    <col min="2050" max="2052" width="11.44140625" style="14"/>
    <col min="2053" max="2053" width="16.44140625" style="14" customWidth="1"/>
    <col min="2054" max="2054" width="14.88671875" style="14" customWidth="1"/>
    <col min="2055" max="2303" width="11.44140625" style="14"/>
    <col min="2304" max="2304" width="22.44140625" style="14" customWidth="1"/>
    <col min="2305" max="2305" width="25" style="14" bestFit="1" customWidth="1"/>
    <col min="2306" max="2308" width="11.44140625" style="14"/>
    <col min="2309" max="2309" width="16.44140625" style="14" customWidth="1"/>
    <col min="2310" max="2310" width="14.88671875" style="14" customWidth="1"/>
    <col min="2311" max="2559" width="11.44140625" style="14"/>
    <col min="2560" max="2560" width="22.44140625" style="14" customWidth="1"/>
    <col min="2561" max="2561" width="25" style="14" bestFit="1" customWidth="1"/>
    <col min="2562" max="2564" width="11.44140625" style="14"/>
    <col min="2565" max="2565" width="16.44140625" style="14" customWidth="1"/>
    <col min="2566" max="2566" width="14.88671875" style="14" customWidth="1"/>
    <col min="2567" max="2815" width="11.44140625" style="14"/>
    <col min="2816" max="2816" width="22.44140625" style="14" customWidth="1"/>
    <col min="2817" max="2817" width="25" style="14" bestFit="1" customWidth="1"/>
    <col min="2818" max="2820" width="11.44140625" style="14"/>
    <col min="2821" max="2821" width="16.44140625" style="14" customWidth="1"/>
    <col min="2822" max="2822" width="14.88671875" style="14" customWidth="1"/>
    <col min="2823" max="3071" width="11.44140625" style="14"/>
    <col min="3072" max="3072" width="22.44140625" style="14" customWidth="1"/>
    <col min="3073" max="3073" width="25" style="14" bestFit="1" customWidth="1"/>
    <col min="3074" max="3076" width="11.44140625" style="14"/>
    <col min="3077" max="3077" width="16.44140625" style="14" customWidth="1"/>
    <col min="3078" max="3078" width="14.88671875" style="14" customWidth="1"/>
    <col min="3079" max="3327" width="11.44140625" style="14"/>
    <col min="3328" max="3328" width="22.44140625" style="14" customWidth="1"/>
    <col min="3329" max="3329" width="25" style="14" bestFit="1" customWidth="1"/>
    <col min="3330" max="3332" width="11.44140625" style="14"/>
    <col min="3333" max="3333" width="16.44140625" style="14" customWidth="1"/>
    <col min="3334" max="3334" width="14.88671875" style="14" customWidth="1"/>
    <col min="3335" max="3583" width="11.44140625" style="14"/>
    <col min="3584" max="3584" width="22.44140625" style="14" customWidth="1"/>
    <col min="3585" max="3585" width="25" style="14" bestFit="1" customWidth="1"/>
    <col min="3586" max="3588" width="11.44140625" style="14"/>
    <col min="3589" max="3589" width="16.44140625" style="14" customWidth="1"/>
    <col min="3590" max="3590" width="14.88671875" style="14" customWidth="1"/>
    <col min="3591" max="3839" width="11.44140625" style="14"/>
    <col min="3840" max="3840" width="22.44140625" style="14" customWidth="1"/>
    <col min="3841" max="3841" width="25" style="14" bestFit="1" customWidth="1"/>
    <col min="3842" max="3844" width="11.44140625" style="14"/>
    <col min="3845" max="3845" width="16.44140625" style="14" customWidth="1"/>
    <col min="3846" max="3846" width="14.88671875" style="14" customWidth="1"/>
    <col min="3847" max="4095" width="11.44140625" style="14"/>
    <col min="4096" max="4096" width="22.44140625" style="14" customWidth="1"/>
    <col min="4097" max="4097" width="25" style="14" bestFit="1" customWidth="1"/>
    <col min="4098" max="4100" width="11.44140625" style="14"/>
    <col min="4101" max="4101" width="16.44140625" style="14" customWidth="1"/>
    <col min="4102" max="4102" width="14.88671875" style="14" customWidth="1"/>
    <col min="4103" max="4351" width="11.44140625" style="14"/>
    <col min="4352" max="4352" width="22.44140625" style="14" customWidth="1"/>
    <col min="4353" max="4353" width="25" style="14" bestFit="1" customWidth="1"/>
    <col min="4354" max="4356" width="11.44140625" style="14"/>
    <col min="4357" max="4357" width="16.44140625" style="14" customWidth="1"/>
    <col min="4358" max="4358" width="14.88671875" style="14" customWidth="1"/>
    <col min="4359" max="4607" width="11.44140625" style="14"/>
    <col min="4608" max="4608" width="22.44140625" style="14" customWidth="1"/>
    <col min="4609" max="4609" width="25" style="14" bestFit="1" customWidth="1"/>
    <col min="4610" max="4612" width="11.44140625" style="14"/>
    <col min="4613" max="4613" width="16.44140625" style="14" customWidth="1"/>
    <col min="4614" max="4614" width="14.88671875" style="14" customWidth="1"/>
    <col min="4615" max="4863" width="11.44140625" style="14"/>
    <col min="4864" max="4864" width="22.44140625" style="14" customWidth="1"/>
    <col min="4865" max="4865" width="25" style="14" bestFit="1" customWidth="1"/>
    <col min="4866" max="4868" width="11.44140625" style="14"/>
    <col min="4869" max="4869" width="16.44140625" style="14" customWidth="1"/>
    <col min="4870" max="4870" width="14.88671875" style="14" customWidth="1"/>
    <col min="4871" max="5119" width="11.44140625" style="14"/>
    <col min="5120" max="5120" width="22.44140625" style="14" customWidth="1"/>
    <col min="5121" max="5121" width="25" style="14" bestFit="1" customWidth="1"/>
    <col min="5122" max="5124" width="11.44140625" style="14"/>
    <col min="5125" max="5125" width="16.44140625" style="14" customWidth="1"/>
    <col min="5126" max="5126" width="14.88671875" style="14" customWidth="1"/>
    <col min="5127" max="5375" width="11.44140625" style="14"/>
    <col min="5376" max="5376" width="22.44140625" style="14" customWidth="1"/>
    <col min="5377" max="5377" width="25" style="14" bestFit="1" customWidth="1"/>
    <col min="5378" max="5380" width="11.44140625" style="14"/>
    <col min="5381" max="5381" width="16.44140625" style="14" customWidth="1"/>
    <col min="5382" max="5382" width="14.88671875" style="14" customWidth="1"/>
    <col min="5383" max="5631" width="11.44140625" style="14"/>
    <col min="5632" max="5632" width="22.44140625" style="14" customWidth="1"/>
    <col min="5633" max="5633" width="25" style="14" bestFit="1" customWidth="1"/>
    <col min="5634" max="5636" width="11.44140625" style="14"/>
    <col min="5637" max="5637" width="16.44140625" style="14" customWidth="1"/>
    <col min="5638" max="5638" width="14.88671875" style="14" customWidth="1"/>
    <col min="5639" max="5887" width="11.44140625" style="14"/>
    <col min="5888" max="5888" width="22.44140625" style="14" customWidth="1"/>
    <col min="5889" max="5889" width="25" style="14" bestFit="1" customWidth="1"/>
    <col min="5890" max="5892" width="11.44140625" style="14"/>
    <col min="5893" max="5893" width="16.44140625" style="14" customWidth="1"/>
    <col min="5894" max="5894" width="14.88671875" style="14" customWidth="1"/>
    <col min="5895" max="6143" width="11.44140625" style="14"/>
    <col min="6144" max="6144" width="22.44140625" style="14" customWidth="1"/>
    <col min="6145" max="6145" width="25" style="14" bestFit="1" customWidth="1"/>
    <col min="6146" max="6148" width="11.44140625" style="14"/>
    <col min="6149" max="6149" width="16.44140625" style="14" customWidth="1"/>
    <col min="6150" max="6150" width="14.88671875" style="14" customWidth="1"/>
    <col min="6151" max="6399" width="11.44140625" style="14"/>
    <col min="6400" max="6400" width="22.44140625" style="14" customWidth="1"/>
    <col min="6401" max="6401" width="25" style="14" bestFit="1" customWidth="1"/>
    <col min="6402" max="6404" width="11.44140625" style="14"/>
    <col min="6405" max="6405" width="16.44140625" style="14" customWidth="1"/>
    <col min="6406" max="6406" width="14.88671875" style="14" customWidth="1"/>
    <col min="6407" max="6655" width="11.44140625" style="14"/>
    <col min="6656" max="6656" width="22.44140625" style="14" customWidth="1"/>
    <col min="6657" max="6657" width="25" style="14" bestFit="1" customWidth="1"/>
    <col min="6658" max="6660" width="11.44140625" style="14"/>
    <col min="6661" max="6661" width="16.44140625" style="14" customWidth="1"/>
    <col min="6662" max="6662" width="14.88671875" style="14" customWidth="1"/>
    <col min="6663" max="6911" width="11.44140625" style="14"/>
    <col min="6912" max="6912" width="22.44140625" style="14" customWidth="1"/>
    <col min="6913" max="6913" width="25" style="14" bestFit="1" customWidth="1"/>
    <col min="6914" max="6916" width="11.44140625" style="14"/>
    <col min="6917" max="6917" width="16.44140625" style="14" customWidth="1"/>
    <col min="6918" max="6918" width="14.88671875" style="14" customWidth="1"/>
    <col min="6919" max="7167" width="11.44140625" style="14"/>
    <col min="7168" max="7168" width="22.44140625" style="14" customWidth="1"/>
    <col min="7169" max="7169" width="25" style="14" bestFit="1" customWidth="1"/>
    <col min="7170" max="7172" width="11.44140625" style="14"/>
    <col min="7173" max="7173" width="16.44140625" style="14" customWidth="1"/>
    <col min="7174" max="7174" width="14.88671875" style="14" customWidth="1"/>
    <col min="7175" max="7423" width="11.44140625" style="14"/>
    <col min="7424" max="7424" width="22.44140625" style="14" customWidth="1"/>
    <col min="7425" max="7425" width="25" style="14" bestFit="1" customWidth="1"/>
    <col min="7426" max="7428" width="11.44140625" style="14"/>
    <col min="7429" max="7429" width="16.44140625" style="14" customWidth="1"/>
    <col min="7430" max="7430" width="14.88671875" style="14" customWidth="1"/>
    <col min="7431" max="7679" width="11.44140625" style="14"/>
    <col min="7680" max="7680" width="22.44140625" style="14" customWidth="1"/>
    <col min="7681" max="7681" width="25" style="14" bestFit="1" customWidth="1"/>
    <col min="7682" max="7684" width="11.44140625" style="14"/>
    <col min="7685" max="7685" width="16.44140625" style="14" customWidth="1"/>
    <col min="7686" max="7686" width="14.88671875" style="14" customWidth="1"/>
    <col min="7687" max="7935" width="11.44140625" style="14"/>
    <col min="7936" max="7936" width="22.44140625" style="14" customWidth="1"/>
    <col min="7937" max="7937" width="25" style="14" bestFit="1" customWidth="1"/>
    <col min="7938" max="7940" width="11.44140625" style="14"/>
    <col min="7941" max="7941" width="16.44140625" style="14" customWidth="1"/>
    <col min="7942" max="7942" width="14.88671875" style="14" customWidth="1"/>
    <col min="7943" max="8191" width="11.44140625" style="14"/>
    <col min="8192" max="8192" width="22.44140625" style="14" customWidth="1"/>
    <col min="8193" max="8193" width="25" style="14" bestFit="1" customWidth="1"/>
    <col min="8194" max="8196" width="11.44140625" style="14"/>
    <col min="8197" max="8197" width="16.44140625" style="14" customWidth="1"/>
    <col min="8198" max="8198" width="14.88671875" style="14" customWidth="1"/>
    <col min="8199" max="8447" width="11.44140625" style="14"/>
    <col min="8448" max="8448" width="22.44140625" style="14" customWidth="1"/>
    <col min="8449" max="8449" width="25" style="14" bestFit="1" customWidth="1"/>
    <col min="8450" max="8452" width="11.44140625" style="14"/>
    <col min="8453" max="8453" width="16.44140625" style="14" customWidth="1"/>
    <col min="8454" max="8454" width="14.88671875" style="14" customWidth="1"/>
    <col min="8455" max="8703" width="11.44140625" style="14"/>
    <col min="8704" max="8704" width="22.44140625" style="14" customWidth="1"/>
    <col min="8705" max="8705" width="25" style="14" bestFit="1" customWidth="1"/>
    <col min="8706" max="8708" width="11.44140625" style="14"/>
    <col min="8709" max="8709" width="16.44140625" style="14" customWidth="1"/>
    <col min="8710" max="8710" width="14.88671875" style="14" customWidth="1"/>
    <col min="8711" max="8959" width="11.44140625" style="14"/>
    <col min="8960" max="8960" width="22.44140625" style="14" customWidth="1"/>
    <col min="8961" max="8961" width="25" style="14" bestFit="1" customWidth="1"/>
    <col min="8962" max="8964" width="11.44140625" style="14"/>
    <col min="8965" max="8965" width="16.44140625" style="14" customWidth="1"/>
    <col min="8966" max="8966" width="14.88671875" style="14" customWidth="1"/>
    <col min="8967" max="9215" width="11.44140625" style="14"/>
    <col min="9216" max="9216" width="22.44140625" style="14" customWidth="1"/>
    <col min="9217" max="9217" width="25" style="14" bestFit="1" customWidth="1"/>
    <col min="9218" max="9220" width="11.44140625" style="14"/>
    <col min="9221" max="9221" width="16.44140625" style="14" customWidth="1"/>
    <col min="9222" max="9222" width="14.88671875" style="14" customWidth="1"/>
    <col min="9223" max="9471" width="11.44140625" style="14"/>
    <col min="9472" max="9472" width="22.44140625" style="14" customWidth="1"/>
    <col min="9473" max="9473" width="25" style="14" bestFit="1" customWidth="1"/>
    <col min="9474" max="9476" width="11.44140625" style="14"/>
    <col min="9477" max="9477" width="16.44140625" style="14" customWidth="1"/>
    <col min="9478" max="9478" width="14.88671875" style="14" customWidth="1"/>
    <col min="9479" max="9727" width="11.44140625" style="14"/>
    <col min="9728" max="9728" width="22.44140625" style="14" customWidth="1"/>
    <col min="9729" max="9729" width="25" style="14" bestFit="1" customWidth="1"/>
    <col min="9730" max="9732" width="11.44140625" style="14"/>
    <col min="9733" max="9733" width="16.44140625" style="14" customWidth="1"/>
    <col min="9734" max="9734" width="14.88671875" style="14" customWidth="1"/>
    <col min="9735" max="9983" width="11.44140625" style="14"/>
    <col min="9984" max="9984" width="22.44140625" style="14" customWidth="1"/>
    <col min="9985" max="9985" width="25" style="14" bestFit="1" customWidth="1"/>
    <col min="9986" max="9988" width="11.44140625" style="14"/>
    <col min="9989" max="9989" width="16.44140625" style="14" customWidth="1"/>
    <col min="9990" max="9990" width="14.88671875" style="14" customWidth="1"/>
    <col min="9991" max="10239" width="11.44140625" style="14"/>
    <col min="10240" max="10240" width="22.44140625" style="14" customWidth="1"/>
    <col min="10241" max="10241" width="25" style="14" bestFit="1" customWidth="1"/>
    <col min="10242" max="10244" width="11.44140625" style="14"/>
    <col min="10245" max="10245" width="16.44140625" style="14" customWidth="1"/>
    <col min="10246" max="10246" width="14.88671875" style="14" customWidth="1"/>
    <col min="10247" max="10495" width="11.44140625" style="14"/>
    <col min="10496" max="10496" width="22.44140625" style="14" customWidth="1"/>
    <col min="10497" max="10497" width="25" style="14" bestFit="1" customWidth="1"/>
    <col min="10498" max="10500" width="11.44140625" style="14"/>
    <col min="10501" max="10501" width="16.44140625" style="14" customWidth="1"/>
    <col min="10502" max="10502" width="14.88671875" style="14" customWidth="1"/>
    <col min="10503" max="10751" width="11.44140625" style="14"/>
    <col min="10752" max="10752" width="22.44140625" style="14" customWidth="1"/>
    <col min="10753" max="10753" width="25" style="14" bestFit="1" customWidth="1"/>
    <col min="10754" max="10756" width="11.44140625" style="14"/>
    <col min="10757" max="10757" width="16.44140625" style="14" customWidth="1"/>
    <col min="10758" max="10758" width="14.88671875" style="14" customWidth="1"/>
    <col min="10759" max="11007" width="11.44140625" style="14"/>
    <col min="11008" max="11008" width="22.44140625" style="14" customWidth="1"/>
    <col min="11009" max="11009" width="25" style="14" bestFit="1" customWidth="1"/>
    <col min="11010" max="11012" width="11.44140625" style="14"/>
    <col min="11013" max="11013" width="16.44140625" style="14" customWidth="1"/>
    <col min="11014" max="11014" width="14.88671875" style="14" customWidth="1"/>
    <col min="11015" max="11263" width="11.44140625" style="14"/>
    <col min="11264" max="11264" width="22.44140625" style="14" customWidth="1"/>
    <col min="11265" max="11265" width="25" style="14" bestFit="1" customWidth="1"/>
    <col min="11266" max="11268" width="11.44140625" style="14"/>
    <col min="11269" max="11269" width="16.44140625" style="14" customWidth="1"/>
    <col min="11270" max="11270" width="14.88671875" style="14" customWidth="1"/>
    <col min="11271" max="11519" width="11.44140625" style="14"/>
    <col min="11520" max="11520" width="22.44140625" style="14" customWidth="1"/>
    <col min="11521" max="11521" width="25" style="14" bestFit="1" customWidth="1"/>
    <col min="11522" max="11524" width="11.44140625" style="14"/>
    <col min="11525" max="11525" width="16.44140625" style="14" customWidth="1"/>
    <col min="11526" max="11526" width="14.88671875" style="14" customWidth="1"/>
    <col min="11527" max="11775" width="11.44140625" style="14"/>
    <col min="11776" max="11776" width="22.44140625" style="14" customWidth="1"/>
    <col min="11777" max="11777" width="25" style="14" bestFit="1" customWidth="1"/>
    <col min="11778" max="11780" width="11.44140625" style="14"/>
    <col min="11781" max="11781" width="16.44140625" style="14" customWidth="1"/>
    <col min="11782" max="11782" width="14.88671875" style="14" customWidth="1"/>
    <col min="11783" max="12031" width="11.44140625" style="14"/>
    <col min="12032" max="12032" width="22.44140625" style="14" customWidth="1"/>
    <col min="12033" max="12033" width="25" style="14" bestFit="1" customWidth="1"/>
    <col min="12034" max="12036" width="11.44140625" style="14"/>
    <col min="12037" max="12037" width="16.44140625" style="14" customWidth="1"/>
    <col min="12038" max="12038" width="14.88671875" style="14" customWidth="1"/>
    <col min="12039" max="12287" width="11.44140625" style="14"/>
    <col min="12288" max="12288" width="22.44140625" style="14" customWidth="1"/>
    <col min="12289" max="12289" width="25" style="14" bestFit="1" customWidth="1"/>
    <col min="12290" max="12292" width="11.44140625" style="14"/>
    <col min="12293" max="12293" width="16.44140625" style="14" customWidth="1"/>
    <col min="12294" max="12294" width="14.88671875" style="14" customWidth="1"/>
    <col min="12295" max="12543" width="11.44140625" style="14"/>
    <col min="12544" max="12544" width="22.44140625" style="14" customWidth="1"/>
    <col min="12545" max="12545" width="25" style="14" bestFit="1" customWidth="1"/>
    <col min="12546" max="12548" width="11.44140625" style="14"/>
    <col min="12549" max="12549" width="16.44140625" style="14" customWidth="1"/>
    <col min="12550" max="12550" width="14.88671875" style="14" customWidth="1"/>
    <col min="12551" max="12799" width="11.44140625" style="14"/>
    <col min="12800" max="12800" width="22.44140625" style="14" customWidth="1"/>
    <col min="12801" max="12801" width="25" style="14" bestFit="1" customWidth="1"/>
    <col min="12802" max="12804" width="11.44140625" style="14"/>
    <col min="12805" max="12805" width="16.44140625" style="14" customWidth="1"/>
    <col min="12806" max="12806" width="14.88671875" style="14" customWidth="1"/>
    <col min="12807" max="13055" width="11.44140625" style="14"/>
    <col min="13056" max="13056" width="22.44140625" style="14" customWidth="1"/>
    <col min="13057" max="13057" width="25" style="14" bestFit="1" customWidth="1"/>
    <col min="13058" max="13060" width="11.44140625" style="14"/>
    <col min="13061" max="13061" width="16.44140625" style="14" customWidth="1"/>
    <col min="13062" max="13062" width="14.88671875" style="14" customWidth="1"/>
    <col min="13063" max="13311" width="11.44140625" style="14"/>
    <col min="13312" max="13312" width="22.44140625" style="14" customWidth="1"/>
    <col min="13313" max="13313" width="25" style="14" bestFit="1" customWidth="1"/>
    <col min="13314" max="13316" width="11.44140625" style="14"/>
    <col min="13317" max="13317" width="16.44140625" style="14" customWidth="1"/>
    <col min="13318" max="13318" width="14.88671875" style="14" customWidth="1"/>
    <col min="13319" max="13567" width="11.44140625" style="14"/>
    <col min="13568" max="13568" width="22.44140625" style="14" customWidth="1"/>
    <col min="13569" max="13569" width="25" style="14" bestFit="1" customWidth="1"/>
    <col min="13570" max="13572" width="11.44140625" style="14"/>
    <col min="13573" max="13573" width="16.44140625" style="14" customWidth="1"/>
    <col min="13574" max="13574" width="14.88671875" style="14" customWidth="1"/>
    <col min="13575" max="13823" width="11.44140625" style="14"/>
    <col min="13824" max="13824" width="22.44140625" style="14" customWidth="1"/>
    <col min="13825" max="13825" width="25" style="14" bestFit="1" customWidth="1"/>
    <col min="13826" max="13828" width="11.44140625" style="14"/>
    <col min="13829" max="13829" width="16.44140625" style="14" customWidth="1"/>
    <col min="13830" max="13830" width="14.88671875" style="14" customWidth="1"/>
    <col min="13831" max="14079" width="11.44140625" style="14"/>
    <col min="14080" max="14080" width="22.44140625" style="14" customWidth="1"/>
    <col min="14081" max="14081" width="25" style="14" bestFit="1" customWidth="1"/>
    <col min="14082" max="14084" width="11.44140625" style="14"/>
    <col min="14085" max="14085" width="16.44140625" style="14" customWidth="1"/>
    <col min="14086" max="14086" width="14.88671875" style="14" customWidth="1"/>
    <col min="14087" max="14335" width="11.44140625" style="14"/>
    <col min="14336" max="14336" width="22.44140625" style="14" customWidth="1"/>
    <col min="14337" max="14337" width="25" style="14" bestFit="1" customWidth="1"/>
    <col min="14338" max="14340" width="11.44140625" style="14"/>
    <col min="14341" max="14341" width="16.44140625" style="14" customWidth="1"/>
    <col min="14342" max="14342" width="14.88671875" style="14" customWidth="1"/>
    <col min="14343" max="14591" width="11.44140625" style="14"/>
    <col min="14592" max="14592" width="22.44140625" style="14" customWidth="1"/>
    <col min="14593" max="14593" width="25" style="14" bestFit="1" customWidth="1"/>
    <col min="14594" max="14596" width="11.44140625" style="14"/>
    <col min="14597" max="14597" width="16.44140625" style="14" customWidth="1"/>
    <col min="14598" max="14598" width="14.88671875" style="14" customWidth="1"/>
    <col min="14599" max="14847" width="11.44140625" style="14"/>
    <col min="14848" max="14848" width="22.44140625" style="14" customWidth="1"/>
    <col min="14849" max="14849" width="25" style="14" bestFit="1" customWidth="1"/>
    <col min="14850" max="14852" width="11.44140625" style="14"/>
    <col min="14853" max="14853" width="16.44140625" style="14" customWidth="1"/>
    <col min="14854" max="14854" width="14.88671875" style="14" customWidth="1"/>
    <col min="14855" max="15103" width="11.44140625" style="14"/>
    <col min="15104" max="15104" width="22.44140625" style="14" customWidth="1"/>
    <col min="15105" max="15105" width="25" style="14" bestFit="1" customWidth="1"/>
    <col min="15106" max="15108" width="11.44140625" style="14"/>
    <col min="15109" max="15109" width="16.44140625" style="14" customWidth="1"/>
    <col min="15110" max="15110" width="14.88671875" style="14" customWidth="1"/>
    <col min="15111" max="15359" width="11.44140625" style="14"/>
    <col min="15360" max="15360" width="22.44140625" style="14" customWidth="1"/>
    <col min="15361" max="15361" width="25" style="14" bestFit="1" customWidth="1"/>
    <col min="15362" max="15364" width="11.44140625" style="14"/>
    <col min="15365" max="15365" width="16.44140625" style="14" customWidth="1"/>
    <col min="15366" max="15366" width="14.88671875" style="14" customWidth="1"/>
    <col min="15367" max="15615" width="11.44140625" style="14"/>
    <col min="15616" max="15616" width="22.44140625" style="14" customWidth="1"/>
    <col min="15617" max="15617" width="25" style="14" bestFit="1" customWidth="1"/>
    <col min="15618" max="15620" width="11.44140625" style="14"/>
    <col min="15621" max="15621" width="16.44140625" style="14" customWidth="1"/>
    <col min="15622" max="15622" width="14.88671875" style="14" customWidth="1"/>
    <col min="15623" max="15871" width="11.44140625" style="14"/>
    <col min="15872" max="15872" width="22.44140625" style="14" customWidth="1"/>
    <col min="15873" max="15873" width="25" style="14" bestFit="1" customWidth="1"/>
    <col min="15874" max="15876" width="11.44140625" style="14"/>
    <col min="15877" max="15877" width="16.44140625" style="14" customWidth="1"/>
    <col min="15878" max="15878" width="14.88671875" style="14" customWidth="1"/>
    <col min="15879" max="16127" width="11.44140625" style="14"/>
    <col min="16128" max="16128" width="22.44140625" style="14" customWidth="1"/>
    <col min="16129" max="16129" width="25" style="14" bestFit="1" customWidth="1"/>
    <col min="16130" max="16132" width="11.44140625" style="14"/>
    <col min="16133" max="16133" width="16.44140625" style="14" customWidth="1"/>
    <col min="16134" max="16134" width="14.88671875" style="14" customWidth="1"/>
    <col min="16135" max="16384" width="11.44140625" style="14"/>
  </cols>
  <sheetData>
    <row r="2" spans="1:18" ht="21" x14ac:dyDescent="0.4">
      <c r="A2" s="182" t="s">
        <v>77</v>
      </c>
      <c r="B2" s="182"/>
      <c r="C2" s="182"/>
      <c r="D2" s="182"/>
      <c r="E2" s="182"/>
      <c r="F2" s="182"/>
      <c r="G2" s="182"/>
      <c r="H2" s="182"/>
      <c r="I2" s="182"/>
      <c r="J2" s="182"/>
      <c r="K2" s="182"/>
      <c r="L2" s="182"/>
      <c r="M2" s="182"/>
    </row>
    <row r="3" spans="1:18" ht="21" x14ac:dyDescent="0.4">
      <c r="A3" s="182" t="str">
        <f>PRECIO!B4</f>
        <v xml:space="preserve"> INVITACION PÚBLICA MENOR CUANTIA No. 16 DE 2019 </v>
      </c>
      <c r="B3" s="182"/>
      <c r="C3" s="182"/>
      <c r="D3" s="182"/>
      <c r="E3" s="182"/>
      <c r="F3" s="182"/>
      <c r="G3" s="182"/>
      <c r="H3" s="182"/>
      <c r="I3" s="182"/>
      <c r="J3" s="182"/>
      <c r="K3" s="182"/>
      <c r="L3" s="182"/>
      <c r="M3" s="182"/>
    </row>
    <row r="4" spans="1:18" ht="13.5" customHeight="1" thickBot="1" x14ac:dyDescent="0.3"/>
    <row r="5" spans="1:18" ht="23.25" customHeight="1" thickBot="1" x14ac:dyDescent="0.3">
      <c r="A5" s="192" t="s">
        <v>14</v>
      </c>
      <c r="B5" s="192" t="s">
        <v>37</v>
      </c>
      <c r="C5" s="192" t="s">
        <v>38</v>
      </c>
      <c r="D5" s="195" t="s">
        <v>66</v>
      </c>
      <c r="E5" s="196"/>
      <c r="F5" s="196"/>
      <c r="G5" s="196"/>
      <c r="H5" s="197"/>
      <c r="I5" s="187" t="s">
        <v>71</v>
      </c>
      <c r="J5" s="188"/>
      <c r="K5" s="188"/>
      <c r="L5" s="188"/>
      <c r="M5" s="189"/>
      <c r="N5" s="177" t="s">
        <v>81</v>
      </c>
      <c r="O5" s="178"/>
      <c r="P5" s="178"/>
      <c r="Q5" s="178"/>
      <c r="R5" s="179"/>
    </row>
    <row r="6" spans="1:18" ht="13.8" thickBot="1" x14ac:dyDescent="0.3">
      <c r="A6" s="193"/>
      <c r="B6" s="193"/>
      <c r="C6" s="193"/>
      <c r="D6" s="198" t="s">
        <v>39</v>
      </c>
      <c r="E6" s="199" t="s">
        <v>40</v>
      </c>
      <c r="F6" s="199"/>
      <c r="G6" s="199" t="s">
        <v>41</v>
      </c>
      <c r="H6" s="199"/>
      <c r="I6" s="190" t="s">
        <v>39</v>
      </c>
      <c r="J6" s="191" t="s">
        <v>40</v>
      </c>
      <c r="K6" s="191"/>
      <c r="L6" s="191" t="s">
        <v>41</v>
      </c>
      <c r="M6" s="191"/>
      <c r="N6" s="180" t="s">
        <v>39</v>
      </c>
      <c r="O6" s="181" t="s">
        <v>40</v>
      </c>
      <c r="P6" s="181"/>
      <c r="Q6" s="181" t="s">
        <v>41</v>
      </c>
      <c r="R6" s="181"/>
    </row>
    <row r="7" spans="1:18" ht="13.8" thickBot="1" x14ac:dyDescent="0.3">
      <c r="A7" s="194"/>
      <c r="B7" s="194"/>
      <c r="C7" s="194"/>
      <c r="D7" s="199"/>
      <c r="E7" s="60" t="s">
        <v>42</v>
      </c>
      <c r="F7" s="60" t="s">
        <v>43</v>
      </c>
      <c r="G7" s="60" t="s">
        <v>42</v>
      </c>
      <c r="H7" s="60" t="s">
        <v>43</v>
      </c>
      <c r="I7" s="191"/>
      <c r="J7" s="43" t="s">
        <v>42</v>
      </c>
      <c r="K7" s="43" t="s">
        <v>43</v>
      </c>
      <c r="L7" s="43" t="s">
        <v>42</v>
      </c>
      <c r="M7" s="43" t="s">
        <v>43</v>
      </c>
      <c r="N7" s="181"/>
      <c r="O7" s="67" t="s">
        <v>42</v>
      </c>
      <c r="P7" s="67" t="s">
        <v>43</v>
      </c>
      <c r="Q7" s="67" t="s">
        <v>42</v>
      </c>
      <c r="R7" s="67" t="s">
        <v>43</v>
      </c>
    </row>
    <row r="8" spans="1:18" ht="13.8" thickBot="1" x14ac:dyDescent="0.3">
      <c r="A8" s="183">
        <v>1</v>
      </c>
      <c r="B8" s="185" t="s">
        <v>47</v>
      </c>
      <c r="C8" s="15" t="s">
        <v>46</v>
      </c>
      <c r="D8" s="17">
        <f>+E8+G8</f>
        <v>450</v>
      </c>
      <c r="E8" s="22">
        <v>250</v>
      </c>
      <c r="F8" s="16" t="s">
        <v>44</v>
      </c>
      <c r="G8" s="17">
        <v>200</v>
      </c>
      <c r="H8" s="17" t="s">
        <v>45</v>
      </c>
      <c r="I8" s="17">
        <f>+J8+L8</f>
        <v>0</v>
      </c>
      <c r="J8" s="22">
        <v>0</v>
      </c>
      <c r="K8" s="16" t="s">
        <v>44</v>
      </c>
      <c r="L8" s="17">
        <v>0</v>
      </c>
      <c r="M8" s="17" t="s">
        <v>45</v>
      </c>
      <c r="N8" s="17">
        <f>+O8+Q8</f>
        <v>450</v>
      </c>
      <c r="O8" s="22">
        <v>250</v>
      </c>
      <c r="P8" s="16" t="s">
        <v>44</v>
      </c>
      <c r="Q8" s="17">
        <v>200</v>
      </c>
      <c r="R8" s="17" t="s">
        <v>45</v>
      </c>
    </row>
    <row r="9" spans="1:18" ht="13.8" thickBot="1" x14ac:dyDescent="0.3">
      <c r="A9" s="184"/>
      <c r="B9" s="186"/>
      <c r="C9" s="18" t="s">
        <v>33</v>
      </c>
      <c r="D9" s="20">
        <f>SUM(D8)</f>
        <v>450</v>
      </c>
      <c r="E9" s="20">
        <f>SUM(E8)</f>
        <v>250</v>
      </c>
      <c r="F9" s="19"/>
      <c r="G9" s="20">
        <f>SUM(G8)</f>
        <v>200</v>
      </c>
      <c r="H9" s="21"/>
      <c r="I9" s="20">
        <f>SUM(I8)</f>
        <v>0</v>
      </c>
      <c r="J9" s="20">
        <f>SUM(J8)</f>
        <v>0</v>
      </c>
      <c r="K9" s="19"/>
      <c r="L9" s="20">
        <f>SUM(L8)</f>
        <v>0</v>
      </c>
      <c r="M9" s="21"/>
      <c r="N9" s="20">
        <f>SUM(N8)</f>
        <v>450</v>
      </c>
      <c r="O9" s="20">
        <f>SUM(O8)</f>
        <v>250</v>
      </c>
      <c r="P9" s="19"/>
      <c r="Q9" s="20">
        <f>SUM(Q8)</f>
        <v>200</v>
      </c>
      <c r="R9" s="21"/>
    </row>
  </sheetData>
  <sheetProtection algorithmName="SHA-512" hashValue="v+9nfjjwHK1SV15Yf3MFGoEhdt78qk/hqOc5J6mkey4KQJ52RYTVkAU4OfB+1Eky54yk+q7BeAclULacP0bK9w==" saltValue="caYkAmyH6pLIvuE3wUZJ5w==" spinCount="100000" sheet="1" objects="1" scenarios="1" selectLockedCells="1" selectUnlockedCells="1"/>
  <mergeCells count="19">
    <mergeCell ref="A2:M2"/>
    <mergeCell ref="A8:A9"/>
    <mergeCell ref="B8:B9"/>
    <mergeCell ref="I5:M5"/>
    <mergeCell ref="I6:I7"/>
    <mergeCell ref="J6:K6"/>
    <mergeCell ref="L6:M6"/>
    <mergeCell ref="A5:A7"/>
    <mergeCell ref="B5:B7"/>
    <mergeCell ref="C5:C7"/>
    <mergeCell ref="D5:H5"/>
    <mergeCell ref="D6:D7"/>
    <mergeCell ref="E6:F6"/>
    <mergeCell ref="G6:H6"/>
    <mergeCell ref="N5:R5"/>
    <mergeCell ref="N6:N7"/>
    <mergeCell ref="O6:P6"/>
    <mergeCell ref="Q6:R6"/>
    <mergeCell ref="A3:M3"/>
  </mergeCells>
  <pageMargins left="0.7" right="0.7" top="0.75" bottom="0.75" header="0.3" footer="0.3"/>
  <pageSetup paperSize="11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
  <sheetViews>
    <sheetView topLeftCell="B1" zoomScale="85" zoomScaleNormal="85" workbookViewId="0">
      <selection activeCell="I14" sqref="I14"/>
    </sheetView>
  </sheetViews>
  <sheetFormatPr baseColWidth="10" defaultColWidth="11.44140625" defaultRowHeight="13.8" x14ac:dyDescent="0.3"/>
  <cols>
    <col min="1" max="1" width="4.88671875" style="25" customWidth="1"/>
    <col min="2" max="2" width="17.5546875" style="25" customWidth="1"/>
    <col min="3" max="3" width="15.33203125" style="25" customWidth="1"/>
    <col min="4" max="4" width="16.44140625" style="25" customWidth="1"/>
    <col min="5" max="5" width="10.6640625" style="25" customWidth="1"/>
    <col min="6" max="6" width="10" style="25" customWidth="1"/>
    <col min="7" max="7" width="12.88671875" style="25" customWidth="1"/>
    <col min="8" max="8" width="14" style="25" customWidth="1"/>
    <col min="9" max="9" width="15.33203125" style="25" customWidth="1"/>
    <col min="10" max="12" width="11.44140625" style="25"/>
    <col min="13" max="13" width="14.33203125" style="25" customWidth="1"/>
    <col min="14" max="14" width="14.6640625" style="25" customWidth="1"/>
    <col min="15" max="225" width="11.44140625" style="25"/>
    <col min="226" max="226" width="4.88671875" style="25" customWidth="1"/>
    <col min="227" max="227" width="4.6640625" style="25" customWidth="1"/>
    <col min="228" max="228" width="37.6640625" style="25" customWidth="1"/>
    <col min="229" max="229" width="10.88671875" style="25" customWidth="1"/>
    <col min="230" max="230" width="4.6640625" style="25" customWidth="1"/>
    <col min="231" max="231" width="9.44140625" style="25" customWidth="1"/>
    <col min="232" max="232" width="5.33203125" style="25" customWidth="1"/>
    <col min="233" max="233" width="6.88671875" style="25" customWidth="1"/>
    <col min="234" max="234" width="10" style="25" customWidth="1"/>
    <col min="235" max="235" width="4" style="25" bestFit="1" customWidth="1"/>
    <col min="236" max="236" width="8.33203125" style="25" customWidth="1"/>
    <col min="237" max="237" width="4" style="25" bestFit="1" customWidth="1"/>
    <col min="238" max="238" width="7.44140625" style="25" bestFit="1" customWidth="1"/>
    <col min="239" max="239" width="10.88671875" style="25" customWidth="1"/>
    <col min="240" max="240" width="4" style="25" bestFit="1" customWidth="1"/>
    <col min="241" max="241" width="9.5546875" style="25" customWidth="1"/>
    <col min="242" max="242" width="3.109375" style="25" bestFit="1" customWidth="1"/>
    <col min="243" max="243" width="7.44140625" style="25" bestFit="1" customWidth="1"/>
    <col min="244" max="244" width="12.88671875" style="25" customWidth="1"/>
    <col min="245" max="245" width="4" style="25" bestFit="1" customWidth="1"/>
    <col min="246" max="246" width="9.33203125" style="25" customWidth="1"/>
    <col min="247" max="247" width="4" style="25" bestFit="1" customWidth="1"/>
    <col min="248" max="248" width="7.44140625" style="25" bestFit="1" customWidth="1"/>
    <col min="249" max="249" width="10.109375" style="25" customWidth="1"/>
    <col min="250" max="250" width="5.44140625" style="25" customWidth="1"/>
    <col min="251" max="251" width="7.88671875" style="25" customWidth="1"/>
    <col min="252" max="252" width="4" style="25" customWidth="1"/>
    <col min="253" max="253" width="10.6640625" style="25" customWidth="1"/>
    <col min="254" max="254" width="11.44140625" style="25"/>
    <col min="255" max="256" width="5.5546875" style="25" customWidth="1"/>
    <col min="257" max="257" width="5" style="25" customWidth="1"/>
    <col min="258" max="258" width="6.109375" style="25" customWidth="1"/>
    <col min="259" max="481" width="11.44140625" style="25"/>
    <col min="482" max="482" width="4.88671875" style="25" customWidth="1"/>
    <col min="483" max="483" width="4.6640625" style="25" customWidth="1"/>
    <col min="484" max="484" width="37.6640625" style="25" customWidth="1"/>
    <col min="485" max="485" width="10.88671875" style="25" customWidth="1"/>
    <col min="486" max="486" width="4.6640625" style="25" customWidth="1"/>
    <col min="487" max="487" width="9.44140625" style="25" customWidth="1"/>
    <col min="488" max="488" width="5.33203125" style="25" customWidth="1"/>
    <col min="489" max="489" width="6.88671875" style="25" customWidth="1"/>
    <col min="490" max="490" width="10" style="25" customWidth="1"/>
    <col min="491" max="491" width="4" style="25" bestFit="1" customWidth="1"/>
    <col min="492" max="492" width="8.33203125" style="25" customWidth="1"/>
    <col min="493" max="493" width="4" style="25" bestFit="1" customWidth="1"/>
    <col min="494" max="494" width="7.44140625" style="25" bestFit="1" customWidth="1"/>
    <col min="495" max="495" width="10.88671875" style="25" customWidth="1"/>
    <col min="496" max="496" width="4" style="25" bestFit="1" customWidth="1"/>
    <col min="497" max="497" width="9.5546875" style="25" customWidth="1"/>
    <col min="498" max="498" width="3.109375" style="25" bestFit="1" customWidth="1"/>
    <col min="499" max="499" width="7.44140625" style="25" bestFit="1" customWidth="1"/>
    <col min="500" max="500" width="12.88671875" style="25" customWidth="1"/>
    <col min="501" max="501" width="4" style="25" bestFit="1" customWidth="1"/>
    <col min="502" max="502" width="9.33203125" style="25" customWidth="1"/>
    <col min="503" max="503" width="4" style="25" bestFit="1" customWidth="1"/>
    <col min="504" max="504" width="7.44140625" style="25" bestFit="1" customWidth="1"/>
    <col min="505" max="505" width="10.109375" style="25" customWidth="1"/>
    <col min="506" max="506" width="5.44140625" style="25" customWidth="1"/>
    <col min="507" max="507" width="7.88671875" style="25" customWidth="1"/>
    <col min="508" max="508" width="4" style="25" customWidth="1"/>
    <col min="509" max="509" width="10.6640625" style="25" customWidth="1"/>
    <col min="510" max="510" width="11.44140625" style="25"/>
    <col min="511" max="512" width="5.5546875" style="25" customWidth="1"/>
    <col min="513" max="513" width="5" style="25" customWidth="1"/>
    <col min="514" max="514" width="6.109375" style="25" customWidth="1"/>
    <col min="515" max="737" width="11.44140625" style="25"/>
    <col min="738" max="738" width="4.88671875" style="25" customWidth="1"/>
    <col min="739" max="739" width="4.6640625" style="25" customWidth="1"/>
    <col min="740" max="740" width="37.6640625" style="25" customWidth="1"/>
    <col min="741" max="741" width="10.88671875" style="25" customWidth="1"/>
    <col min="742" max="742" width="4.6640625" style="25" customWidth="1"/>
    <col min="743" max="743" width="9.44140625" style="25" customWidth="1"/>
    <col min="744" max="744" width="5.33203125" style="25" customWidth="1"/>
    <col min="745" max="745" width="6.88671875" style="25" customWidth="1"/>
    <col min="746" max="746" width="10" style="25" customWidth="1"/>
    <col min="747" max="747" width="4" style="25" bestFit="1" customWidth="1"/>
    <col min="748" max="748" width="8.33203125" style="25" customWidth="1"/>
    <col min="749" max="749" width="4" style="25" bestFit="1" customWidth="1"/>
    <col min="750" max="750" width="7.44140625" style="25" bestFit="1" customWidth="1"/>
    <col min="751" max="751" width="10.88671875" style="25" customWidth="1"/>
    <col min="752" max="752" width="4" style="25" bestFit="1" customWidth="1"/>
    <col min="753" max="753" width="9.5546875" style="25" customWidth="1"/>
    <col min="754" max="754" width="3.109375" style="25" bestFit="1" customWidth="1"/>
    <col min="755" max="755" width="7.44140625" style="25" bestFit="1" customWidth="1"/>
    <col min="756" max="756" width="12.88671875" style="25" customWidth="1"/>
    <col min="757" max="757" width="4" style="25" bestFit="1" customWidth="1"/>
    <col min="758" max="758" width="9.33203125" style="25" customWidth="1"/>
    <col min="759" max="759" width="4" style="25" bestFit="1" customWidth="1"/>
    <col min="760" max="760" width="7.44140625" style="25" bestFit="1" customWidth="1"/>
    <col min="761" max="761" width="10.109375" style="25" customWidth="1"/>
    <col min="762" max="762" width="5.44140625" style="25" customWidth="1"/>
    <col min="763" max="763" width="7.88671875" style="25" customWidth="1"/>
    <col min="764" max="764" width="4" style="25" customWidth="1"/>
    <col min="765" max="765" width="10.6640625" style="25" customWidth="1"/>
    <col min="766" max="766" width="11.44140625" style="25"/>
    <col min="767" max="768" width="5.5546875" style="25" customWidth="1"/>
    <col min="769" max="769" width="5" style="25" customWidth="1"/>
    <col min="770" max="770" width="6.109375" style="25" customWidth="1"/>
    <col min="771" max="993" width="11.44140625" style="25"/>
    <col min="994" max="994" width="4.88671875" style="25" customWidth="1"/>
    <col min="995" max="995" width="4.6640625" style="25" customWidth="1"/>
    <col min="996" max="996" width="37.6640625" style="25" customWidth="1"/>
    <col min="997" max="997" width="10.88671875" style="25" customWidth="1"/>
    <col min="998" max="998" width="4.6640625" style="25" customWidth="1"/>
    <col min="999" max="999" width="9.44140625" style="25" customWidth="1"/>
    <col min="1000" max="1000" width="5.33203125" style="25" customWidth="1"/>
    <col min="1001" max="1001" width="6.88671875" style="25" customWidth="1"/>
    <col min="1002" max="1002" width="10" style="25" customWidth="1"/>
    <col min="1003" max="1003" width="4" style="25" bestFit="1" customWidth="1"/>
    <col min="1004" max="1004" width="8.33203125" style="25" customWidth="1"/>
    <col min="1005" max="1005" width="4" style="25" bestFit="1" customWidth="1"/>
    <col min="1006" max="1006" width="7.44140625" style="25" bestFit="1" customWidth="1"/>
    <col min="1007" max="1007" width="10.88671875" style="25" customWidth="1"/>
    <col min="1008" max="1008" width="4" style="25" bestFit="1" customWidth="1"/>
    <col min="1009" max="1009" width="9.5546875" style="25" customWidth="1"/>
    <col min="1010" max="1010" width="3.109375" style="25" bestFit="1" customWidth="1"/>
    <col min="1011" max="1011" width="7.44140625" style="25" bestFit="1" customWidth="1"/>
    <col min="1012" max="1012" width="12.88671875" style="25" customWidth="1"/>
    <col min="1013" max="1013" width="4" style="25" bestFit="1" customWidth="1"/>
    <col min="1014" max="1014" width="9.33203125" style="25" customWidth="1"/>
    <col min="1015" max="1015" width="4" style="25" bestFit="1" customWidth="1"/>
    <col min="1016" max="1016" width="7.44140625" style="25" bestFit="1" customWidth="1"/>
    <col min="1017" max="1017" width="10.109375" style="25" customWidth="1"/>
    <col min="1018" max="1018" width="5.44140625" style="25" customWidth="1"/>
    <col min="1019" max="1019" width="7.88671875" style="25" customWidth="1"/>
    <col min="1020" max="1020" width="4" style="25" customWidth="1"/>
    <col min="1021" max="1021" width="10.6640625" style="25" customWidth="1"/>
    <col min="1022" max="1022" width="11.44140625" style="25"/>
    <col min="1023" max="1024" width="5.5546875" style="25" customWidth="1"/>
    <col min="1025" max="1025" width="5" style="25" customWidth="1"/>
    <col min="1026" max="1026" width="6.109375" style="25" customWidth="1"/>
    <col min="1027" max="1249" width="11.44140625" style="25"/>
    <col min="1250" max="1250" width="4.88671875" style="25" customWidth="1"/>
    <col min="1251" max="1251" width="4.6640625" style="25" customWidth="1"/>
    <col min="1252" max="1252" width="37.6640625" style="25" customWidth="1"/>
    <col min="1253" max="1253" width="10.88671875" style="25" customWidth="1"/>
    <col min="1254" max="1254" width="4.6640625" style="25" customWidth="1"/>
    <col min="1255" max="1255" width="9.44140625" style="25" customWidth="1"/>
    <col min="1256" max="1256" width="5.33203125" style="25" customWidth="1"/>
    <col min="1257" max="1257" width="6.88671875" style="25" customWidth="1"/>
    <col min="1258" max="1258" width="10" style="25" customWidth="1"/>
    <col min="1259" max="1259" width="4" style="25" bestFit="1" customWidth="1"/>
    <col min="1260" max="1260" width="8.33203125" style="25" customWidth="1"/>
    <col min="1261" max="1261" width="4" style="25" bestFit="1" customWidth="1"/>
    <col min="1262" max="1262" width="7.44140625" style="25" bestFit="1" customWidth="1"/>
    <col min="1263" max="1263" width="10.88671875" style="25" customWidth="1"/>
    <col min="1264" max="1264" width="4" style="25" bestFit="1" customWidth="1"/>
    <col min="1265" max="1265" width="9.5546875" style="25" customWidth="1"/>
    <col min="1266" max="1266" width="3.109375" style="25" bestFit="1" customWidth="1"/>
    <col min="1267" max="1267" width="7.44140625" style="25" bestFit="1" customWidth="1"/>
    <col min="1268" max="1268" width="12.88671875" style="25" customWidth="1"/>
    <col min="1269" max="1269" width="4" style="25" bestFit="1" customWidth="1"/>
    <col min="1270" max="1270" width="9.33203125" style="25" customWidth="1"/>
    <col min="1271" max="1271" width="4" style="25" bestFit="1" customWidth="1"/>
    <col min="1272" max="1272" width="7.44140625" style="25" bestFit="1" customWidth="1"/>
    <col min="1273" max="1273" width="10.109375" style="25" customWidth="1"/>
    <col min="1274" max="1274" width="5.44140625" style="25" customWidth="1"/>
    <col min="1275" max="1275" width="7.88671875" style="25" customWidth="1"/>
    <col min="1276" max="1276" width="4" style="25" customWidth="1"/>
    <col min="1277" max="1277" width="10.6640625" style="25" customWidth="1"/>
    <col min="1278" max="1278" width="11.44140625" style="25"/>
    <col min="1279" max="1280" width="5.5546875" style="25" customWidth="1"/>
    <col min="1281" max="1281" width="5" style="25" customWidth="1"/>
    <col min="1282" max="1282" width="6.109375" style="25" customWidth="1"/>
    <col min="1283" max="1505" width="11.44140625" style="25"/>
    <col min="1506" max="1506" width="4.88671875" style="25" customWidth="1"/>
    <col min="1507" max="1507" width="4.6640625" style="25" customWidth="1"/>
    <col min="1508" max="1508" width="37.6640625" style="25" customWidth="1"/>
    <col min="1509" max="1509" width="10.88671875" style="25" customWidth="1"/>
    <col min="1510" max="1510" width="4.6640625" style="25" customWidth="1"/>
    <col min="1511" max="1511" width="9.44140625" style="25" customWidth="1"/>
    <col min="1512" max="1512" width="5.33203125" style="25" customWidth="1"/>
    <col min="1513" max="1513" width="6.88671875" style="25" customWidth="1"/>
    <col min="1514" max="1514" width="10" style="25" customWidth="1"/>
    <col min="1515" max="1515" width="4" style="25" bestFit="1" customWidth="1"/>
    <col min="1516" max="1516" width="8.33203125" style="25" customWidth="1"/>
    <col min="1517" max="1517" width="4" style="25" bestFit="1" customWidth="1"/>
    <col min="1518" max="1518" width="7.44140625" style="25" bestFit="1" customWidth="1"/>
    <col min="1519" max="1519" width="10.88671875" style="25" customWidth="1"/>
    <col min="1520" max="1520" width="4" style="25" bestFit="1" customWidth="1"/>
    <col min="1521" max="1521" width="9.5546875" style="25" customWidth="1"/>
    <col min="1522" max="1522" width="3.109375" style="25" bestFit="1" customWidth="1"/>
    <col min="1523" max="1523" width="7.44140625" style="25" bestFit="1" customWidth="1"/>
    <col min="1524" max="1524" width="12.88671875" style="25" customWidth="1"/>
    <col min="1525" max="1525" width="4" style="25" bestFit="1" customWidth="1"/>
    <col min="1526" max="1526" width="9.33203125" style="25" customWidth="1"/>
    <col min="1527" max="1527" width="4" style="25" bestFit="1" customWidth="1"/>
    <col min="1528" max="1528" width="7.44140625" style="25" bestFit="1" customWidth="1"/>
    <col min="1529" max="1529" width="10.109375" style="25" customWidth="1"/>
    <col min="1530" max="1530" width="5.44140625" style="25" customWidth="1"/>
    <col min="1531" max="1531" width="7.88671875" style="25" customWidth="1"/>
    <col min="1532" max="1532" width="4" style="25" customWidth="1"/>
    <col min="1533" max="1533" width="10.6640625" style="25" customWidth="1"/>
    <col min="1534" max="1534" width="11.44140625" style="25"/>
    <col min="1535" max="1536" width="5.5546875" style="25" customWidth="1"/>
    <col min="1537" max="1537" width="5" style="25" customWidth="1"/>
    <col min="1538" max="1538" width="6.109375" style="25" customWidth="1"/>
    <col min="1539" max="1761" width="11.44140625" style="25"/>
    <col min="1762" max="1762" width="4.88671875" style="25" customWidth="1"/>
    <col min="1763" max="1763" width="4.6640625" style="25" customWidth="1"/>
    <col min="1764" max="1764" width="37.6640625" style="25" customWidth="1"/>
    <col min="1765" max="1765" width="10.88671875" style="25" customWidth="1"/>
    <col min="1766" max="1766" width="4.6640625" style="25" customWidth="1"/>
    <col min="1767" max="1767" width="9.44140625" style="25" customWidth="1"/>
    <col min="1768" max="1768" width="5.33203125" style="25" customWidth="1"/>
    <col min="1769" max="1769" width="6.88671875" style="25" customWidth="1"/>
    <col min="1770" max="1770" width="10" style="25" customWidth="1"/>
    <col min="1771" max="1771" width="4" style="25" bestFit="1" customWidth="1"/>
    <col min="1772" max="1772" width="8.33203125" style="25" customWidth="1"/>
    <col min="1773" max="1773" width="4" style="25" bestFit="1" customWidth="1"/>
    <col min="1774" max="1774" width="7.44140625" style="25" bestFit="1" customWidth="1"/>
    <col min="1775" max="1775" width="10.88671875" style="25" customWidth="1"/>
    <col min="1776" max="1776" width="4" style="25" bestFit="1" customWidth="1"/>
    <col min="1777" max="1777" width="9.5546875" style="25" customWidth="1"/>
    <col min="1778" max="1778" width="3.109375" style="25" bestFit="1" customWidth="1"/>
    <col min="1779" max="1779" width="7.44140625" style="25" bestFit="1" customWidth="1"/>
    <col min="1780" max="1780" width="12.88671875" style="25" customWidth="1"/>
    <col min="1781" max="1781" width="4" style="25" bestFit="1" customWidth="1"/>
    <col min="1782" max="1782" width="9.33203125" style="25" customWidth="1"/>
    <col min="1783" max="1783" width="4" style="25" bestFit="1" customWidth="1"/>
    <col min="1784" max="1784" width="7.44140625" style="25" bestFit="1" customWidth="1"/>
    <col min="1785" max="1785" width="10.109375" style="25" customWidth="1"/>
    <col min="1786" max="1786" width="5.44140625" style="25" customWidth="1"/>
    <col min="1787" max="1787" width="7.88671875" style="25" customWidth="1"/>
    <col min="1788" max="1788" width="4" style="25" customWidth="1"/>
    <col min="1789" max="1789" width="10.6640625" style="25" customWidth="1"/>
    <col min="1790" max="1790" width="11.44140625" style="25"/>
    <col min="1791" max="1792" width="5.5546875" style="25" customWidth="1"/>
    <col min="1793" max="1793" width="5" style="25" customWidth="1"/>
    <col min="1794" max="1794" width="6.109375" style="25" customWidth="1"/>
    <col min="1795" max="2017" width="11.44140625" style="25"/>
    <col min="2018" max="2018" width="4.88671875" style="25" customWidth="1"/>
    <col min="2019" max="2019" width="4.6640625" style="25" customWidth="1"/>
    <col min="2020" max="2020" width="37.6640625" style="25" customWidth="1"/>
    <col min="2021" max="2021" width="10.88671875" style="25" customWidth="1"/>
    <col min="2022" max="2022" width="4.6640625" style="25" customWidth="1"/>
    <col min="2023" max="2023" width="9.44140625" style="25" customWidth="1"/>
    <col min="2024" max="2024" width="5.33203125" style="25" customWidth="1"/>
    <col min="2025" max="2025" width="6.88671875" style="25" customWidth="1"/>
    <col min="2026" max="2026" width="10" style="25" customWidth="1"/>
    <col min="2027" max="2027" width="4" style="25" bestFit="1" customWidth="1"/>
    <col min="2028" max="2028" width="8.33203125" style="25" customWidth="1"/>
    <col min="2029" max="2029" width="4" style="25" bestFit="1" customWidth="1"/>
    <col min="2030" max="2030" width="7.44140625" style="25" bestFit="1" customWidth="1"/>
    <col min="2031" max="2031" width="10.88671875" style="25" customWidth="1"/>
    <col min="2032" max="2032" width="4" style="25" bestFit="1" customWidth="1"/>
    <col min="2033" max="2033" width="9.5546875" style="25" customWidth="1"/>
    <col min="2034" max="2034" width="3.109375" style="25" bestFit="1" customWidth="1"/>
    <col min="2035" max="2035" width="7.44140625" style="25" bestFit="1" customWidth="1"/>
    <col min="2036" max="2036" width="12.88671875" style="25" customWidth="1"/>
    <col min="2037" max="2037" width="4" style="25" bestFit="1" customWidth="1"/>
    <col min="2038" max="2038" width="9.33203125" style="25" customWidth="1"/>
    <col min="2039" max="2039" width="4" style="25" bestFit="1" customWidth="1"/>
    <col min="2040" max="2040" width="7.44140625" style="25" bestFit="1" customWidth="1"/>
    <col min="2041" max="2041" width="10.109375" style="25" customWidth="1"/>
    <col min="2042" max="2042" width="5.44140625" style="25" customWidth="1"/>
    <col min="2043" max="2043" width="7.88671875" style="25" customWidth="1"/>
    <col min="2044" max="2044" width="4" style="25" customWidth="1"/>
    <col min="2045" max="2045" width="10.6640625" style="25" customWidth="1"/>
    <col min="2046" max="2046" width="11.44140625" style="25"/>
    <col min="2047" max="2048" width="5.5546875" style="25" customWidth="1"/>
    <col min="2049" max="2049" width="5" style="25" customWidth="1"/>
    <col min="2050" max="2050" width="6.109375" style="25" customWidth="1"/>
    <col min="2051" max="2273" width="11.44140625" style="25"/>
    <col min="2274" max="2274" width="4.88671875" style="25" customWidth="1"/>
    <col min="2275" max="2275" width="4.6640625" style="25" customWidth="1"/>
    <col min="2276" max="2276" width="37.6640625" style="25" customWidth="1"/>
    <col min="2277" max="2277" width="10.88671875" style="25" customWidth="1"/>
    <col min="2278" max="2278" width="4.6640625" style="25" customWidth="1"/>
    <col min="2279" max="2279" width="9.44140625" style="25" customWidth="1"/>
    <col min="2280" max="2280" width="5.33203125" style="25" customWidth="1"/>
    <col min="2281" max="2281" width="6.88671875" style="25" customWidth="1"/>
    <col min="2282" max="2282" width="10" style="25" customWidth="1"/>
    <col min="2283" max="2283" width="4" style="25" bestFit="1" customWidth="1"/>
    <col min="2284" max="2284" width="8.33203125" style="25" customWidth="1"/>
    <col min="2285" max="2285" width="4" style="25" bestFit="1" customWidth="1"/>
    <col min="2286" max="2286" width="7.44140625" style="25" bestFit="1" customWidth="1"/>
    <col min="2287" max="2287" width="10.88671875" style="25" customWidth="1"/>
    <col min="2288" max="2288" width="4" style="25" bestFit="1" customWidth="1"/>
    <col min="2289" max="2289" width="9.5546875" style="25" customWidth="1"/>
    <col min="2290" max="2290" width="3.109375" style="25" bestFit="1" customWidth="1"/>
    <col min="2291" max="2291" width="7.44140625" style="25" bestFit="1" customWidth="1"/>
    <col min="2292" max="2292" width="12.88671875" style="25" customWidth="1"/>
    <col min="2293" max="2293" width="4" style="25" bestFit="1" customWidth="1"/>
    <col min="2294" max="2294" width="9.33203125" style="25" customWidth="1"/>
    <col min="2295" max="2295" width="4" style="25" bestFit="1" customWidth="1"/>
    <col min="2296" max="2296" width="7.44140625" style="25" bestFit="1" customWidth="1"/>
    <col min="2297" max="2297" width="10.109375" style="25" customWidth="1"/>
    <col min="2298" max="2298" width="5.44140625" style="25" customWidth="1"/>
    <col min="2299" max="2299" width="7.88671875" style="25" customWidth="1"/>
    <col min="2300" max="2300" width="4" style="25" customWidth="1"/>
    <col min="2301" max="2301" width="10.6640625" style="25" customWidth="1"/>
    <col min="2302" max="2302" width="11.44140625" style="25"/>
    <col min="2303" max="2304" width="5.5546875" style="25" customWidth="1"/>
    <col min="2305" max="2305" width="5" style="25" customWidth="1"/>
    <col min="2306" max="2306" width="6.109375" style="25" customWidth="1"/>
    <col min="2307" max="2529" width="11.44140625" style="25"/>
    <col min="2530" max="2530" width="4.88671875" style="25" customWidth="1"/>
    <col min="2531" max="2531" width="4.6640625" style="25" customWidth="1"/>
    <col min="2532" max="2532" width="37.6640625" style="25" customWidth="1"/>
    <col min="2533" max="2533" width="10.88671875" style="25" customWidth="1"/>
    <col min="2534" max="2534" width="4.6640625" style="25" customWidth="1"/>
    <col min="2535" max="2535" width="9.44140625" style="25" customWidth="1"/>
    <col min="2536" max="2536" width="5.33203125" style="25" customWidth="1"/>
    <col min="2537" max="2537" width="6.88671875" style="25" customWidth="1"/>
    <col min="2538" max="2538" width="10" style="25" customWidth="1"/>
    <col min="2539" max="2539" width="4" style="25" bestFit="1" customWidth="1"/>
    <col min="2540" max="2540" width="8.33203125" style="25" customWidth="1"/>
    <col min="2541" max="2541" width="4" style="25" bestFit="1" customWidth="1"/>
    <col min="2542" max="2542" width="7.44140625" style="25" bestFit="1" customWidth="1"/>
    <col min="2543" max="2543" width="10.88671875" style="25" customWidth="1"/>
    <col min="2544" max="2544" width="4" style="25" bestFit="1" customWidth="1"/>
    <col min="2545" max="2545" width="9.5546875" style="25" customWidth="1"/>
    <col min="2546" max="2546" width="3.109375" style="25" bestFit="1" customWidth="1"/>
    <col min="2547" max="2547" width="7.44140625" style="25" bestFit="1" customWidth="1"/>
    <col min="2548" max="2548" width="12.88671875" style="25" customWidth="1"/>
    <col min="2549" max="2549" width="4" style="25" bestFit="1" customWidth="1"/>
    <col min="2550" max="2550" width="9.33203125" style="25" customWidth="1"/>
    <col min="2551" max="2551" width="4" style="25" bestFit="1" customWidth="1"/>
    <col min="2552" max="2552" width="7.44140625" style="25" bestFit="1" customWidth="1"/>
    <col min="2553" max="2553" width="10.109375" style="25" customWidth="1"/>
    <col min="2554" max="2554" width="5.44140625" style="25" customWidth="1"/>
    <col min="2555" max="2555" width="7.88671875" style="25" customWidth="1"/>
    <col min="2556" max="2556" width="4" style="25" customWidth="1"/>
    <col min="2557" max="2557" width="10.6640625" style="25" customWidth="1"/>
    <col min="2558" max="2558" width="11.44140625" style="25"/>
    <col min="2559" max="2560" width="5.5546875" style="25" customWidth="1"/>
    <col min="2561" max="2561" width="5" style="25" customWidth="1"/>
    <col min="2562" max="2562" width="6.109375" style="25" customWidth="1"/>
    <col min="2563" max="2785" width="11.44140625" style="25"/>
    <col min="2786" max="2786" width="4.88671875" style="25" customWidth="1"/>
    <col min="2787" max="2787" width="4.6640625" style="25" customWidth="1"/>
    <col min="2788" max="2788" width="37.6640625" style="25" customWidth="1"/>
    <col min="2789" max="2789" width="10.88671875" style="25" customWidth="1"/>
    <col min="2790" max="2790" width="4.6640625" style="25" customWidth="1"/>
    <col min="2791" max="2791" width="9.44140625" style="25" customWidth="1"/>
    <col min="2792" max="2792" width="5.33203125" style="25" customWidth="1"/>
    <col min="2793" max="2793" width="6.88671875" style="25" customWidth="1"/>
    <col min="2794" max="2794" width="10" style="25" customWidth="1"/>
    <col min="2795" max="2795" width="4" style="25" bestFit="1" customWidth="1"/>
    <col min="2796" max="2796" width="8.33203125" style="25" customWidth="1"/>
    <col min="2797" max="2797" width="4" style="25" bestFit="1" customWidth="1"/>
    <col min="2798" max="2798" width="7.44140625" style="25" bestFit="1" customWidth="1"/>
    <col min="2799" max="2799" width="10.88671875" style="25" customWidth="1"/>
    <col min="2800" max="2800" width="4" style="25" bestFit="1" customWidth="1"/>
    <col min="2801" max="2801" width="9.5546875" style="25" customWidth="1"/>
    <col min="2802" max="2802" width="3.109375" style="25" bestFit="1" customWidth="1"/>
    <col min="2803" max="2803" width="7.44140625" style="25" bestFit="1" customWidth="1"/>
    <col min="2804" max="2804" width="12.88671875" style="25" customWidth="1"/>
    <col min="2805" max="2805" width="4" style="25" bestFit="1" customWidth="1"/>
    <col min="2806" max="2806" width="9.33203125" style="25" customWidth="1"/>
    <col min="2807" max="2807" width="4" style="25" bestFit="1" customWidth="1"/>
    <col min="2808" max="2808" width="7.44140625" style="25" bestFit="1" customWidth="1"/>
    <col min="2809" max="2809" width="10.109375" style="25" customWidth="1"/>
    <col min="2810" max="2810" width="5.44140625" style="25" customWidth="1"/>
    <col min="2811" max="2811" width="7.88671875" style="25" customWidth="1"/>
    <col min="2812" max="2812" width="4" style="25" customWidth="1"/>
    <col min="2813" max="2813" width="10.6640625" style="25" customWidth="1"/>
    <col min="2814" max="2814" width="11.44140625" style="25"/>
    <col min="2815" max="2816" width="5.5546875" style="25" customWidth="1"/>
    <col min="2817" max="2817" width="5" style="25" customWidth="1"/>
    <col min="2818" max="2818" width="6.109375" style="25" customWidth="1"/>
    <col min="2819" max="3041" width="11.44140625" style="25"/>
    <col min="3042" max="3042" width="4.88671875" style="25" customWidth="1"/>
    <col min="3043" max="3043" width="4.6640625" style="25" customWidth="1"/>
    <col min="3044" max="3044" width="37.6640625" style="25" customWidth="1"/>
    <col min="3045" max="3045" width="10.88671875" style="25" customWidth="1"/>
    <col min="3046" max="3046" width="4.6640625" style="25" customWidth="1"/>
    <col min="3047" max="3047" width="9.44140625" style="25" customWidth="1"/>
    <col min="3048" max="3048" width="5.33203125" style="25" customWidth="1"/>
    <col min="3049" max="3049" width="6.88671875" style="25" customWidth="1"/>
    <col min="3050" max="3050" width="10" style="25" customWidth="1"/>
    <col min="3051" max="3051" width="4" style="25" bestFit="1" customWidth="1"/>
    <col min="3052" max="3052" width="8.33203125" style="25" customWidth="1"/>
    <col min="3053" max="3053" width="4" style="25" bestFit="1" customWidth="1"/>
    <col min="3054" max="3054" width="7.44140625" style="25" bestFit="1" customWidth="1"/>
    <col min="3055" max="3055" width="10.88671875" style="25" customWidth="1"/>
    <col min="3056" max="3056" width="4" style="25" bestFit="1" customWidth="1"/>
    <col min="3057" max="3057" width="9.5546875" style="25" customWidth="1"/>
    <col min="3058" max="3058" width="3.109375" style="25" bestFit="1" customWidth="1"/>
    <col min="3059" max="3059" width="7.44140625" style="25" bestFit="1" customWidth="1"/>
    <col min="3060" max="3060" width="12.88671875" style="25" customWidth="1"/>
    <col min="3061" max="3061" width="4" style="25" bestFit="1" customWidth="1"/>
    <col min="3062" max="3062" width="9.33203125" style="25" customWidth="1"/>
    <col min="3063" max="3063" width="4" style="25" bestFit="1" customWidth="1"/>
    <col min="3064" max="3064" width="7.44140625" style="25" bestFit="1" customWidth="1"/>
    <col min="3065" max="3065" width="10.109375" style="25" customWidth="1"/>
    <col min="3066" max="3066" width="5.44140625" style="25" customWidth="1"/>
    <col min="3067" max="3067" width="7.88671875" style="25" customWidth="1"/>
    <col min="3068" max="3068" width="4" style="25" customWidth="1"/>
    <col min="3069" max="3069" width="10.6640625" style="25" customWidth="1"/>
    <col min="3070" max="3070" width="11.44140625" style="25"/>
    <col min="3071" max="3072" width="5.5546875" style="25" customWidth="1"/>
    <col min="3073" max="3073" width="5" style="25" customWidth="1"/>
    <col min="3074" max="3074" width="6.109375" style="25" customWidth="1"/>
    <col min="3075" max="3297" width="11.44140625" style="25"/>
    <col min="3298" max="3298" width="4.88671875" style="25" customWidth="1"/>
    <col min="3299" max="3299" width="4.6640625" style="25" customWidth="1"/>
    <col min="3300" max="3300" width="37.6640625" style="25" customWidth="1"/>
    <col min="3301" max="3301" width="10.88671875" style="25" customWidth="1"/>
    <col min="3302" max="3302" width="4.6640625" style="25" customWidth="1"/>
    <col min="3303" max="3303" width="9.44140625" style="25" customWidth="1"/>
    <col min="3304" max="3304" width="5.33203125" style="25" customWidth="1"/>
    <col min="3305" max="3305" width="6.88671875" style="25" customWidth="1"/>
    <col min="3306" max="3306" width="10" style="25" customWidth="1"/>
    <col min="3307" max="3307" width="4" style="25" bestFit="1" customWidth="1"/>
    <col min="3308" max="3308" width="8.33203125" style="25" customWidth="1"/>
    <col min="3309" max="3309" width="4" style="25" bestFit="1" customWidth="1"/>
    <col min="3310" max="3310" width="7.44140625" style="25" bestFit="1" customWidth="1"/>
    <col min="3311" max="3311" width="10.88671875" style="25" customWidth="1"/>
    <col min="3312" max="3312" width="4" style="25" bestFit="1" customWidth="1"/>
    <col min="3313" max="3313" width="9.5546875" style="25" customWidth="1"/>
    <col min="3314" max="3314" width="3.109375" style="25" bestFit="1" customWidth="1"/>
    <col min="3315" max="3315" width="7.44140625" style="25" bestFit="1" customWidth="1"/>
    <col min="3316" max="3316" width="12.88671875" style="25" customWidth="1"/>
    <col min="3317" max="3317" width="4" style="25" bestFit="1" customWidth="1"/>
    <col min="3318" max="3318" width="9.33203125" style="25" customWidth="1"/>
    <col min="3319" max="3319" width="4" style="25" bestFit="1" customWidth="1"/>
    <col min="3320" max="3320" width="7.44140625" style="25" bestFit="1" customWidth="1"/>
    <col min="3321" max="3321" width="10.109375" style="25" customWidth="1"/>
    <col min="3322" max="3322" width="5.44140625" style="25" customWidth="1"/>
    <col min="3323" max="3323" width="7.88671875" style="25" customWidth="1"/>
    <col min="3324" max="3324" width="4" style="25" customWidth="1"/>
    <col min="3325" max="3325" width="10.6640625" style="25" customWidth="1"/>
    <col min="3326" max="3326" width="11.44140625" style="25"/>
    <col min="3327" max="3328" width="5.5546875" style="25" customWidth="1"/>
    <col min="3329" max="3329" width="5" style="25" customWidth="1"/>
    <col min="3330" max="3330" width="6.109375" style="25" customWidth="1"/>
    <col min="3331" max="3553" width="11.44140625" style="25"/>
    <col min="3554" max="3554" width="4.88671875" style="25" customWidth="1"/>
    <col min="3555" max="3555" width="4.6640625" style="25" customWidth="1"/>
    <col min="3556" max="3556" width="37.6640625" style="25" customWidth="1"/>
    <col min="3557" max="3557" width="10.88671875" style="25" customWidth="1"/>
    <col min="3558" max="3558" width="4.6640625" style="25" customWidth="1"/>
    <col min="3559" max="3559" width="9.44140625" style="25" customWidth="1"/>
    <col min="3560" max="3560" width="5.33203125" style="25" customWidth="1"/>
    <col min="3561" max="3561" width="6.88671875" style="25" customWidth="1"/>
    <col min="3562" max="3562" width="10" style="25" customWidth="1"/>
    <col min="3563" max="3563" width="4" style="25" bestFit="1" customWidth="1"/>
    <col min="3564" max="3564" width="8.33203125" style="25" customWidth="1"/>
    <col min="3565" max="3565" width="4" style="25" bestFit="1" customWidth="1"/>
    <col min="3566" max="3566" width="7.44140625" style="25" bestFit="1" customWidth="1"/>
    <col min="3567" max="3567" width="10.88671875" style="25" customWidth="1"/>
    <col min="3568" max="3568" width="4" style="25" bestFit="1" customWidth="1"/>
    <col min="3569" max="3569" width="9.5546875" style="25" customWidth="1"/>
    <col min="3570" max="3570" width="3.109375" style="25" bestFit="1" customWidth="1"/>
    <col min="3571" max="3571" width="7.44140625" style="25" bestFit="1" customWidth="1"/>
    <col min="3572" max="3572" width="12.88671875" style="25" customWidth="1"/>
    <col min="3573" max="3573" width="4" style="25" bestFit="1" customWidth="1"/>
    <col min="3574" max="3574" width="9.33203125" style="25" customWidth="1"/>
    <col min="3575" max="3575" width="4" style="25" bestFit="1" customWidth="1"/>
    <col min="3576" max="3576" width="7.44140625" style="25" bestFit="1" customWidth="1"/>
    <col min="3577" max="3577" width="10.109375" style="25" customWidth="1"/>
    <col min="3578" max="3578" width="5.44140625" style="25" customWidth="1"/>
    <col min="3579" max="3579" width="7.88671875" style="25" customWidth="1"/>
    <col min="3580" max="3580" width="4" style="25" customWidth="1"/>
    <col min="3581" max="3581" width="10.6640625" style="25" customWidth="1"/>
    <col min="3582" max="3582" width="11.44140625" style="25"/>
    <col min="3583" max="3584" width="5.5546875" style="25" customWidth="1"/>
    <col min="3585" max="3585" width="5" style="25" customWidth="1"/>
    <col min="3586" max="3586" width="6.109375" style="25" customWidth="1"/>
    <col min="3587" max="3809" width="11.44140625" style="25"/>
    <col min="3810" max="3810" width="4.88671875" style="25" customWidth="1"/>
    <col min="3811" max="3811" width="4.6640625" style="25" customWidth="1"/>
    <col min="3812" max="3812" width="37.6640625" style="25" customWidth="1"/>
    <col min="3813" max="3813" width="10.88671875" style="25" customWidth="1"/>
    <col min="3814" max="3814" width="4.6640625" style="25" customWidth="1"/>
    <col min="3815" max="3815" width="9.44140625" style="25" customWidth="1"/>
    <col min="3816" max="3816" width="5.33203125" style="25" customWidth="1"/>
    <col min="3817" max="3817" width="6.88671875" style="25" customWidth="1"/>
    <col min="3818" max="3818" width="10" style="25" customWidth="1"/>
    <col min="3819" max="3819" width="4" style="25" bestFit="1" customWidth="1"/>
    <col min="3820" max="3820" width="8.33203125" style="25" customWidth="1"/>
    <col min="3821" max="3821" width="4" style="25" bestFit="1" customWidth="1"/>
    <col min="3822" max="3822" width="7.44140625" style="25" bestFit="1" customWidth="1"/>
    <col min="3823" max="3823" width="10.88671875" style="25" customWidth="1"/>
    <col min="3824" max="3824" width="4" style="25" bestFit="1" customWidth="1"/>
    <col min="3825" max="3825" width="9.5546875" style="25" customWidth="1"/>
    <col min="3826" max="3826" width="3.109375" style="25" bestFit="1" customWidth="1"/>
    <col min="3827" max="3827" width="7.44140625" style="25" bestFit="1" customWidth="1"/>
    <col min="3828" max="3828" width="12.88671875" style="25" customWidth="1"/>
    <col min="3829" max="3829" width="4" style="25" bestFit="1" customWidth="1"/>
    <col min="3830" max="3830" width="9.33203125" style="25" customWidth="1"/>
    <col min="3831" max="3831" width="4" style="25" bestFit="1" customWidth="1"/>
    <col min="3832" max="3832" width="7.44140625" style="25" bestFit="1" customWidth="1"/>
    <col min="3833" max="3833" width="10.109375" style="25" customWidth="1"/>
    <col min="3834" max="3834" width="5.44140625" style="25" customWidth="1"/>
    <col min="3835" max="3835" width="7.88671875" style="25" customWidth="1"/>
    <col min="3836" max="3836" width="4" style="25" customWidth="1"/>
    <col min="3837" max="3837" width="10.6640625" style="25" customWidth="1"/>
    <col min="3838" max="3838" width="11.44140625" style="25"/>
    <col min="3839" max="3840" width="5.5546875" style="25" customWidth="1"/>
    <col min="3841" max="3841" width="5" style="25" customWidth="1"/>
    <col min="3842" max="3842" width="6.109375" style="25" customWidth="1"/>
    <col min="3843" max="4065" width="11.44140625" style="25"/>
    <col min="4066" max="4066" width="4.88671875" style="25" customWidth="1"/>
    <col min="4067" max="4067" width="4.6640625" style="25" customWidth="1"/>
    <col min="4068" max="4068" width="37.6640625" style="25" customWidth="1"/>
    <col min="4069" max="4069" width="10.88671875" style="25" customWidth="1"/>
    <col min="4070" max="4070" width="4.6640625" style="25" customWidth="1"/>
    <col min="4071" max="4071" width="9.44140625" style="25" customWidth="1"/>
    <col min="4072" max="4072" width="5.33203125" style="25" customWidth="1"/>
    <col min="4073" max="4073" width="6.88671875" style="25" customWidth="1"/>
    <col min="4074" max="4074" width="10" style="25" customWidth="1"/>
    <col min="4075" max="4075" width="4" style="25" bestFit="1" customWidth="1"/>
    <col min="4076" max="4076" width="8.33203125" style="25" customWidth="1"/>
    <col min="4077" max="4077" width="4" style="25" bestFit="1" customWidth="1"/>
    <col min="4078" max="4078" width="7.44140625" style="25" bestFit="1" customWidth="1"/>
    <col min="4079" max="4079" width="10.88671875" style="25" customWidth="1"/>
    <col min="4080" max="4080" width="4" style="25" bestFit="1" customWidth="1"/>
    <col min="4081" max="4081" width="9.5546875" style="25" customWidth="1"/>
    <col min="4082" max="4082" width="3.109375" style="25" bestFit="1" customWidth="1"/>
    <col min="4083" max="4083" width="7.44140625" style="25" bestFit="1" customWidth="1"/>
    <col min="4084" max="4084" width="12.88671875" style="25" customWidth="1"/>
    <col min="4085" max="4085" width="4" style="25" bestFit="1" customWidth="1"/>
    <col min="4086" max="4086" width="9.33203125" style="25" customWidth="1"/>
    <col min="4087" max="4087" width="4" style="25" bestFit="1" customWidth="1"/>
    <col min="4088" max="4088" width="7.44140625" style="25" bestFit="1" customWidth="1"/>
    <col min="4089" max="4089" width="10.109375" style="25" customWidth="1"/>
    <col min="4090" max="4090" width="5.44140625" style="25" customWidth="1"/>
    <col min="4091" max="4091" width="7.88671875" style="25" customWidth="1"/>
    <col min="4092" max="4092" width="4" style="25" customWidth="1"/>
    <col min="4093" max="4093" width="10.6640625" style="25" customWidth="1"/>
    <col min="4094" max="4094" width="11.44140625" style="25"/>
    <col min="4095" max="4096" width="5.5546875" style="25" customWidth="1"/>
    <col min="4097" max="4097" width="5" style="25" customWidth="1"/>
    <col min="4098" max="4098" width="6.109375" style="25" customWidth="1"/>
    <col min="4099" max="4321" width="11.44140625" style="25"/>
    <col min="4322" max="4322" width="4.88671875" style="25" customWidth="1"/>
    <col min="4323" max="4323" width="4.6640625" style="25" customWidth="1"/>
    <col min="4324" max="4324" width="37.6640625" style="25" customWidth="1"/>
    <col min="4325" max="4325" width="10.88671875" style="25" customWidth="1"/>
    <col min="4326" max="4326" width="4.6640625" style="25" customWidth="1"/>
    <col min="4327" max="4327" width="9.44140625" style="25" customWidth="1"/>
    <col min="4328" max="4328" width="5.33203125" style="25" customWidth="1"/>
    <col min="4329" max="4329" width="6.88671875" style="25" customWidth="1"/>
    <col min="4330" max="4330" width="10" style="25" customWidth="1"/>
    <col min="4331" max="4331" width="4" style="25" bestFit="1" customWidth="1"/>
    <col min="4332" max="4332" width="8.33203125" style="25" customWidth="1"/>
    <col min="4333" max="4333" width="4" style="25" bestFit="1" customWidth="1"/>
    <col min="4334" max="4334" width="7.44140625" style="25" bestFit="1" customWidth="1"/>
    <col min="4335" max="4335" width="10.88671875" style="25" customWidth="1"/>
    <col min="4336" max="4336" width="4" style="25" bestFit="1" customWidth="1"/>
    <col min="4337" max="4337" width="9.5546875" style="25" customWidth="1"/>
    <col min="4338" max="4338" width="3.109375" style="25" bestFit="1" customWidth="1"/>
    <col min="4339" max="4339" width="7.44140625" style="25" bestFit="1" customWidth="1"/>
    <col min="4340" max="4340" width="12.88671875" style="25" customWidth="1"/>
    <col min="4341" max="4341" width="4" style="25" bestFit="1" customWidth="1"/>
    <col min="4342" max="4342" width="9.33203125" style="25" customWidth="1"/>
    <col min="4343" max="4343" width="4" style="25" bestFit="1" customWidth="1"/>
    <col min="4344" max="4344" width="7.44140625" style="25" bestFit="1" customWidth="1"/>
    <col min="4345" max="4345" width="10.109375" style="25" customWidth="1"/>
    <col min="4346" max="4346" width="5.44140625" style="25" customWidth="1"/>
    <col min="4347" max="4347" width="7.88671875" style="25" customWidth="1"/>
    <col min="4348" max="4348" width="4" style="25" customWidth="1"/>
    <col min="4349" max="4349" width="10.6640625" style="25" customWidth="1"/>
    <col min="4350" max="4350" width="11.44140625" style="25"/>
    <col min="4351" max="4352" width="5.5546875" style="25" customWidth="1"/>
    <col min="4353" max="4353" width="5" style="25" customWidth="1"/>
    <col min="4354" max="4354" width="6.109375" style="25" customWidth="1"/>
    <col min="4355" max="4577" width="11.44140625" style="25"/>
    <col min="4578" max="4578" width="4.88671875" style="25" customWidth="1"/>
    <col min="4579" max="4579" width="4.6640625" style="25" customWidth="1"/>
    <col min="4580" max="4580" width="37.6640625" style="25" customWidth="1"/>
    <col min="4581" max="4581" width="10.88671875" style="25" customWidth="1"/>
    <col min="4582" max="4582" width="4.6640625" style="25" customWidth="1"/>
    <col min="4583" max="4583" width="9.44140625" style="25" customWidth="1"/>
    <col min="4584" max="4584" width="5.33203125" style="25" customWidth="1"/>
    <col min="4585" max="4585" width="6.88671875" style="25" customWidth="1"/>
    <col min="4586" max="4586" width="10" style="25" customWidth="1"/>
    <col min="4587" max="4587" width="4" style="25" bestFit="1" customWidth="1"/>
    <col min="4588" max="4588" width="8.33203125" style="25" customWidth="1"/>
    <col min="4589" max="4589" width="4" style="25" bestFit="1" customWidth="1"/>
    <col min="4590" max="4590" width="7.44140625" style="25" bestFit="1" customWidth="1"/>
    <col min="4591" max="4591" width="10.88671875" style="25" customWidth="1"/>
    <col min="4592" max="4592" width="4" style="25" bestFit="1" customWidth="1"/>
    <col min="4593" max="4593" width="9.5546875" style="25" customWidth="1"/>
    <col min="4594" max="4594" width="3.109375" style="25" bestFit="1" customWidth="1"/>
    <col min="4595" max="4595" width="7.44140625" style="25" bestFit="1" customWidth="1"/>
    <col min="4596" max="4596" width="12.88671875" style="25" customWidth="1"/>
    <col min="4597" max="4597" width="4" style="25" bestFit="1" customWidth="1"/>
    <col min="4598" max="4598" width="9.33203125" style="25" customWidth="1"/>
    <col min="4599" max="4599" width="4" style="25" bestFit="1" customWidth="1"/>
    <col min="4600" max="4600" width="7.44140625" style="25" bestFit="1" customWidth="1"/>
    <col min="4601" max="4601" width="10.109375" style="25" customWidth="1"/>
    <col min="4602" max="4602" width="5.44140625" style="25" customWidth="1"/>
    <col min="4603" max="4603" width="7.88671875" style="25" customWidth="1"/>
    <col min="4604" max="4604" width="4" style="25" customWidth="1"/>
    <col min="4605" max="4605" width="10.6640625" style="25" customWidth="1"/>
    <col min="4606" max="4606" width="11.44140625" style="25"/>
    <col min="4607" max="4608" width="5.5546875" style="25" customWidth="1"/>
    <col min="4609" max="4609" width="5" style="25" customWidth="1"/>
    <col min="4610" max="4610" width="6.109375" style="25" customWidth="1"/>
    <col min="4611" max="4833" width="11.44140625" style="25"/>
    <col min="4834" max="4834" width="4.88671875" style="25" customWidth="1"/>
    <col min="4835" max="4835" width="4.6640625" style="25" customWidth="1"/>
    <col min="4836" max="4836" width="37.6640625" style="25" customWidth="1"/>
    <col min="4837" max="4837" width="10.88671875" style="25" customWidth="1"/>
    <col min="4838" max="4838" width="4.6640625" style="25" customWidth="1"/>
    <col min="4839" max="4839" width="9.44140625" style="25" customWidth="1"/>
    <col min="4840" max="4840" width="5.33203125" style="25" customWidth="1"/>
    <col min="4841" max="4841" width="6.88671875" style="25" customWidth="1"/>
    <col min="4842" max="4842" width="10" style="25" customWidth="1"/>
    <col min="4843" max="4843" width="4" style="25" bestFit="1" customWidth="1"/>
    <col min="4844" max="4844" width="8.33203125" style="25" customWidth="1"/>
    <col min="4845" max="4845" width="4" style="25" bestFit="1" customWidth="1"/>
    <col min="4846" max="4846" width="7.44140625" style="25" bestFit="1" customWidth="1"/>
    <col min="4847" max="4847" width="10.88671875" style="25" customWidth="1"/>
    <col min="4848" max="4848" width="4" style="25" bestFit="1" customWidth="1"/>
    <col min="4849" max="4849" width="9.5546875" style="25" customWidth="1"/>
    <col min="4850" max="4850" width="3.109375" style="25" bestFit="1" customWidth="1"/>
    <col min="4851" max="4851" width="7.44140625" style="25" bestFit="1" customWidth="1"/>
    <col min="4852" max="4852" width="12.88671875" style="25" customWidth="1"/>
    <col min="4853" max="4853" width="4" style="25" bestFit="1" customWidth="1"/>
    <col min="4854" max="4854" width="9.33203125" style="25" customWidth="1"/>
    <col min="4855" max="4855" width="4" style="25" bestFit="1" customWidth="1"/>
    <col min="4856" max="4856" width="7.44140625" style="25" bestFit="1" customWidth="1"/>
    <col min="4857" max="4857" width="10.109375" style="25" customWidth="1"/>
    <col min="4858" max="4858" width="5.44140625" style="25" customWidth="1"/>
    <col min="4859" max="4859" width="7.88671875" style="25" customWidth="1"/>
    <col min="4860" max="4860" width="4" style="25" customWidth="1"/>
    <col min="4861" max="4861" width="10.6640625" style="25" customWidth="1"/>
    <col min="4862" max="4862" width="11.44140625" style="25"/>
    <col min="4863" max="4864" width="5.5546875" style="25" customWidth="1"/>
    <col min="4865" max="4865" width="5" style="25" customWidth="1"/>
    <col min="4866" max="4866" width="6.109375" style="25" customWidth="1"/>
    <col min="4867" max="5089" width="11.44140625" style="25"/>
    <col min="5090" max="5090" width="4.88671875" style="25" customWidth="1"/>
    <col min="5091" max="5091" width="4.6640625" style="25" customWidth="1"/>
    <col min="5092" max="5092" width="37.6640625" style="25" customWidth="1"/>
    <col min="5093" max="5093" width="10.88671875" style="25" customWidth="1"/>
    <col min="5094" max="5094" width="4.6640625" style="25" customWidth="1"/>
    <col min="5095" max="5095" width="9.44140625" style="25" customWidth="1"/>
    <col min="5096" max="5096" width="5.33203125" style="25" customWidth="1"/>
    <col min="5097" max="5097" width="6.88671875" style="25" customWidth="1"/>
    <col min="5098" max="5098" width="10" style="25" customWidth="1"/>
    <col min="5099" max="5099" width="4" style="25" bestFit="1" customWidth="1"/>
    <col min="5100" max="5100" width="8.33203125" style="25" customWidth="1"/>
    <col min="5101" max="5101" width="4" style="25" bestFit="1" customWidth="1"/>
    <col min="5102" max="5102" width="7.44140625" style="25" bestFit="1" customWidth="1"/>
    <col min="5103" max="5103" width="10.88671875" style="25" customWidth="1"/>
    <col min="5104" max="5104" width="4" style="25" bestFit="1" customWidth="1"/>
    <col min="5105" max="5105" width="9.5546875" style="25" customWidth="1"/>
    <col min="5106" max="5106" width="3.109375" style="25" bestFit="1" customWidth="1"/>
    <col min="5107" max="5107" width="7.44140625" style="25" bestFit="1" customWidth="1"/>
    <col min="5108" max="5108" width="12.88671875" style="25" customWidth="1"/>
    <col min="5109" max="5109" width="4" style="25" bestFit="1" customWidth="1"/>
    <col min="5110" max="5110" width="9.33203125" style="25" customWidth="1"/>
    <col min="5111" max="5111" width="4" style="25" bestFit="1" customWidth="1"/>
    <col min="5112" max="5112" width="7.44140625" style="25" bestFit="1" customWidth="1"/>
    <col min="5113" max="5113" width="10.109375" style="25" customWidth="1"/>
    <col min="5114" max="5114" width="5.44140625" style="25" customWidth="1"/>
    <col min="5115" max="5115" width="7.88671875" style="25" customWidth="1"/>
    <col min="5116" max="5116" width="4" style="25" customWidth="1"/>
    <col min="5117" max="5117" width="10.6640625" style="25" customWidth="1"/>
    <col min="5118" max="5118" width="11.44140625" style="25"/>
    <col min="5119" max="5120" width="5.5546875" style="25" customWidth="1"/>
    <col min="5121" max="5121" width="5" style="25" customWidth="1"/>
    <col min="5122" max="5122" width="6.109375" style="25" customWidth="1"/>
    <col min="5123" max="5345" width="11.44140625" style="25"/>
    <col min="5346" max="5346" width="4.88671875" style="25" customWidth="1"/>
    <col min="5347" max="5347" width="4.6640625" style="25" customWidth="1"/>
    <col min="5348" max="5348" width="37.6640625" style="25" customWidth="1"/>
    <col min="5349" max="5349" width="10.88671875" style="25" customWidth="1"/>
    <col min="5350" max="5350" width="4.6640625" style="25" customWidth="1"/>
    <col min="5351" max="5351" width="9.44140625" style="25" customWidth="1"/>
    <col min="5352" max="5352" width="5.33203125" style="25" customWidth="1"/>
    <col min="5353" max="5353" width="6.88671875" style="25" customWidth="1"/>
    <col min="5354" max="5354" width="10" style="25" customWidth="1"/>
    <col min="5355" max="5355" width="4" style="25" bestFit="1" customWidth="1"/>
    <col min="5356" max="5356" width="8.33203125" style="25" customWidth="1"/>
    <col min="5357" max="5357" width="4" style="25" bestFit="1" customWidth="1"/>
    <col min="5358" max="5358" width="7.44140625" style="25" bestFit="1" customWidth="1"/>
    <col min="5359" max="5359" width="10.88671875" style="25" customWidth="1"/>
    <col min="5360" max="5360" width="4" style="25" bestFit="1" customWidth="1"/>
    <col min="5361" max="5361" width="9.5546875" style="25" customWidth="1"/>
    <col min="5362" max="5362" width="3.109375" style="25" bestFit="1" customWidth="1"/>
    <col min="5363" max="5363" width="7.44140625" style="25" bestFit="1" customWidth="1"/>
    <col min="5364" max="5364" width="12.88671875" style="25" customWidth="1"/>
    <col min="5365" max="5365" width="4" style="25" bestFit="1" customWidth="1"/>
    <col min="5366" max="5366" width="9.33203125" style="25" customWidth="1"/>
    <col min="5367" max="5367" width="4" style="25" bestFit="1" customWidth="1"/>
    <col min="5368" max="5368" width="7.44140625" style="25" bestFit="1" customWidth="1"/>
    <col min="5369" max="5369" width="10.109375" style="25" customWidth="1"/>
    <col min="5370" max="5370" width="5.44140625" style="25" customWidth="1"/>
    <col min="5371" max="5371" width="7.88671875" style="25" customWidth="1"/>
    <col min="5372" max="5372" width="4" style="25" customWidth="1"/>
    <col min="5373" max="5373" width="10.6640625" style="25" customWidth="1"/>
    <col min="5374" max="5374" width="11.44140625" style="25"/>
    <col min="5375" max="5376" width="5.5546875" style="25" customWidth="1"/>
    <col min="5377" max="5377" width="5" style="25" customWidth="1"/>
    <col min="5378" max="5378" width="6.109375" style="25" customWidth="1"/>
    <col min="5379" max="5601" width="11.44140625" style="25"/>
    <col min="5602" max="5602" width="4.88671875" style="25" customWidth="1"/>
    <col min="5603" max="5603" width="4.6640625" style="25" customWidth="1"/>
    <col min="5604" max="5604" width="37.6640625" style="25" customWidth="1"/>
    <col min="5605" max="5605" width="10.88671875" style="25" customWidth="1"/>
    <col min="5606" max="5606" width="4.6640625" style="25" customWidth="1"/>
    <col min="5607" max="5607" width="9.44140625" style="25" customWidth="1"/>
    <col min="5608" max="5608" width="5.33203125" style="25" customWidth="1"/>
    <col min="5609" max="5609" width="6.88671875" style="25" customWidth="1"/>
    <col min="5610" max="5610" width="10" style="25" customWidth="1"/>
    <col min="5611" max="5611" width="4" style="25" bestFit="1" customWidth="1"/>
    <col min="5612" max="5612" width="8.33203125" style="25" customWidth="1"/>
    <col min="5613" max="5613" width="4" style="25" bestFit="1" customWidth="1"/>
    <col min="5614" max="5614" width="7.44140625" style="25" bestFit="1" customWidth="1"/>
    <col min="5615" max="5615" width="10.88671875" style="25" customWidth="1"/>
    <col min="5616" max="5616" width="4" style="25" bestFit="1" customWidth="1"/>
    <col min="5617" max="5617" width="9.5546875" style="25" customWidth="1"/>
    <col min="5618" max="5618" width="3.109375" style="25" bestFit="1" customWidth="1"/>
    <col min="5619" max="5619" width="7.44140625" style="25" bestFit="1" customWidth="1"/>
    <col min="5620" max="5620" width="12.88671875" style="25" customWidth="1"/>
    <col min="5621" max="5621" width="4" style="25" bestFit="1" customWidth="1"/>
    <col min="5622" max="5622" width="9.33203125" style="25" customWidth="1"/>
    <col min="5623" max="5623" width="4" style="25" bestFit="1" customWidth="1"/>
    <col min="5624" max="5624" width="7.44140625" style="25" bestFit="1" customWidth="1"/>
    <col min="5625" max="5625" width="10.109375" style="25" customWidth="1"/>
    <col min="5626" max="5626" width="5.44140625" style="25" customWidth="1"/>
    <col min="5627" max="5627" width="7.88671875" style="25" customWidth="1"/>
    <col min="5628" max="5628" width="4" style="25" customWidth="1"/>
    <col min="5629" max="5629" width="10.6640625" style="25" customWidth="1"/>
    <col min="5630" max="5630" width="11.44140625" style="25"/>
    <col min="5631" max="5632" width="5.5546875" style="25" customWidth="1"/>
    <col min="5633" max="5633" width="5" style="25" customWidth="1"/>
    <col min="5634" max="5634" width="6.109375" style="25" customWidth="1"/>
    <col min="5635" max="5857" width="11.44140625" style="25"/>
    <col min="5858" max="5858" width="4.88671875" style="25" customWidth="1"/>
    <col min="5859" max="5859" width="4.6640625" style="25" customWidth="1"/>
    <col min="5860" max="5860" width="37.6640625" style="25" customWidth="1"/>
    <col min="5861" max="5861" width="10.88671875" style="25" customWidth="1"/>
    <col min="5862" max="5862" width="4.6640625" style="25" customWidth="1"/>
    <col min="5863" max="5863" width="9.44140625" style="25" customWidth="1"/>
    <col min="5864" max="5864" width="5.33203125" style="25" customWidth="1"/>
    <col min="5865" max="5865" width="6.88671875" style="25" customWidth="1"/>
    <col min="5866" max="5866" width="10" style="25" customWidth="1"/>
    <col min="5867" max="5867" width="4" style="25" bestFit="1" customWidth="1"/>
    <col min="5868" max="5868" width="8.33203125" style="25" customWidth="1"/>
    <col min="5869" max="5869" width="4" style="25" bestFit="1" customWidth="1"/>
    <col min="5870" max="5870" width="7.44140625" style="25" bestFit="1" customWidth="1"/>
    <col min="5871" max="5871" width="10.88671875" style="25" customWidth="1"/>
    <col min="5872" max="5872" width="4" style="25" bestFit="1" customWidth="1"/>
    <col min="5873" max="5873" width="9.5546875" style="25" customWidth="1"/>
    <col min="5874" max="5874" width="3.109375" style="25" bestFit="1" customWidth="1"/>
    <col min="5875" max="5875" width="7.44140625" style="25" bestFit="1" customWidth="1"/>
    <col min="5876" max="5876" width="12.88671875" style="25" customWidth="1"/>
    <col min="5877" max="5877" width="4" style="25" bestFit="1" customWidth="1"/>
    <col min="5878" max="5878" width="9.33203125" style="25" customWidth="1"/>
    <col min="5879" max="5879" width="4" style="25" bestFit="1" customWidth="1"/>
    <col min="5880" max="5880" width="7.44140625" style="25" bestFit="1" customWidth="1"/>
    <col min="5881" max="5881" width="10.109375" style="25" customWidth="1"/>
    <col min="5882" max="5882" width="5.44140625" style="25" customWidth="1"/>
    <col min="5883" max="5883" width="7.88671875" style="25" customWidth="1"/>
    <col min="5884" max="5884" width="4" style="25" customWidth="1"/>
    <col min="5885" max="5885" width="10.6640625" style="25" customWidth="1"/>
    <col min="5886" max="5886" width="11.44140625" style="25"/>
    <col min="5887" max="5888" width="5.5546875" style="25" customWidth="1"/>
    <col min="5889" max="5889" width="5" style="25" customWidth="1"/>
    <col min="5890" max="5890" width="6.109375" style="25" customWidth="1"/>
    <col min="5891" max="6113" width="11.44140625" style="25"/>
    <col min="6114" max="6114" width="4.88671875" style="25" customWidth="1"/>
    <col min="6115" max="6115" width="4.6640625" style="25" customWidth="1"/>
    <col min="6116" max="6116" width="37.6640625" style="25" customWidth="1"/>
    <col min="6117" max="6117" width="10.88671875" style="25" customWidth="1"/>
    <col min="6118" max="6118" width="4.6640625" style="25" customWidth="1"/>
    <col min="6119" max="6119" width="9.44140625" style="25" customWidth="1"/>
    <col min="6120" max="6120" width="5.33203125" style="25" customWidth="1"/>
    <col min="6121" max="6121" width="6.88671875" style="25" customWidth="1"/>
    <col min="6122" max="6122" width="10" style="25" customWidth="1"/>
    <col min="6123" max="6123" width="4" style="25" bestFit="1" customWidth="1"/>
    <col min="6124" max="6124" width="8.33203125" style="25" customWidth="1"/>
    <col min="6125" max="6125" width="4" style="25" bestFit="1" customWidth="1"/>
    <col min="6126" max="6126" width="7.44140625" style="25" bestFit="1" customWidth="1"/>
    <col min="6127" max="6127" width="10.88671875" style="25" customWidth="1"/>
    <col min="6128" max="6128" width="4" style="25" bestFit="1" customWidth="1"/>
    <col min="6129" max="6129" width="9.5546875" style="25" customWidth="1"/>
    <col min="6130" max="6130" width="3.109375" style="25" bestFit="1" customWidth="1"/>
    <col min="6131" max="6131" width="7.44140625" style="25" bestFit="1" customWidth="1"/>
    <col min="6132" max="6132" width="12.88671875" style="25" customWidth="1"/>
    <col min="6133" max="6133" width="4" style="25" bestFit="1" customWidth="1"/>
    <col min="6134" max="6134" width="9.33203125" style="25" customWidth="1"/>
    <col min="6135" max="6135" width="4" style="25" bestFit="1" customWidth="1"/>
    <col min="6136" max="6136" width="7.44140625" style="25" bestFit="1" customWidth="1"/>
    <col min="6137" max="6137" width="10.109375" style="25" customWidth="1"/>
    <col min="6138" max="6138" width="5.44140625" style="25" customWidth="1"/>
    <col min="6139" max="6139" width="7.88671875" style="25" customWidth="1"/>
    <col min="6140" max="6140" width="4" style="25" customWidth="1"/>
    <col min="6141" max="6141" width="10.6640625" style="25" customWidth="1"/>
    <col min="6142" max="6142" width="11.44140625" style="25"/>
    <col min="6143" max="6144" width="5.5546875" style="25" customWidth="1"/>
    <col min="6145" max="6145" width="5" style="25" customWidth="1"/>
    <col min="6146" max="6146" width="6.109375" style="25" customWidth="1"/>
    <col min="6147" max="6369" width="11.44140625" style="25"/>
    <col min="6370" max="6370" width="4.88671875" style="25" customWidth="1"/>
    <col min="6371" max="6371" width="4.6640625" style="25" customWidth="1"/>
    <col min="6372" max="6372" width="37.6640625" style="25" customWidth="1"/>
    <col min="6373" max="6373" width="10.88671875" style="25" customWidth="1"/>
    <col min="6374" max="6374" width="4.6640625" style="25" customWidth="1"/>
    <col min="6375" max="6375" width="9.44140625" style="25" customWidth="1"/>
    <col min="6376" max="6376" width="5.33203125" style="25" customWidth="1"/>
    <col min="6377" max="6377" width="6.88671875" style="25" customWidth="1"/>
    <col min="6378" max="6378" width="10" style="25" customWidth="1"/>
    <col min="6379" max="6379" width="4" style="25" bestFit="1" customWidth="1"/>
    <col min="6380" max="6380" width="8.33203125" style="25" customWidth="1"/>
    <col min="6381" max="6381" width="4" style="25" bestFit="1" customWidth="1"/>
    <col min="6382" max="6382" width="7.44140625" style="25" bestFit="1" customWidth="1"/>
    <col min="6383" max="6383" width="10.88671875" style="25" customWidth="1"/>
    <col min="6384" max="6384" width="4" style="25" bestFit="1" customWidth="1"/>
    <col min="6385" max="6385" width="9.5546875" style="25" customWidth="1"/>
    <col min="6386" max="6386" width="3.109375" style="25" bestFit="1" customWidth="1"/>
    <col min="6387" max="6387" width="7.44140625" style="25" bestFit="1" customWidth="1"/>
    <col min="6388" max="6388" width="12.88671875" style="25" customWidth="1"/>
    <col min="6389" max="6389" width="4" style="25" bestFit="1" customWidth="1"/>
    <col min="6390" max="6390" width="9.33203125" style="25" customWidth="1"/>
    <col min="6391" max="6391" width="4" style="25" bestFit="1" customWidth="1"/>
    <col min="6392" max="6392" width="7.44140625" style="25" bestFit="1" customWidth="1"/>
    <col min="6393" max="6393" width="10.109375" style="25" customWidth="1"/>
    <col min="6394" max="6394" width="5.44140625" style="25" customWidth="1"/>
    <col min="6395" max="6395" width="7.88671875" style="25" customWidth="1"/>
    <col min="6396" max="6396" width="4" style="25" customWidth="1"/>
    <col min="6397" max="6397" width="10.6640625" style="25" customWidth="1"/>
    <col min="6398" max="6398" width="11.44140625" style="25"/>
    <col min="6399" max="6400" width="5.5546875" style="25" customWidth="1"/>
    <col min="6401" max="6401" width="5" style="25" customWidth="1"/>
    <col min="6402" max="6402" width="6.109375" style="25" customWidth="1"/>
    <col min="6403" max="6625" width="11.44140625" style="25"/>
    <col min="6626" max="6626" width="4.88671875" style="25" customWidth="1"/>
    <col min="6627" max="6627" width="4.6640625" style="25" customWidth="1"/>
    <col min="6628" max="6628" width="37.6640625" style="25" customWidth="1"/>
    <col min="6629" max="6629" width="10.88671875" style="25" customWidth="1"/>
    <col min="6630" max="6630" width="4.6640625" style="25" customWidth="1"/>
    <col min="6631" max="6631" width="9.44140625" style="25" customWidth="1"/>
    <col min="6632" max="6632" width="5.33203125" style="25" customWidth="1"/>
    <col min="6633" max="6633" width="6.88671875" style="25" customWidth="1"/>
    <col min="6634" max="6634" width="10" style="25" customWidth="1"/>
    <col min="6635" max="6635" width="4" style="25" bestFit="1" customWidth="1"/>
    <col min="6636" max="6636" width="8.33203125" style="25" customWidth="1"/>
    <col min="6637" max="6637" width="4" style="25" bestFit="1" customWidth="1"/>
    <col min="6638" max="6638" width="7.44140625" style="25" bestFit="1" customWidth="1"/>
    <col min="6639" max="6639" width="10.88671875" style="25" customWidth="1"/>
    <col min="6640" max="6640" width="4" style="25" bestFit="1" customWidth="1"/>
    <col min="6641" max="6641" width="9.5546875" style="25" customWidth="1"/>
    <col min="6642" max="6642" width="3.109375" style="25" bestFit="1" customWidth="1"/>
    <col min="6643" max="6643" width="7.44140625" style="25" bestFit="1" customWidth="1"/>
    <col min="6644" max="6644" width="12.88671875" style="25" customWidth="1"/>
    <col min="6645" max="6645" width="4" style="25" bestFit="1" customWidth="1"/>
    <col min="6646" max="6646" width="9.33203125" style="25" customWidth="1"/>
    <col min="6647" max="6647" width="4" style="25" bestFit="1" customWidth="1"/>
    <col min="6648" max="6648" width="7.44140625" style="25" bestFit="1" customWidth="1"/>
    <col min="6649" max="6649" width="10.109375" style="25" customWidth="1"/>
    <col min="6650" max="6650" width="5.44140625" style="25" customWidth="1"/>
    <col min="6651" max="6651" width="7.88671875" style="25" customWidth="1"/>
    <col min="6652" max="6652" width="4" style="25" customWidth="1"/>
    <col min="6653" max="6653" width="10.6640625" style="25" customWidth="1"/>
    <col min="6654" max="6654" width="11.44140625" style="25"/>
    <col min="6655" max="6656" width="5.5546875" style="25" customWidth="1"/>
    <col min="6657" max="6657" width="5" style="25" customWidth="1"/>
    <col min="6658" max="6658" width="6.109375" style="25" customWidth="1"/>
    <col min="6659" max="6881" width="11.44140625" style="25"/>
    <col min="6882" max="6882" width="4.88671875" style="25" customWidth="1"/>
    <col min="6883" max="6883" width="4.6640625" style="25" customWidth="1"/>
    <col min="6884" max="6884" width="37.6640625" style="25" customWidth="1"/>
    <col min="6885" max="6885" width="10.88671875" style="25" customWidth="1"/>
    <col min="6886" max="6886" width="4.6640625" style="25" customWidth="1"/>
    <col min="6887" max="6887" width="9.44140625" style="25" customWidth="1"/>
    <col min="6888" max="6888" width="5.33203125" style="25" customWidth="1"/>
    <col min="6889" max="6889" width="6.88671875" style="25" customWidth="1"/>
    <col min="6890" max="6890" width="10" style="25" customWidth="1"/>
    <col min="6891" max="6891" width="4" style="25" bestFit="1" customWidth="1"/>
    <col min="6892" max="6892" width="8.33203125" style="25" customWidth="1"/>
    <col min="6893" max="6893" width="4" style="25" bestFit="1" customWidth="1"/>
    <col min="6894" max="6894" width="7.44140625" style="25" bestFit="1" customWidth="1"/>
    <col min="6895" max="6895" width="10.88671875" style="25" customWidth="1"/>
    <col min="6896" max="6896" width="4" style="25" bestFit="1" customWidth="1"/>
    <col min="6897" max="6897" width="9.5546875" style="25" customWidth="1"/>
    <col min="6898" max="6898" width="3.109375" style="25" bestFit="1" customWidth="1"/>
    <col min="6899" max="6899" width="7.44140625" style="25" bestFit="1" customWidth="1"/>
    <col min="6900" max="6900" width="12.88671875" style="25" customWidth="1"/>
    <col min="6901" max="6901" width="4" style="25" bestFit="1" customWidth="1"/>
    <col min="6902" max="6902" width="9.33203125" style="25" customWidth="1"/>
    <col min="6903" max="6903" width="4" style="25" bestFit="1" customWidth="1"/>
    <col min="6904" max="6904" width="7.44140625" style="25" bestFit="1" customWidth="1"/>
    <col min="6905" max="6905" width="10.109375" style="25" customWidth="1"/>
    <col min="6906" max="6906" width="5.44140625" style="25" customWidth="1"/>
    <col min="6907" max="6907" width="7.88671875" style="25" customWidth="1"/>
    <col min="6908" max="6908" width="4" style="25" customWidth="1"/>
    <col min="6909" max="6909" width="10.6640625" style="25" customWidth="1"/>
    <col min="6910" max="6910" width="11.44140625" style="25"/>
    <col min="6911" max="6912" width="5.5546875" style="25" customWidth="1"/>
    <col min="6913" max="6913" width="5" style="25" customWidth="1"/>
    <col min="6914" max="6914" width="6.109375" style="25" customWidth="1"/>
    <col min="6915" max="7137" width="11.44140625" style="25"/>
    <col min="7138" max="7138" width="4.88671875" style="25" customWidth="1"/>
    <col min="7139" max="7139" width="4.6640625" style="25" customWidth="1"/>
    <col min="7140" max="7140" width="37.6640625" style="25" customWidth="1"/>
    <col min="7141" max="7141" width="10.88671875" style="25" customWidth="1"/>
    <col min="7142" max="7142" width="4.6640625" style="25" customWidth="1"/>
    <col min="7143" max="7143" width="9.44140625" style="25" customWidth="1"/>
    <col min="7144" max="7144" width="5.33203125" style="25" customWidth="1"/>
    <col min="7145" max="7145" width="6.88671875" style="25" customWidth="1"/>
    <col min="7146" max="7146" width="10" style="25" customWidth="1"/>
    <col min="7147" max="7147" width="4" style="25" bestFit="1" customWidth="1"/>
    <col min="7148" max="7148" width="8.33203125" style="25" customWidth="1"/>
    <col min="7149" max="7149" width="4" style="25" bestFit="1" customWidth="1"/>
    <col min="7150" max="7150" width="7.44140625" style="25" bestFit="1" customWidth="1"/>
    <col min="7151" max="7151" width="10.88671875" style="25" customWidth="1"/>
    <col min="7152" max="7152" width="4" style="25" bestFit="1" customWidth="1"/>
    <col min="7153" max="7153" width="9.5546875" style="25" customWidth="1"/>
    <col min="7154" max="7154" width="3.109375" style="25" bestFit="1" customWidth="1"/>
    <col min="7155" max="7155" width="7.44140625" style="25" bestFit="1" customWidth="1"/>
    <col min="7156" max="7156" width="12.88671875" style="25" customWidth="1"/>
    <col min="7157" max="7157" width="4" style="25" bestFit="1" customWidth="1"/>
    <col min="7158" max="7158" width="9.33203125" style="25" customWidth="1"/>
    <col min="7159" max="7159" width="4" style="25" bestFit="1" customWidth="1"/>
    <col min="7160" max="7160" width="7.44140625" style="25" bestFit="1" customWidth="1"/>
    <col min="7161" max="7161" width="10.109375" style="25" customWidth="1"/>
    <col min="7162" max="7162" width="5.44140625" style="25" customWidth="1"/>
    <col min="7163" max="7163" width="7.88671875" style="25" customWidth="1"/>
    <col min="7164" max="7164" width="4" style="25" customWidth="1"/>
    <col min="7165" max="7165" width="10.6640625" style="25" customWidth="1"/>
    <col min="7166" max="7166" width="11.44140625" style="25"/>
    <col min="7167" max="7168" width="5.5546875" style="25" customWidth="1"/>
    <col min="7169" max="7169" width="5" style="25" customWidth="1"/>
    <col min="7170" max="7170" width="6.109375" style="25" customWidth="1"/>
    <col min="7171" max="7393" width="11.44140625" style="25"/>
    <col min="7394" max="7394" width="4.88671875" style="25" customWidth="1"/>
    <col min="7395" max="7395" width="4.6640625" style="25" customWidth="1"/>
    <col min="7396" max="7396" width="37.6640625" style="25" customWidth="1"/>
    <col min="7397" max="7397" width="10.88671875" style="25" customWidth="1"/>
    <col min="7398" max="7398" width="4.6640625" style="25" customWidth="1"/>
    <col min="7399" max="7399" width="9.44140625" style="25" customWidth="1"/>
    <col min="7400" max="7400" width="5.33203125" style="25" customWidth="1"/>
    <col min="7401" max="7401" width="6.88671875" style="25" customWidth="1"/>
    <col min="7402" max="7402" width="10" style="25" customWidth="1"/>
    <col min="7403" max="7403" width="4" style="25" bestFit="1" customWidth="1"/>
    <col min="7404" max="7404" width="8.33203125" style="25" customWidth="1"/>
    <col min="7405" max="7405" width="4" style="25" bestFit="1" customWidth="1"/>
    <col min="7406" max="7406" width="7.44140625" style="25" bestFit="1" customWidth="1"/>
    <col min="7407" max="7407" width="10.88671875" style="25" customWidth="1"/>
    <col min="7408" max="7408" width="4" style="25" bestFit="1" customWidth="1"/>
    <col min="7409" max="7409" width="9.5546875" style="25" customWidth="1"/>
    <col min="7410" max="7410" width="3.109375" style="25" bestFit="1" customWidth="1"/>
    <col min="7411" max="7411" width="7.44140625" style="25" bestFit="1" customWidth="1"/>
    <col min="7412" max="7412" width="12.88671875" style="25" customWidth="1"/>
    <col min="7413" max="7413" width="4" style="25" bestFit="1" customWidth="1"/>
    <col min="7414" max="7414" width="9.33203125" style="25" customWidth="1"/>
    <col min="7415" max="7415" width="4" style="25" bestFit="1" customWidth="1"/>
    <col min="7416" max="7416" width="7.44140625" style="25" bestFit="1" customWidth="1"/>
    <col min="7417" max="7417" width="10.109375" style="25" customWidth="1"/>
    <col min="7418" max="7418" width="5.44140625" style="25" customWidth="1"/>
    <col min="7419" max="7419" width="7.88671875" style="25" customWidth="1"/>
    <col min="7420" max="7420" width="4" style="25" customWidth="1"/>
    <col min="7421" max="7421" width="10.6640625" style="25" customWidth="1"/>
    <col min="7422" max="7422" width="11.44140625" style="25"/>
    <col min="7423" max="7424" width="5.5546875" style="25" customWidth="1"/>
    <col min="7425" max="7425" width="5" style="25" customWidth="1"/>
    <col min="7426" max="7426" width="6.109375" style="25" customWidth="1"/>
    <col min="7427" max="7649" width="11.44140625" style="25"/>
    <col min="7650" max="7650" width="4.88671875" style="25" customWidth="1"/>
    <col min="7651" max="7651" width="4.6640625" style="25" customWidth="1"/>
    <col min="7652" max="7652" width="37.6640625" style="25" customWidth="1"/>
    <col min="7653" max="7653" width="10.88671875" style="25" customWidth="1"/>
    <col min="7654" max="7654" width="4.6640625" style="25" customWidth="1"/>
    <col min="7655" max="7655" width="9.44140625" style="25" customWidth="1"/>
    <col min="7656" max="7656" width="5.33203125" style="25" customWidth="1"/>
    <col min="7657" max="7657" width="6.88671875" style="25" customWidth="1"/>
    <col min="7658" max="7658" width="10" style="25" customWidth="1"/>
    <col min="7659" max="7659" width="4" style="25" bestFit="1" customWidth="1"/>
    <col min="7660" max="7660" width="8.33203125" style="25" customWidth="1"/>
    <col min="7661" max="7661" width="4" style="25" bestFit="1" customWidth="1"/>
    <col min="7662" max="7662" width="7.44140625" style="25" bestFit="1" customWidth="1"/>
    <col min="7663" max="7663" width="10.88671875" style="25" customWidth="1"/>
    <col min="7664" max="7664" width="4" style="25" bestFit="1" customWidth="1"/>
    <col min="7665" max="7665" width="9.5546875" style="25" customWidth="1"/>
    <col min="7666" max="7666" width="3.109375" style="25" bestFit="1" customWidth="1"/>
    <col min="7667" max="7667" width="7.44140625" style="25" bestFit="1" customWidth="1"/>
    <col min="7668" max="7668" width="12.88671875" style="25" customWidth="1"/>
    <col min="7669" max="7669" width="4" style="25" bestFit="1" customWidth="1"/>
    <col min="7670" max="7670" width="9.33203125" style="25" customWidth="1"/>
    <col min="7671" max="7671" width="4" style="25" bestFit="1" customWidth="1"/>
    <col min="7672" max="7672" width="7.44140625" style="25" bestFit="1" customWidth="1"/>
    <col min="7673" max="7673" width="10.109375" style="25" customWidth="1"/>
    <col min="7674" max="7674" width="5.44140625" style="25" customWidth="1"/>
    <col min="7675" max="7675" width="7.88671875" style="25" customWidth="1"/>
    <col min="7676" max="7676" width="4" style="25" customWidth="1"/>
    <col min="7677" max="7677" width="10.6640625" style="25" customWidth="1"/>
    <col min="7678" max="7678" width="11.44140625" style="25"/>
    <col min="7679" max="7680" width="5.5546875" style="25" customWidth="1"/>
    <col min="7681" max="7681" width="5" style="25" customWidth="1"/>
    <col min="7682" max="7682" width="6.109375" style="25" customWidth="1"/>
    <col min="7683" max="7905" width="11.44140625" style="25"/>
    <col min="7906" max="7906" width="4.88671875" style="25" customWidth="1"/>
    <col min="7907" max="7907" width="4.6640625" style="25" customWidth="1"/>
    <col min="7908" max="7908" width="37.6640625" style="25" customWidth="1"/>
    <col min="7909" max="7909" width="10.88671875" style="25" customWidth="1"/>
    <col min="7910" max="7910" width="4.6640625" style="25" customWidth="1"/>
    <col min="7911" max="7911" width="9.44140625" style="25" customWidth="1"/>
    <col min="7912" max="7912" width="5.33203125" style="25" customWidth="1"/>
    <col min="7913" max="7913" width="6.88671875" style="25" customWidth="1"/>
    <col min="7914" max="7914" width="10" style="25" customWidth="1"/>
    <col min="7915" max="7915" width="4" style="25" bestFit="1" customWidth="1"/>
    <col min="7916" max="7916" width="8.33203125" style="25" customWidth="1"/>
    <col min="7917" max="7917" width="4" style="25" bestFit="1" customWidth="1"/>
    <col min="7918" max="7918" width="7.44140625" style="25" bestFit="1" customWidth="1"/>
    <col min="7919" max="7919" width="10.88671875" style="25" customWidth="1"/>
    <col min="7920" max="7920" width="4" style="25" bestFit="1" customWidth="1"/>
    <col min="7921" max="7921" width="9.5546875" style="25" customWidth="1"/>
    <col min="7922" max="7922" width="3.109375" style="25" bestFit="1" customWidth="1"/>
    <col min="7923" max="7923" width="7.44140625" style="25" bestFit="1" customWidth="1"/>
    <col min="7924" max="7924" width="12.88671875" style="25" customWidth="1"/>
    <col min="7925" max="7925" width="4" style="25" bestFit="1" customWidth="1"/>
    <col min="7926" max="7926" width="9.33203125" style="25" customWidth="1"/>
    <col min="7927" max="7927" width="4" style="25" bestFit="1" customWidth="1"/>
    <col min="7928" max="7928" width="7.44140625" style="25" bestFit="1" customWidth="1"/>
    <col min="7929" max="7929" width="10.109375" style="25" customWidth="1"/>
    <col min="7930" max="7930" width="5.44140625" style="25" customWidth="1"/>
    <col min="7931" max="7931" width="7.88671875" style="25" customWidth="1"/>
    <col min="7932" max="7932" width="4" style="25" customWidth="1"/>
    <col min="7933" max="7933" width="10.6640625" style="25" customWidth="1"/>
    <col min="7934" max="7934" width="11.44140625" style="25"/>
    <col min="7935" max="7936" width="5.5546875" style="25" customWidth="1"/>
    <col min="7937" max="7937" width="5" style="25" customWidth="1"/>
    <col min="7938" max="7938" width="6.109375" style="25" customWidth="1"/>
    <col min="7939" max="8161" width="11.44140625" style="25"/>
    <col min="8162" max="8162" width="4.88671875" style="25" customWidth="1"/>
    <col min="8163" max="8163" width="4.6640625" style="25" customWidth="1"/>
    <col min="8164" max="8164" width="37.6640625" style="25" customWidth="1"/>
    <col min="8165" max="8165" width="10.88671875" style="25" customWidth="1"/>
    <col min="8166" max="8166" width="4.6640625" style="25" customWidth="1"/>
    <col min="8167" max="8167" width="9.44140625" style="25" customWidth="1"/>
    <col min="8168" max="8168" width="5.33203125" style="25" customWidth="1"/>
    <col min="8169" max="8169" width="6.88671875" style="25" customWidth="1"/>
    <col min="8170" max="8170" width="10" style="25" customWidth="1"/>
    <col min="8171" max="8171" width="4" style="25" bestFit="1" customWidth="1"/>
    <col min="8172" max="8172" width="8.33203125" style="25" customWidth="1"/>
    <col min="8173" max="8173" width="4" style="25" bestFit="1" customWidth="1"/>
    <col min="8174" max="8174" width="7.44140625" style="25" bestFit="1" customWidth="1"/>
    <col min="8175" max="8175" width="10.88671875" style="25" customWidth="1"/>
    <col min="8176" max="8176" width="4" style="25" bestFit="1" customWidth="1"/>
    <col min="8177" max="8177" width="9.5546875" style="25" customWidth="1"/>
    <col min="8178" max="8178" width="3.109375" style="25" bestFit="1" customWidth="1"/>
    <col min="8179" max="8179" width="7.44140625" style="25" bestFit="1" customWidth="1"/>
    <col min="8180" max="8180" width="12.88671875" style="25" customWidth="1"/>
    <col min="8181" max="8181" width="4" style="25" bestFit="1" customWidth="1"/>
    <col min="8182" max="8182" width="9.33203125" style="25" customWidth="1"/>
    <col min="8183" max="8183" width="4" style="25" bestFit="1" customWidth="1"/>
    <col min="8184" max="8184" width="7.44140625" style="25" bestFit="1" customWidth="1"/>
    <col min="8185" max="8185" width="10.109375" style="25" customWidth="1"/>
    <col min="8186" max="8186" width="5.44140625" style="25" customWidth="1"/>
    <col min="8187" max="8187" width="7.88671875" style="25" customWidth="1"/>
    <col min="8188" max="8188" width="4" style="25" customWidth="1"/>
    <col min="8189" max="8189" width="10.6640625" style="25" customWidth="1"/>
    <col min="8190" max="8190" width="11.44140625" style="25"/>
    <col min="8191" max="8192" width="5.5546875" style="25" customWidth="1"/>
    <col min="8193" max="8193" width="5" style="25" customWidth="1"/>
    <col min="8194" max="8194" width="6.109375" style="25" customWidth="1"/>
    <col min="8195" max="8417" width="11.44140625" style="25"/>
    <col min="8418" max="8418" width="4.88671875" style="25" customWidth="1"/>
    <col min="8419" max="8419" width="4.6640625" style="25" customWidth="1"/>
    <col min="8420" max="8420" width="37.6640625" style="25" customWidth="1"/>
    <col min="8421" max="8421" width="10.88671875" style="25" customWidth="1"/>
    <col min="8422" max="8422" width="4.6640625" style="25" customWidth="1"/>
    <col min="8423" max="8423" width="9.44140625" style="25" customWidth="1"/>
    <col min="8424" max="8424" width="5.33203125" style="25" customWidth="1"/>
    <col min="8425" max="8425" width="6.88671875" style="25" customWidth="1"/>
    <col min="8426" max="8426" width="10" style="25" customWidth="1"/>
    <col min="8427" max="8427" width="4" style="25" bestFit="1" customWidth="1"/>
    <col min="8428" max="8428" width="8.33203125" style="25" customWidth="1"/>
    <col min="8429" max="8429" width="4" style="25" bestFit="1" customWidth="1"/>
    <col min="8430" max="8430" width="7.44140625" style="25" bestFit="1" customWidth="1"/>
    <col min="8431" max="8431" width="10.88671875" style="25" customWidth="1"/>
    <col min="8432" max="8432" width="4" style="25" bestFit="1" customWidth="1"/>
    <col min="8433" max="8433" width="9.5546875" style="25" customWidth="1"/>
    <col min="8434" max="8434" width="3.109375" style="25" bestFit="1" customWidth="1"/>
    <col min="8435" max="8435" width="7.44140625" style="25" bestFit="1" customWidth="1"/>
    <col min="8436" max="8436" width="12.88671875" style="25" customWidth="1"/>
    <col min="8437" max="8437" width="4" style="25" bestFit="1" customWidth="1"/>
    <col min="8438" max="8438" width="9.33203125" style="25" customWidth="1"/>
    <col min="8439" max="8439" width="4" style="25" bestFit="1" customWidth="1"/>
    <col min="8440" max="8440" width="7.44140625" style="25" bestFit="1" customWidth="1"/>
    <col min="8441" max="8441" width="10.109375" style="25" customWidth="1"/>
    <col min="8442" max="8442" width="5.44140625" style="25" customWidth="1"/>
    <col min="8443" max="8443" width="7.88671875" style="25" customWidth="1"/>
    <col min="8444" max="8444" width="4" style="25" customWidth="1"/>
    <col min="8445" max="8445" width="10.6640625" style="25" customWidth="1"/>
    <col min="8446" max="8446" width="11.44140625" style="25"/>
    <col min="8447" max="8448" width="5.5546875" style="25" customWidth="1"/>
    <col min="8449" max="8449" width="5" style="25" customWidth="1"/>
    <col min="8450" max="8450" width="6.109375" style="25" customWidth="1"/>
    <col min="8451" max="8673" width="11.44140625" style="25"/>
    <col min="8674" max="8674" width="4.88671875" style="25" customWidth="1"/>
    <col min="8675" max="8675" width="4.6640625" style="25" customWidth="1"/>
    <col min="8676" max="8676" width="37.6640625" style="25" customWidth="1"/>
    <col min="8677" max="8677" width="10.88671875" style="25" customWidth="1"/>
    <col min="8678" max="8678" width="4.6640625" style="25" customWidth="1"/>
    <col min="8679" max="8679" width="9.44140625" style="25" customWidth="1"/>
    <col min="8680" max="8680" width="5.33203125" style="25" customWidth="1"/>
    <col min="8681" max="8681" width="6.88671875" style="25" customWidth="1"/>
    <col min="8682" max="8682" width="10" style="25" customWidth="1"/>
    <col min="8683" max="8683" width="4" style="25" bestFit="1" customWidth="1"/>
    <col min="8684" max="8684" width="8.33203125" style="25" customWidth="1"/>
    <col min="8685" max="8685" width="4" style="25" bestFit="1" customWidth="1"/>
    <col min="8686" max="8686" width="7.44140625" style="25" bestFit="1" customWidth="1"/>
    <col min="8687" max="8687" width="10.88671875" style="25" customWidth="1"/>
    <col min="8688" max="8688" width="4" style="25" bestFit="1" customWidth="1"/>
    <col min="8689" max="8689" width="9.5546875" style="25" customWidth="1"/>
    <col min="8690" max="8690" width="3.109375" style="25" bestFit="1" customWidth="1"/>
    <col min="8691" max="8691" width="7.44140625" style="25" bestFit="1" customWidth="1"/>
    <col min="8692" max="8692" width="12.88671875" style="25" customWidth="1"/>
    <col min="8693" max="8693" width="4" style="25" bestFit="1" customWidth="1"/>
    <col min="8694" max="8694" width="9.33203125" style="25" customWidth="1"/>
    <col min="8695" max="8695" width="4" style="25" bestFit="1" customWidth="1"/>
    <col min="8696" max="8696" width="7.44140625" style="25" bestFit="1" customWidth="1"/>
    <col min="8697" max="8697" width="10.109375" style="25" customWidth="1"/>
    <col min="8698" max="8698" width="5.44140625" style="25" customWidth="1"/>
    <col min="8699" max="8699" width="7.88671875" style="25" customWidth="1"/>
    <col min="8700" max="8700" width="4" style="25" customWidth="1"/>
    <col min="8701" max="8701" width="10.6640625" style="25" customWidth="1"/>
    <col min="8702" max="8702" width="11.44140625" style="25"/>
    <col min="8703" max="8704" width="5.5546875" style="25" customWidth="1"/>
    <col min="8705" max="8705" width="5" style="25" customWidth="1"/>
    <col min="8706" max="8706" width="6.109375" style="25" customWidth="1"/>
    <col min="8707" max="8929" width="11.44140625" style="25"/>
    <col min="8930" max="8930" width="4.88671875" style="25" customWidth="1"/>
    <col min="8931" max="8931" width="4.6640625" style="25" customWidth="1"/>
    <col min="8932" max="8932" width="37.6640625" style="25" customWidth="1"/>
    <col min="8933" max="8933" width="10.88671875" style="25" customWidth="1"/>
    <col min="8934" max="8934" width="4.6640625" style="25" customWidth="1"/>
    <col min="8935" max="8935" width="9.44140625" style="25" customWidth="1"/>
    <col min="8936" max="8936" width="5.33203125" style="25" customWidth="1"/>
    <col min="8937" max="8937" width="6.88671875" style="25" customWidth="1"/>
    <col min="8938" max="8938" width="10" style="25" customWidth="1"/>
    <col min="8939" max="8939" width="4" style="25" bestFit="1" customWidth="1"/>
    <col min="8940" max="8940" width="8.33203125" style="25" customWidth="1"/>
    <col min="8941" max="8941" width="4" style="25" bestFit="1" customWidth="1"/>
    <col min="8942" max="8942" width="7.44140625" style="25" bestFit="1" customWidth="1"/>
    <col min="8943" max="8943" width="10.88671875" style="25" customWidth="1"/>
    <col min="8944" max="8944" width="4" style="25" bestFit="1" customWidth="1"/>
    <col min="8945" max="8945" width="9.5546875" style="25" customWidth="1"/>
    <col min="8946" max="8946" width="3.109375" style="25" bestFit="1" customWidth="1"/>
    <col min="8947" max="8947" width="7.44140625" style="25" bestFit="1" customWidth="1"/>
    <col min="8948" max="8948" width="12.88671875" style="25" customWidth="1"/>
    <col min="8949" max="8949" width="4" style="25" bestFit="1" customWidth="1"/>
    <col min="8950" max="8950" width="9.33203125" style="25" customWidth="1"/>
    <col min="8951" max="8951" width="4" style="25" bestFit="1" customWidth="1"/>
    <col min="8952" max="8952" width="7.44140625" style="25" bestFit="1" customWidth="1"/>
    <col min="8953" max="8953" width="10.109375" style="25" customWidth="1"/>
    <col min="8954" max="8954" width="5.44140625" style="25" customWidth="1"/>
    <col min="8955" max="8955" width="7.88671875" style="25" customWidth="1"/>
    <col min="8956" max="8956" width="4" style="25" customWidth="1"/>
    <col min="8957" max="8957" width="10.6640625" style="25" customWidth="1"/>
    <col min="8958" max="8958" width="11.44140625" style="25"/>
    <col min="8959" max="8960" width="5.5546875" style="25" customWidth="1"/>
    <col min="8961" max="8961" width="5" style="25" customWidth="1"/>
    <col min="8962" max="8962" width="6.109375" style="25" customWidth="1"/>
    <col min="8963" max="9185" width="11.44140625" style="25"/>
    <col min="9186" max="9186" width="4.88671875" style="25" customWidth="1"/>
    <col min="9187" max="9187" width="4.6640625" style="25" customWidth="1"/>
    <col min="9188" max="9188" width="37.6640625" style="25" customWidth="1"/>
    <col min="9189" max="9189" width="10.88671875" style="25" customWidth="1"/>
    <col min="9190" max="9190" width="4.6640625" style="25" customWidth="1"/>
    <col min="9191" max="9191" width="9.44140625" style="25" customWidth="1"/>
    <col min="9192" max="9192" width="5.33203125" style="25" customWidth="1"/>
    <col min="9193" max="9193" width="6.88671875" style="25" customWidth="1"/>
    <col min="9194" max="9194" width="10" style="25" customWidth="1"/>
    <col min="9195" max="9195" width="4" style="25" bestFit="1" customWidth="1"/>
    <col min="9196" max="9196" width="8.33203125" style="25" customWidth="1"/>
    <col min="9197" max="9197" width="4" style="25" bestFit="1" customWidth="1"/>
    <col min="9198" max="9198" width="7.44140625" style="25" bestFit="1" customWidth="1"/>
    <col min="9199" max="9199" width="10.88671875" style="25" customWidth="1"/>
    <col min="9200" max="9200" width="4" style="25" bestFit="1" customWidth="1"/>
    <col min="9201" max="9201" width="9.5546875" style="25" customWidth="1"/>
    <col min="9202" max="9202" width="3.109375" style="25" bestFit="1" customWidth="1"/>
    <col min="9203" max="9203" width="7.44140625" style="25" bestFit="1" customWidth="1"/>
    <col min="9204" max="9204" width="12.88671875" style="25" customWidth="1"/>
    <col min="9205" max="9205" width="4" style="25" bestFit="1" customWidth="1"/>
    <col min="9206" max="9206" width="9.33203125" style="25" customWidth="1"/>
    <col min="9207" max="9207" width="4" style="25" bestFit="1" customWidth="1"/>
    <col min="9208" max="9208" width="7.44140625" style="25" bestFit="1" customWidth="1"/>
    <col min="9209" max="9209" width="10.109375" style="25" customWidth="1"/>
    <col min="9210" max="9210" width="5.44140625" style="25" customWidth="1"/>
    <col min="9211" max="9211" width="7.88671875" style="25" customWidth="1"/>
    <col min="9212" max="9212" width="4" style="25" customWidth="1"/>
    <col min="9213" max="9213" width="10.6640625" style="25" customWidth="1"/>
    <col min="9214" max="9214" width="11.44140625" style="25"/>
    <col min="9215" max="9216" width="5.5546875" style="25" customWidth="1"/>
    <col min="9217" max="9217" width="5" style="25" customWidth="1"/>
    <col min="9218" max="9218" width="6.109375" style="25" customWidth="1"/>
    <col min="9219" max="9441" width="11.44140625" style="25"/>
    <col min="9442" max="9442" width="4.88671875" style="25" customWidth="1"/>
    <col min="9443" max="9443" width="4.6640625" style="25" customWidth="1"/>
    <col min="9444" max="9444" width="37.6640625" style="25" customWidth="1"/>
    <col min="9445" max="9445" width="10.88671875" style="25" customWidth="1"/>
    <col min="9446" max="9446" width="4.6640625" style="25" customWidth="1"/>
    <col min="9447" max="9447" width="9.44140625" style="25" customWidth="1"/>
    <col min="9448" max="9448" width="5.33203125" style="25" customWidth="1"/>
    <col min="9449" max="9449" width="6.88671875" style="25" customWidth="1"/>
    <col min="9450" max="9450" width="10" style="25" customWidth="1"/>
    <col min="9451" max="9451" width="4" style="25" bestFit="1" customWidth="1"/>
    <col min="9452" max="9452" width="8.33203125" style="25" customWidth="1"/>
    <col min="9453" max="9453" width="4" style="25" bestFit="1" customWidth="1"/>
    <col min="9454" max="9454" width="7.44140625" style="25" bestFit="1" customWidth="1"/>
    <col min="9455" max="9455" width="10.88671875" style="25" customWidth="1"/>
    <col min="9456" max="9456" width="4" style="25" bestFit="1" customWidth="1"/>
    <col min="9457" max="9457" width="9.5546875" style="25" customWidth="1"/>
    <col min="9458" max="9458" width="3.109375" style="25" bestFit="1" customWidth="1"/>
    <col min="9459" max="9459" width="7.44140625" style="25" bestFit="1" customWidth="1"/>
    <col min="9460" max="9460" width="12.88671875" style="25" customWidth="1"/>
    <col min="9461" max="9461" width="4" style="25" bestFit="1" customWidth="1"/>
    <col min="9462" max="9462" width="9.33203125" style="25" customWidth="1"/>
    <col min="9463" max="9463" width="4" style="25" bestFit="1" customWidth="1"/>
    <col min="9464" max="9464" width="7.44140625" style="25" bestFit="1" customWidth="1"/>
    <col min="9465" max="9465" width="10.109375" style="25" customWidth="1"/>
    <col min="9466" max="9466" width="5.44140625" style="25" customWidth="1"/>
    <col min="9467" max="9467" width="7.88671875" style="25" customWidth="1"/>
    <col min="9468" max="9468" width="4" style="25" customWidth="1"/>
    <col min="9469" max="9469" width="10.6640625" style="25" customWidth="1"/>
    <col min="9470" max="9470" width="11.44140625" style="25"/>
    <col min="9471" max="9472" width="5.5546875" style="25" customWidth="1"/>
    <col min="9473" max="9473" width="5" style="25" customWidth="1"/>
    <col min="9474" max="9474" width="6.109375" style="25" customWidth="1"/>
    <col min="9475" max="9697" width="11.44140625" style="25"/>
    <col min="9698" max="9698" width="4.88671875" style="25" customWidth="1"/>
    <col min="9699" max="9699" width="4.6640625" style="25" customWidth="1"/>
    <col min="9700" max="9700" width="37.6640625" style="25" customWidth="1"/>
    <col min="9701" max="9701" width="10.88671875" style="25" customWidth="1"/>
    <col min="9702" max="9702" width="4.6640625" style="25" customWidth="1"/>
    <col min="9703" max="9703" width="9.44140625" style="25" customWidth="1"/>
    <col min="9704" max="9704" width="5.33203125" style="25" customWidth="1"/>
    <col min="9705" max="9705" width="6.88671875" style="25" customWidth="1"/>
    <col min="9706" max="9706" width="10" style="25" customWidth="1"/>
    <col min="9707" max="9707" width="4" style="25" bestFit="1" customWidth="1"/>
    <col min="9708" max="9708" width="8.33203125" style="25" customWidth="1"/>
    <col min="9709" max="9709" width="4" style="25" bestFit="1" customWidth="1"/>
    <col min="9710" max="9710" width="7.44140625" style="25" bestFit="1" customWidth="1"/>
    <col min="9711" max="9711" width="10.88671875" style="25" customWidth="1"/>
    <col min="9712" max="9712" width="4" style="25" bestFit="1" customWidth="1"/>
    <col min="9713" max="9713" width="9.5546875" style="25" customWidth="1"/>
    <col min="9714" max="9714" width="3.109375" style="25" bestFit="1" customWidth="1"/>
    <col min="9715" max="9715" width="7.44140625" style="25" bestFit="1" customWidth="1"/>
    <col min="9716" max="9716" width="12.88671875" style="25" customWidth="1"/>
    <col min="9717" max="9717" width="4" style="25" bestFit="1" customWidth="1"/>
    <col min="9718" max="9718" width="9.33203125" style="25" customWidth="1"/>
    <col min="9719" max="9719" width="4" style="25" bestFit="1" customWidth="1"/>
    <col min="9720" max="9720" width="7.44140625" style="25" bestFit="1" customWidth="1"/>
    <col min="9721" max="9721" width="10.109375" style="25" customWidth="1"/>
    <col min="9722" max="9722" width="5.44140625" style="25" customWidth="1"/>
    <col min="9723" max="9723" width="7.88671875" style="25" customWidth="1"/>
    <col min="9724" max="9724" width="4" style="25" customWidth="1"/>
    <col min="9725" max="9725" width="10.6640625" style="25" customWidth="1"/>
    <col min="9726" max="9726" width="11.44140625" style="25"/>
    <col min="9727" max="9728" width="5.5546875" style="25" customWidth="1"/>
    <col min="9729" max="9729" width="5" style="25" customWidth="1"/>
    <col min="9730" max="9730" width="6.109375" style="25" customWidth="1"/>
    <col min="9731" max="9953" width="11.44140625" style="25"/>
    <col min="9954" max="9954" width="4.88671875" style="25" customWidth="1"/>
    <col min="9955" max="9955" width="4.6640625" style="25" customWidth="1"/>
    <col min="9956" max="9956" width="37.6640625" style="25" customWidth="1"/>
    <col min="9957" max="9957" width="10.88671875" style="25" customWidth="1"/>
    <col min="9958" max="9958" width="4.6640625" style="25" customWidth="1"/>
    <col min="9959" max="9959" width="9.44140625" style="25" customWidth="1"/>
    <col min="9960" max="9960" width="5.33203125" style="25" customWidth="1"/>
    <col min="9961" max="9961" width="6.88671875" style="25" customWidth="1"/>
    <col min="9962" max="9962" width="10" style="25" customWidth="1"/>
    <col min="9963" max="9963" width="4" style="25" bestFit="1" customWidth="1"/>
    <col min="9964" max="9964" width="8.33203125" style="25" customWidth="1"/>
    <col min="9965" max="9965" width="4" style="25" bestFit="1" customWidth="1"/>
    <col min="9966" max="9966" width="7.44140625" style="25" bestFit="1" customWidth="1"/>
    <col min="9967" max="9967" width="10.88671875" style="25" customWidth="1"/>
    <col min="9968" max="9968" width="4" style="25" bestFit="1" customWidth="1"/>
    <col min="9969" max="9969" width="9.5546875" style="25" customWidth="1"/>
    <col min="9970" max="9970" width="3.109375" style="25" bestFit="1" customWidth="1"/>
    <col min="9971" max="9971" width="7.44140625" style="25" bestFit="1" customWidth="1"/>
    <col min="9972" max="9972" width="12.88671875" style="25" customWidth="1"/>
    <col min="9973" max="9973" width="4" style="25" bestFit="1" customWidth="1"/>
    <col min="9974" max="9974" width="9.33203125" style="25" customWidth="1"/>
    <col min="9975" max="9975" width="4" style="25" bestFit="1" customWidth="1"/>
    <col min="9976" max="9976" width="7.44140625" style="25" bestFit="1" customWidth="1"/>
    <col min="9977" max="9977" width="10.109375" style="25" customWidth="1"/>
    <col min="9978" max="9978" width="5.44140625" style="25" customWidth="1"/>
    <col min="9979" max="9979" width="7.88671875" style="25" customWidth="1"/>
    <col min="9980" max="9980" width="4" style="25" customWidth="1"/>
    <col min="9981" max="9981" width="10.6640625" style="25" customWidth="1"/>
    <col min="9982" max="9982" width="11.44140625" style="25"/>
    <col min="9983" max="9984" width="5.5546875" style="25" customWidth="1"/>
    <col min="9985" max="9985" width="5" style="25" customWidth="1"/>
    <col min="9986" max="9986" width="6.109375" style="25" customWidth="1"/>
    <col min="9987" max="10209" width="11.44140625" style="25"/>
    <col min="10210" max="10210" width="4.88671875" style="25" customWidth="1"/>
    <col min="10211" max="10211" width="4.6640625" style="25" customWidth="1"/>
    <col min="10212" max="10212" width="37.6640625" style="25" customWidth="1"/>
    <col min="10213" max="10213" width="10.88671875" style="25" customWidth="1"/>
    <col min="10214" max="10214" width="4.6640625" style="25" customWidth="1"/>
    <col min="10215" max="10215" width="9.44140625" style="25" customWidth="1"/>
    <col min="10216" max="10216" width="5.33203125" style="25" customWidth="1"/>
    <col min="10217" max="10217" width="6.88671875" style="25" customWidth="1"/>
    <col min="10218" max="10218" width="10" style="25" customWidth="1"/>
    <col min="10219" max="10219" width="4" style="25" bestFit="1" customWidth="1"/>
    <col min="10220" max="10220" width="8.33203125" style="25" customWidth="1"/>
    <col min="10221" max="10221" width="4" style="25" bestFit="1" customWidth="1"/>
    <col min="10222" max="10222" width="7.44140625" style="25" bestFit="1" customWidth="1"/>
    <col min="10223" max="10223" width="10.88671875" style="25" customWidth="1"/>
    <col min="10224" max="10224" width="4" style="25" bestFit="1" customWidth="1"/>
    <col min="10225" max="10225" width="9.5546875" style="25" customWidth="1"/>
    <col min="10226" max="10226" width="3.109375" style="25" bestFit="1" customWidth="1"/>
    <col min="10227" max="10227" width="7.44140625" style="25" bestFit="1" customWidth="1"/>
    <col min="10228" max="10228" width="12.88671875" style="25" customWidth="1"/>
    <col min="10229" max="10229" width="4" style="25" bestFit="1" customWidth="1"/>
    <col min="10230" max="10230" width="9.33203125" style="25" customWidth="1"/>
    <col min="10231" max="10231" width="4" style="25" bestFit="1" customWidth="1"/>
    <col min="10232" max="10232" width="7.44140625" style="25" bestFit="1" customWidth="1"/>
    <col min="10233" max="10233" width="10.109375" style="25" customWidth="1"/>
    <col min="10234" max="10234" width="5.44140625" style="25" customWidth="1"/>
    <col min="10235" max="10235" width="7.88671875" style="25" customWidth="1"/>
    <col min="10236" max="10236" width="4" style="25" customWidth="1"/>
    <col min="10237" max="10237" width="10.6640625" style="25" customWidth="1"/>
    <col min="10238" max="10238" width="11.44140625" style="25"/>
    <col min="10239" max="10240" width="5.5546875" style="25" customWidth="1"/>
    <col min="10241" max="10241" width="5" style="25" customWidth="1"/>
    <col min="10242" max="10242" width="6.109375" style="25" customWidth="1"/>
    <col min="10243" max="10465" width="11.44140625" style="25"/>
    <col min="10466" max="10466" width="4.88671875" style="25" customWidth="1"/>
    <col min="10467" max="10467" width="4.6640625" style="25" customWidth="1"/>
    <col min="10468" max="10468" width="37.6640625" style="25" customWidth="1"/>
    <col min="10469" max="10469" width="10.88671875" style="25" customWidth="1"/>
    <col min="10470" max="10470" width="4.6640625" style="25" customWidth="1"/>
    <col min="10471" max="10471" width="9.44140625" style="25" customWidth="1"/>
    <col min="10472" max="10472" width="5.33203125" style="25" customWidth="1"/>
    <col min="10473" max="10473" width="6.88671875" style="25" customWidth="1"/>
    <col min="10474" max="10474" width="10" style="25" customWidth="1"/>
    <col min="10475" max="10475" width="4" style="25" bestFit="1" customWidth="1"/>
    <col min="10476" max="10476" width="8.33203125" style="25" customWidth="1"/>
    <col min="10477" max="10477" width="4" style="25" bestFit="1" customWidth="1"/>
    <col min="10478" max="10478" width="7.44140625" style="25" bestFit="1" customWidth="1"/>
    <col min="10479" max="10479" width="10.88671875" style="25" customWidth="1"/>
    <col min="10480" max="10480" width="4" style="25" bestFit="1" customWidth="1"/>
    <col min="10481" max="10481" width="9.5546875" style="25" customWidth="1"/>
    <col min="10482" max="10482" width="3.109375" style="25" bestFit="1" customWidth="1"/>
    <col min="10483" max="10483" width="7.44140625" style="25" bestFit="1" customWidth="1"/>
    <col min="10484" max="10484" width="12.88671875" style="25" customWidth="1"/>
    <col min="10485" max="10485" width="4" style="25" bestFit="1" customWidth="1"/>
    <col min="10486" max="10486" width="9.33203125" style="25" customWidth="1"/>
    <col min="10487" max="10487" width="4" style="25" bestFit="1" customWidth="1"/>
    <col min="10488" max="10488" width="7.44140625" style="25" bestFit="1" customWidth="1"/>
    <col min="10489" max="10489" width="10.109375" style="25" customWidth="1"/>
    <col min="10490" max="10490" width="5.44140625" style="25" customWidth="1"/>
    <col min="10491" max="10491" width="7.88671875" style="25" customWidth="1"/>
    <col min="10492" max="10492" width="4" style="25" customWidth="1"/>
    <col min="10493" max="10493" width="10.6640625" style="25" customWidth="1"/>
    <col min="10494" max="10494" width="11.44140625" style="25"/>
    <col min="10495" max="10496" width="5.5546875" style="25" customWidth="1"/>
    <col min="10497" max="10497" width="5" style="25" customWidth="1"/>
    <col min="10498" max="10498" width="6.109375" style="25" customWidth="1"/>
    <col min="10499" max="10721" width="11.44140625" style="25"/>
    <col min="10722" max="10722" width="4.88671875" style="25" customWidth="1"/>
    <col min="10723" max="10723" width="4.6640625" style="25" customWidth="1"/>
    <col min="10724" max="10724" width="37.6640625" style="25" customWidth="1"/>
    <col min="10725" max="10725" width="10.88671875" style="25" customWidth="1"/>
    <col min="10726" max="10726" width="4.6640625" style="25" customWidth="1"/>
    <col min="10727" max="10727" width="9.44140625" style="25" customWidth="1"/>
    <col min="10728" max="10728" width="5.33203125" style="25" customWidth="1"/>
    <col min="10729" max="10729" width="6.88671875" style="25" customWidth="1"/>
    <col min="10730" max="10730" width="10" style="25" customWidth="1"/>
    <col min="10731" max="10731" width="4" style="25" bestFit="1" customWidth="1"/>
    <col min="10732" max="10732" width="8.33203125" style="25" customWidth="1"/>
    <col min="10733" max="10733" width="4" style="25" bestFit="1" customWidth="1"/>
    <col min="10734" max="10734" width="7.44140625" style="25" bestFit="1" customWidth="1"/>
    <col min="10735" max="10735" width="10.88671875" style="25" customWidth="1"/>
    <col min="10736" max="10736" width="4" style="25" bestFit="1" customWidth="1"/>
    <col min="10737" max="10737" width="9.5546875" style="25" customWidth="1"/>
    <col min="10738" max="10738" width="3.109375" style="25" bestFit="1" customWidth="1"/>
    <col min="10739" max="10739" width="7.44140625" style="25" bestFit="1" customWidth="1"/>
    <col min="10740" max="10740" width="12.88671875" style="25" customWidth="1"/>
    <col min="10741" max="10741" width="4" style="25" bestFit="1" customWidth="1"/>
    <col min="10742" max="10742" width="9.33203125" style="25" customWidth="1"/>
    <col min="10743" max="10743" width="4" style="25" bestFit="1" customWidth="1"/>
    <col min="10744" max="10744" width="7.44140625" style="25" bestFit="1" customWidth="1"/>
    <col min="10745" max="10745" width="10.109375" style="25" customWidth="1"/>
    <col min="10746" max="10746" width="5.44140625" style="25" customWidth="1"/>
    <col min="10747" max="10747" width="7.88671875" style="25" customWidth="1"/>
    <col min="10748" max="10748" width="4" style="25" customWidth="1"/>
    <col min="10749" max="10749" width="10.6640625" style="25" customWidth="1"/>
    <col min="10750" max="10750" width="11.44140625" style="25"/>
    <col min="10751" max="10752" width="5.5546875" style="25" customWidth="1"/>
    <col min="10753" max="10753" width="5" style="25" customWidth="1"/>
    <col min="10754" max="10754" width="6.109375" style="25" customWidth="1"/>
    <col min="10755" max="10977" width="11.44140625" style="25"/>
    <col min="10978" max="10978" width="4.88671875" style="25" customWidth="1"/>
    <col min="10979" max="10979" width="4.6640625" style="25" customWidth="1"/>
    <col min="10980" max="10980" width="37.6640625" style="25" customWidth="1"/>
    <col min="10981" max="10981" width="10.88671875" style="25" customWidth="1"/>
    <col min="10982" max="10982" width="4.6640625" style="25" customWidth="1"/>
    <col min="10983" max="10983" width="9.44140625" style="25" customWidth="1"/>
    <col min="10984" max="10984" width="5.33203125" style="25" customWidth="1"/>
    <col min="10985" max="10985" width="6.88671875" style="25" customWidth="1"/>
    <col min="10986" max="10986" width="10" style="25" customWidth="1"/>
    <col min="10987" max="10987" width="4" style="25" bestFit="1" customWidth="1"/>
    <col min="10988" max="10988" width="8.33203125" style="25" customWidth="1"/>
    <col min="10989" max="10989" width="4" style="25" bestFit="1" customWidth="1"/>
    <col min="10990" max="10990" width="7.44140625" style="25" bestFit="1" customWidth="1"/>
    <col min="10991" max="10991" width="10.88671875" style="25" customWidth="1"/>
    <col min="10992" max="10992" width="4" style="25" bestFit="1" customWidth="1"/>
    <col min="10993" max="10993" width="9.5546875" style="25" customWidth="1"/>
    <col min="10994" max="10994" width="3.109375" style="25" bestFit="1" customWidth="1"/>
    <col min="10995" max="10995" width="7.44140625" style="25" bestFit="1" customWidth="1"/>
    <col min="10996" max="10996" width="12.88671875" style="25" customWidth="1"/>
    <col min="10997" max="10997" width="4" style="25" bestFit="1" customWidth="1"/>
    <col min="10998" max="10998" width="9.33203125" style="25" customWidth="1"/>
    <col min="10999" max="10999" width="4" style="25" bestFit="1" customWidth="1"/>
    <col min="11000" max="11000" width="7.44140625" style="25" bestFit="1" customWidth="1"/>
    <col min="11001" max="11001" width="10.109375" style="25" customWidth="1"/>
    <col min="11002" max="11002" width="5.44140625" style="25" customWidth="1"/>
    <col min="11003" max="11003" width="7.88671875" style="25" customWidth="1"/>
    <col min="11004" max="11004" width="4" style="25" customWidth="1"/>
    <col min="11005" max="11005" width="10.6640625" style="25" customWidth="1"/>
    <col min="11006" max="11006" width="11.44140625" style="25"/>
    <col min="11007" max="11008" width="5.5546875" style="25" customWidth="1"/>
    <col min="11009" max="11009" width="5" style="25" customWidth="1"/>
    <col min="11010" max="11010" width="6.109375" style="25" customWidth="1"/>
    <col min="11011" max="11233" width="11.44140625" style="25"/>
    <col min="11234" max="11234" width="4.88671875" style="25" customWidth="1"/>
    <col min="11235" max="11235" width="4.6640625" style="25" customWidth="1"/>
    <col min="11236" max="11236" width="37.6640625" style="25" customWidth="1"/>
    <col min="11237" max="11237" width="10.88671875" style="25" customWidth="1"/>
    <col min="11238" max="11238" width="4.6640625" style="25" customWidth="1"/>
    <col min="11239" max="11239" width="9.44140625" style="25" customWidth="1"/>
    <col min="11240" max="11240" width="5.33203125" style="25" customWidth="1"/>
    <col min="11241" max="11241" width="6.88671875" style="25" customWidth="1"/>
    <col min="11242" max="11242" width="10" style="25" customWidth="1"/>
    <col min="11243" max="11243" width="4" style="25" bestFit="1" customWidth="1"/>
    <col min="11244" max="11244" width="8.33203125" style="25" customWidth="1"/>
    <col min="11245" max="11245" width="4" style="25" bestFit="1" customWidth="1"/>
    <col min="11246" max="11246" width="7.44140625" style="25" bestFit="1" customWidth="1"/>
    <col min="11247" max="11247" width="10.88671875" style="25" customWidth="1"/>
    <col min="11248" max="11248" width="4" style="25" bestFit="1" customWidth="1"/>
    <col min="11249" max="11249" width="9.5546875" style="25" customWidth="1"/>
    <col min="11250" max="11250" width="3.109375" style="25" bestFit="1" customWidth="1"/>
    <col min="11251" max="11251" width="7.44140625" style="25" bestFit="1" customWidth="1"/>
    <col min="11252" max="11252" width="12.88671875" style="25" customWidth="1"/>
    <col min="11253" max="11253" width="4" style="25" bestFit="1" customWidth="1"/>
    <col min="11254" max="11254" width="9.33203125" style="25" customWidth="1"/>
    <col min="11255" max="11255" width="4" style="25" bestFit="1" customWidth="1"/>
    <col min="11256" max="11256" width="7.44140625" style="25" bestFit="1" customWidth="1"/>
    <col min="11257" max="11257" width="10.109375" style="25" customWidth="1"/>
    <col min="11258" max="11258" width="5.44140625" style="25" customWidth="1"/>
    <col min="11259" max="11259" width="7.88671875" style="25" customWidth="1"/>
    <col min="11260" max="11260" width="4" style="25" customWidth="1"/>
    <col min="11261" max="11261" width="10.6640625" style="25" customWidth="1"/>
    <col min="11262" max="11262" width="11.44140625" style="25"/>
    <col min="11263" max="11264" width="5.5546875" style="25" customWidth="1"/>
    <col min="11265" max="11265" width="5" style="25" customWidth="1"/>
    <col min="11266" max="11266" width="6.109375" style="25" customWidth="1"/>
    <col min="11267" max="11489" width="11.44140625" style="25"/>
    <col min="11490" max="11490" width="4.88671875" style="25" customWidth="1"/>
    <col min="11491" max="11491" width="4.6640625" style="25" customWidth="1"/>
    <col min="11492" max="11492" width="37.6640625" style="25" customWidth="1"/>
    <col min="11493" max="11493" width="10.88671875" style="25" customWidth="1"/>
    <col min="11494" max="11494" width="4.6640625" style="25" customWidth="1"/>
    <col min="11495" max="11495" width="9.44140625" style="25" customWidth="1"/>
    <col min="11496" max="11496" width="5.33203125" style="25" customWidth="1"/>
    <col min="11497" max="11497" width="6.88671875" style="25" customWidth="1"/>
    <col min="11498" max="11498" width="10" style="25" customWidth="1"/>
    <col min="11499" max="11499" width="4" style="25" bestFit="1" customWidth="1"/>
    <col min="11500" max="11500" width="8.33203125" style="25" customWidth="1"/>
    <col min="11501" max="11501" width="4" style="25" bestFit="1" customWidth="1"/>
    <col min="11502" max="11502" width="7.44140625" style="25" bestFit="1" customWidth="1"/>
    <col min="11503" max="11503" width="10.88671875" style="25" customWidth="1"/>
    <col min="11504" max="11504" width="4" style="25" bestFit="1" customWidth="1"/>
    <col min="11505" max="11505" width="9.5546875" style="25" customWidth="1"/>
    <col min="11506" max="11506" width="3.109375" style="25" bestFit="1" customWidth="1"/>
    <col min="11507" max="11507" width="7.44140625" style="25" bestFit="1" customWidth="1"/>
    <col min="11508" max="11508" width="12.88671875" style="25" customWidth="1"/>
    <col min="11509" max="11509" width="4" style="25" bestFit="1" customWidth="1"/>
    <col min="11510" max="11510" width="9.33203125" style="25" customWidth="1"/>
    <col min="11511" max="11511" width="4" style="25" bestFit="1" customWidth="1"/>
    <col min="11512" max="11512" width="7.44140625" style="25" bestFit="1" customWidth="1"/>
    <col min="11513" max="11513" width="10.109375" style="25" customWidth="1"/>
    <col min="11514" max="11514" width="5.44140625" style="25" customWidth="1"/>
    <col min="11515" max="11515" width="7.88671875" style="25" customWidth="1"/>
    <col min="11516" max="11516" width="4" style="25" customWidth="1"/>
    <col min="11517" max="11517" width="10.6640625" style="25" customWidth="1"/>
    <col min="11518" max="11518" width="11.44140625" style="25"/>
    <col min="11519" max="11520" width="5.5546875" style="25" customWidth="1"/>
    <col min="11521" max="11521" width="5" style="25" customWidth="1"/>
    <col min="11522" max="11522" width="6.109375" style="25" customWidth="1"/>
    <col min="11523" max="11745" width="11.44140625" style="25"/>
    <col min="11746" max="11746" width="4.88671875" style="25" customWidth="1"/>
    <col min="11747" max="11747" width="4.6640625" style="25" customWidth="1"/>
    <col min="11748" max="11748" width="37.6640625" style="25" customWidth="1"/>
    <col min="11749" max="11749" width="10.88671875" style="25" customWidth="1"/>
    <col min="11750" max="11750" width="4.6640625" style="25" customWidth="1"/>
    <col min="11751" max="11751" width="9.44140625" style="25" customWidth="1"/>
    <col min="11752" max="11752" width="5.33203125" style="25" customWidth="1"/>
    <col min="11753" max="11753" width="6.88671875" style="25" customWidth="1"/>
    <col min="11754" max="11754" width="10" style="25" customWidth="1"/>
    <col min="11755" max="11755" width="4" style="25" bestFit="1" customWidth="1"/>
    <col min="11756" max="11756" width="8.33203125" style="25" customWidth="1"/>
    <col min="11757" max="11757" width="4" style="25" bestFit="1" customWidth="1"/>
    <col min="11758" max="11758" width="7.44140625" style="25" bestFit="1" customWidth="1"/>
    <col min="11759" max="11759" width="10.88671875" style="25" customWidth="1"/>
    <col min="11760" max="11760" width="4" style="25" bestFit="1" customWidth="1"/>
    <col min="11761" max="11761" width="9.5546875" style="25" customWidth="1"/>
    <col min="11762" max="11762" width="3.109375" style="25" bestFit="1" customWidth="1"/>
    <col min="11763" max="11763" width="7.44140625" style="25" bestFit="1" customWidth="1"/>
    <col min="11764" max="11764" width="12.88671875" style="25" customWidth="1"/>
    <col min="11765" max="11765" width="4" style="25" bestFit="1" customWidth="1"/>
    <col min="11766" max="11766" width="9.33203125" style="25" customWidth="1"/>
    <col min="11767" max="11767" width="4" style="25" bestFit="1" customWidth="1"/>
    <col min="11768" max="11768" width="7.44140625" style="25" bestFit="1" customWidth="1"/>
    <col min="11769" max="11769" width="10.109375" style="25" customWidth="1"/>
    <col min="11770" max="11770" width="5.44140625" style="25" customWidth="1"/>
    <col min="11771" max="11771" width="7.88671875" style="25" customWidth="1"/>
    <col min="11772" max="11772" width="4" style="25" customWidth="1"/>
    <col min="11773" max="11773" width="10.6640625" style="25" customWidth="1"/>
    <col min="11774" max="11774" width="11.44140625" style="25"/>
    <col min="11775" max="11776" width="5.5546875" style="25" customWidth="1"/>
    <col min="11777" max="11777" width="5" style="25" customWidth="1"/>
    <col min="11778" max="11778" width="6.109375" style="25" customWidth="1"/>
    <col min="11779" max="12001" width="11.44140625" style="25"/>
    <col min="12002" max="12002" width="4.88671875" style="25" customWidth="1"/>
    <col min="12003" max="12003" width="4.6640625" style="25" customWidth="1"/>
    <col min="12004" max="12004" width="37.6640625" style="25" customWidth="1"/>
    <col min="12005" max="12005" width="10.88671875" style="25" customWidth="1"/>
    <col min="12006" max="12006" width="4.6640625" style="25" customWidth="1"/>
    <col min="12007" max="12007" width="9.44140625" style="25" customWidth="1"/>
    <col min="12008" max="12008" width="5.33203125" style="25" customWidth="1"/>
    <col min="12009" max="12009" width="6.88671875" style="25" customWidth="1"/>
    <col min="12010" max="12010" width="10" style="25" customWidth="1"/>
    <col min="12011" max="12011" width="4" style="25" bestFit="1" customWidth="1"/>
    <col min="12012" max="12012" width="8.33203125" style="25" customWidth="1"/>
    <col min="12013" max="12013" width="4" style="25" bestFit="1" customWidth="1"/>
    <col min="12014" max="12014" width="7.44140625" style="25" bestFit="1" customWidth="1"/>
    <col min="12015" max="12015" width="10.88671875" style="25" customWidth="1"/>
    <col min="12016" max="12016" width="4" style="25" bestFit="1" customWidth="1"/>
    <col min="12017" max="12017" width="9.5546875" style="25" customWidth="1"/>
    <col min="12018" max="12018" width="3.109375" style="25" bestFit="1" customWidth="1"/>
    <col min="12019" max="12019" width="7.44140625" style="25" bestFit="1" customWidth="1"/>
    <col min="12020" max="12020" width="12.88671875" style="25" customWidth="1"/>
    <col min="12021" max="12021" width="4" style="25" bestFit="1" customWidth="1"/>
    <col min="12022" max="12022" width="9.33203125" style="25" customWidth="1"/>
    <col min="12023" max="12023" width="4" style="25" bestFit="1" customWidth="1"/>
    <col min="12024" max="12024" width="7.44140625" style="25" bestFit="1" customWidth="1"/>
    <col min="12025" max="12025" width="10.109375" style="25" customWidth="1"/>
    <col min="12026" max="12026" width="5.44140625" style="25" customWidth="1"/>
    <col min="12027" max="12027" width="7.88671875" style="25" customWidth="1"/>
    <col min="12028" max="12028" width="4" style="25" customWidth="1"/>
    <col min="12029" max="12029" width="10.6640625" style="25" customWidth="1"/>
    <col min="12030" max="12030" width="11.44140625" style="25"/>
    <col min="12031" max="12032" width="5.5546875" style="25" customWidth="1"/>
    <col min="12033" max="12033" width="5" style="25" customWidth="1"/>
    <col min="12034" max="12034" width="6.109375" style="25" customWidth="1"/>
    <col min="12035" max="12257" width="11.44140625" style="25"/>
    <col min="12258" max="12258" width="4.88671875" style="25" customWidth="1"/>
    <col min="12259" max="12259" width="4.6640625" style="25" customWidth="1"/>
    <col min="12260" max="12260" width="37.6640625" style="25" customWidth="1"/>
    <col min="12261" max="12261" width="10.88671875" style="25" customWidth="1"/>
    <col min="12262" max="12262" width="4.6640625" style="25" customWidth="1"/>
    <col min="12263" max="12263" width="9.44140625" style="25" customWidth="1"/>
    <col min="12264" max="12264" width="5.33203125" style="25" customWidth="1"/>
    <col min="12265" max="12265" width="6.88671875" style="25" customWidth="1"/>
    <col min="12266" max="12266" width="10" style="25" customWidth="1"/>
    <col min="12267" max="12267" width="4" style="25" bestFit="1" customWidth="1"/>
    <col min="12268" max="12268" width="8.33203125" style="25" customWidth="1"/>
    <col min="12269" max="12269" width="4" style="25" bestFit="1" customWidth="1"/>
    <col min="12270" max="12270" width="7.44140625" style="25" bestFit="1" customWidth="1"/>
    <col min="12271" max="12271" width="10.88671875" style="25" customWidth="1"/>
    <col min="12272" max="12272" width="4" style="25" bestFit="1" customWidth="1"/>
    <col min="12273" max="12273" width="9.5546875" style="25" customWidth="1"/>
    <col min="12274" max="12274" width="3.109375" style="25" bestFit="1" customWidth="1"/>
    <col min="12275" max="12275" width="7.44140625" style="25" bestFit="1" customWidth="1"/>
    <col min="12276" max="12276" width="12.88671875" style="25" customWidth="1"/>
    <col min="12277" max="12277" width="4" style="25" bestFit="1" customWidth="1"/>
    <col min="12278" max="12278" width="9.33203125" style="25" customWidth="1"/>
    <col min="12279" max="12279" width="4" style="25" bestFit="1" customWidth="1"/>
    <col min="12280" max="12280" width="7.44140625" style="25" bestFit="1" customWidth="1"/>
    <col min="12281" max="12281" width="10.109375" style="25" customWidth="1"/>
    <col min="12282" max="12282" width="5.44140625" style="25" customWidth="1"/>
    <col min="12283" max="12283" width="7.88671875" style="25" customWidth="1"/>
    <col min="12284" max="12284" width="4" style="25" customWidth="1"/>
    <col min="12285" max="12285" width="10.6640625" style="25" customWidth="1"/>
    <col min="12286" max="12286" width="11.44140625" style="25"/>
    <col min="12287" max="12288" width="5.5546875" style="25" customWidth="1"/>
    <col min="12289" max="12289" width="5" style="25" customWidth="1"/>
    <col min="12290" max="12290" width="6.109375" style="25" customWidth="1"/>
    <col min="12291" max="12513" width="11.44140625" style="25"/>
    <col min="12514" max="12514" width="4.88671875" style="25" customWidth="1"/>
    <col min="12515" max="12515" width="4.6640625" style="25" customWidth="1"/>
    <col min="12516" max="12516" width="37.6640625" style="25" customWidth="1"/>
    <col min="12517" max="12517" width="10.88671875" style="25" customWidth="1"/>
    <col min="12518" max="12518" width="4.6640625" style="25" customWidth="1"/>
    <col min="12519" max="12519" width="9.44140625" style="25" customWidth="1"/>
    <col min="12520" max="12520" width="5.33203125" style="25" customWidth="1"/>
    <col min="12521" max="12521" width="6.88671875" style="25" customWidth="1"/>
    <col min="12522" max="12522" width="10" style="25" customWidth="1"/>
    <col min="12523" max="12523" width="4" style="25" bestFit="1" customWidth="1"/>
    <col min="12524" max="12524" width="8.33203125" style="25" customWidth="1"/>
    <col min="12525" max="12525" width="4" style="25" bestFit="1" customWidth="1"/>
    <col min="12526" max="12526" width="7.44140625" style="25" bestFit="1" customWidth="1"/>
    <col min="12527" max="12527" width="10.88671875" style="25" customWidth="1"/>
    <col min="12528" max="12528" width="4" style="25" bestFit="1" customWidth="1"/>
    <col min="12529" max="12529" width="9.5546875" style="25" customWidth="1"/>
    <col min="12530" max="12530" width="3.109375" style="25" bestFit="1" customWidth="1"/>
    <col min="12531" max="12531" width="7.44140625" style="25" bestFit="1" customWidth="1"/>
    <col min="12532" max="12532" width="12.88671875" style="25" customWidth="1"/>
    <col min="12533" max="12533" width="4" style="25" bestFit="1" customWidth="1"/>
    <col min="12534" max="12534" width="9.33203125" style="25" customWidth="1"/>
    <col min="12535" max="12535" width="4" style="25" bestFit="1" customWidth="1"/>
    <col min="12536" max="12536" width="7.44140625" style="25" bestFit="1" customWidth="1"/>
    <col min="12537" max="12537" width="10.109375" style="25" customWidth="1"/>
    <col min="12538" max="12538" width="5.44140625" style="25" customWidth="1"/>
    <col min="12539" max="12539" width="7.88671875" style="25" customWidth="1"/>
    <col min="12540" max="12540" width="4" style="25" customWidth="1"/>
    <col min="12541" max="12541" width="10.6640625" style="25" customWidth="1"/>
    <col min="12542" max="12542" width="11.44140625" style="25"/>
    <col min="12543" max="12544" width="5.5546875" style="25" customWidth="1"/>
    <col min="12545" max="12545" width="5" style="25" customWidth="1"/>
    <col min="12546" max="12546" width="6.109375" style="25" customWidth="1"/>
    <col min="12547" max="12769" width="11.44140625" style="25"/>
    <col min="12770" max="12770" width="4.88671875" style="25" customWidth="1"/>
    <col min="12771" max="12771" width="4.6640625" style="25" customWidth="1"/>
    <col min="12772" max="12772" width="37.6640625" style="25" customWidth="1"/>
    <col min="12773" max="12773" width="10.88671875" style="25" customWidth="1"/>
    <col min="12774" max="12774" width="4.6640625" style="25" customWidth="1"/>
    <col min="12775" max="12775" width="9.44140625" style="25" customWidth="1"/>
    <col min="12776" max="12776" width="5.33203125" style="25" customWidth="1"/>
    <col min="12777" max="12777" width="6.88671875" style="25" customWidth="1"/>
    <col min="12778" max="12778" width="10" style="25" customWidth="1"/>
    <col min="12779" max="12779" width="4" style="25" bestFit="1" customWidth="1"/>
    <col min="12780" max="12780" width="8.33203125" style="25" customWidth="1"/>
    <col min="12781" max="12781" width="4" style="25" bestFit="1" customWidth="1"/>
    <col min="12782" max="12782" width="7.44140625" style="25" bestFit="1" customWidth="1"/>
    <col min="12783" max="12783" width="10.88671875" style="25" customWidth="1"/>
    <col min="12784" max="12784" width="4" style="25" bestFit="1" customWidth="1"/>
    <col min="12785" max="12785" width="9.5546875" style="25" customWidth="1"/>
    <col min="12786" max="12786" width="3.109375" style="25" bestFit="1" customWidth="1"/>
    <col min="12787" max="12787" width="7.44140625" style="25" bestFit="1" customWidth="1"/>
    <col min="12788" max="12788" width="12.88671875" style="25" customWidth="1"/>
    <col min="12789" max="12789" width="4" style="25" bestFit="1" customWidth="1"/>
    <col min="12790" max="12790" width="9.33203125" style="25" customWidth="1"/>
    <col min="12791" max="12791" width="4" style="25" bestFit="1" customWidth="1"/>
    <col min="12792" max="12792" width="7.44140625" style="25" bestFit="1" customWidth="1"/>
    <col min="12793" max="12793" width="10.109375" style="25" customWidth="1"/>
    <col min="12794" max="12794" width="5.44140625" style="25" customWidth="1"/>
    <col min="12795" max="12795" width="7.88671875" style="25" customWidth="1"/>
    <col min="12796" max="12796" width="4" style="25" customWidth="1"/>
    <col min="12797" max="12797" width="10.6640625" style="25" customWidth="1"/>
    <col min="12798" max="12798" width="11.44140625" style="25"/>
    <col min="12799" max="12800" width="5.5546875" style="25" customWidth="1"/>
    <col min="12801" max="12801" width="5" style="25" customWidth="1"/>
    <col min="12802" max="12802" width="6.109375" style="25" customWidth="1"/>
    <col min="12803" max="13025" width="11.44140625" style="25"/>
    <col min="13026" max="13026" width="4.88671875" style="25" customWidth="1"/>
    <col min="13027" max="13027" width="4.6640625" style="25" customWidth="1"/>
    <col min="13028" max="13028" width="37.6640625" style="25" customWidth="1"/>
    <col min="13029" max="13029" width="10.88671875" style="25" customWidth="1"/>
    <col min="13030" max="13030" width="4.6640625" style="25" customWidth="1"/>
    <col min="13031" max="13031" width="9.44140625" style="25" customWidth="1"/>
    <col min="13032" max="13032" width="5.33203125" style="25" customWidth="1"/>
    <col min="13033" max="13033" width="6.88671875" style="25" customWidth="1"/>
    <col min="13034" max="13034" width="10" style="25" customWidth="1"/>
    <col min="13035" max="13035" width="4" style="25" bestFit="1" customWidth="1"/>
    <col min="13036" max="13036" width="8.33203125" style="25" customWidth="1"/>
    <col min="13037" max="13037" width="4" style="25" bestFit="1" customWidth="1"/>
    <col min="13038" max="13038" width="7.44140625" style="25" bestFit="1" customWidth="1"/>
    <col min="13039" max="13039" width="10.88671875" style="25" customWidth="1"/>
    <col min="13040" max="13040" width="4" style="25" bestFit="1" customWidth="1"/>
    <col min="13041" max="13041" width="9.5546875" style="25" customWidth="1"/>
    <col min="13042" max="13042" width="3.109375" style="25" bestFit="1" customWidth="1"/>
    <col min="13043" max="13043" width="7.44140625" style="25" bestFit="1" customWidth="1"/>
    <col min="13044" max="13044" width="12.88671875" style="25" customWidth="1"/>
    <col min="13045" max="13045" width="4" style="25" bestFit="1" customWidth="1"/>
    <col min="13046" max="13046" width="9.33203125" style="25" customWidth="1"/>
    <col min="13047" max="13047" width="4" style="25" bestFit="1" customWidth="1"/>
    <col min="13048" max="13048" width="7.44140625" style="25" bestFit="1" customWidth="1"/>
    <col min="13049" max="13049" width="10.109375" style="25" customWidth="1"/>
    <col min="13050" max="13050" width="5.44140625" style="25" customWidth="1"/>
    <col min="13051" max="13051" width="7.88671875" style="25" customWidth="1"/>
    <col min="13052" max="13052" width="4" style="25" customWidth="1"/>
    <col min="13053" max="13053" width="10.6640625" style="25" customWidth="1"/>
    <col min="13054" max="13054" width="11.44140625" style="25"/>
    <col min="13055" max="13056" width="5.5546875" style="25" customWidth="1"/>
    <col min="13057" max="13057" width="5" style="25" customWidth="1"/>
    <col min="13058" max="13058" width="6.109375" style="25" customWidth="1"/>
    <col min="13059" max="13281" width="11.44140625" style="25"/>
    <col min="13282" max="13282" width="4.88671875" style="25" customWidth="1"/>
    <col min="13283" max="13283" width="4.6640625" style="25" customWidth="1"/>
    <col min="13284" max="13284" width="37.6640625" style="25" customWidth="1"/>
    <col min="13285" max="13285" width="10.88671875" style="25" customWidth="1"/>
    <col min="13286" max="13286" width="4.6640625" style="25" customWidth="1"/>
    <col min="13287" max="13287" width="9.44140625" style="25" customWidth="1"/>
    <col min="13288" max="13288" width="5.33203125" style="25" customWidth="1"/>
    <col min="13289" max="13289" width="6.88671875" style="25" customWidth="1"/>
    <col min="13290" max="13290" width="10" style="25" customWidth="1"/>
    <col min="13291" max="13291" width="4" style="25" bestFit="1" customWidth="1"/>
    <col min="13292" max="13292" width="8.33203125" style="25" customWidth="1"/>
    <col min="13293" max="13293" width="4" style="25" bestFit="1" customWidth="1"/>
    <col min="13294" max="13294" width="7.44140625" style="25" bestFit="1" customWidth="1"/>
    <col min="13295" max="13295" width="10.88671875" style="25" customWidth="1"/>
    <col min="13296" max="13296" width="4" style="25" bestFit="1" customWidth="1"/>
    <col min="13297" max="13297" width="9.5546875" style="25" customWidth="1"/>
    <col min="13298" max="13298" width="3.109375" style="25" bestFit="1" customWidth="1"/>
    <col min="13299" max="13299" width="7.44140625" style="25" bestFit="1" customWidth="1"/>
    <col min="13300" max="13300" width="12.88671875" style="25" customWidth="1"/>
    <col min="13301" max="13301" width="4" style="25" bestFit="1" customWidth="1"/>
    <col min="13302" max="13302" width="9.33203125" style="25" customWidth="1"/>
    <col min="13303" max="13303" width="4" style="25" bestFit="1" customWidth="1"/>
    <col min="13304" max="13304" width="7.44140625" style="25" bestFit="1" customWidth="1"/>
    <col min="13305" max="13305" width="10.109375" style="25" customWidth="1"/>
    <col min="13306" max="13306" width="5.44140625" style="25" customWidth="1"/>
    <col min="13307" max="13307" width="7.88671875" style="25" customWidth="1"/>
    <col min="13308" max="13308" width="4" style="25" customWidth="1"/>
    <col min="13309" max="13309" width="10.6640625" style="25" customWidth="1"/>
    <col min="13310" max="13310" width="11.44140625" style="25"/>
    <col min="13311" max="13312" width="5.5546875" style="25" customWidth="1"/>
    <col min="13313" max="13313" width="5" style="25" customWidth="1"/>
    <col min="13314" max="13314" width="6.109375" style="25" customWidth="1"/>
    <col min="13315" max="13537" width="11.44140625" style="25"/>
    <col min="13538" max="13538" width="4.88671875" style="25" customWidth="1"/>
    <col min="13539" max="13539" width="4.6640625" style="25" customWidth="1"/>
    <col min="13540" max="13540" width="37.6640625" style="25" customWidth="1"/>
    <col min="13541" max="13541" width="10.88671875" style="25" customWidth="1"/>
    <col min="13542" max="13542" width="4.6640625" style="25" customWidth="1"/>
    <col min="13543" max="13543" width="9.44140625" style="25" customWidth="1"/>
    <col min="13544" max="13544" width="5.33203125" style="25" customWidth="1"/>
    <col min="13545" max="13545" width="6.88671875" style="25" customWidth="1"/>
    <col min="13546" max="13546" width="10" style="25" customWidth="1"/>
    <col min="13547" max="13547" width="4" style="25" bestFit="1" customWidth="1"/>
    <col min="13548" max="13548" width="8.33203125" style="25" customWidth="1"/>
    <col min="13549" max="13549" width="4" style="25" bestFit="1" customWidth="1"/>
    <col min="13550" max="13550" width="7.44140625" style="25" bestFit="1" customWidth="1"/>
    <col min="13551" max="13551" width="10.88671875" style="25" customWidth="1"/>
    <col min="13552" max="13552" width="4" style="25" bestFit="1" customWidth="1"/>
    <col min="13553" max="13553" width="9.5546875" style="25" customWidth="1"/>
    <col min="13554" max="13554" width="3.109375" style="25" bestFit="1" customWidth="1"/>
    <col min="13555" max="13555" width="7.44140625" style="25" bestFit="1" customWidth="1"/>
    <col min="13556" max="13556" width="12.88671875" style="25" customWidth="1"/>
    <col min="13557" max="13557" width="4" style="25" bestFit="1" customWidth="1"/>
    <col min="13558" max="13558" width="9.33203125" style="25" customWidth="1"/>
    <col min="13559" max="13559" width="4" style="25" bestFit="1" customWidth="1"/>
    <col min="13560" max="13560" width="7.44140625" style="25" bestFit="1" customWidth="1"/>
    <col min="13561" max="13561" width="10.109375" style="25" customWidth="1"/>
    <col min="13562" max="13562" width="5.44140625" style="25" customWidth="1"/>
    <col min="13563" max="13563" width="7.88671875" style="25" customWidth="1"/>
    <col min="13564" max="13564" width="4" style="25" customWidth="1"/>
    <col min="13565" max="13565" width="10.6640625" style="25" customWidth="1"/>
    <col min="13566" max="13566" width="11.44140625" style="25"/>
    <col min="13567" max="13568" width="5.5546875" style="25" customWidth="1"/>
    <col min="13569" max="13569" width="5" style="25" customWidth="1"/>
    <col min="13570" max="13570" width="6.109375" style="25" customWidth="1"/>
    <col min="13571" max="13793" width="11.44140625" style="25"/>
    <col min="13794" max="13794" width="4.88671875" style="25" customWidth="1"/>
    <col min="13795" max="13795" width="4.6640625" style="25" customWidth="1"/>
    <col min="13796" max="13796" width="37.6640625" style="25" customWidth="1"/>
    <col min="13797" max="13797" width="10.88671875" style="25" customWidth="1"/>
    <col min="13798" max="13798" width="4.6640625" style="25" customWidth="1"/>
    <col min="13799" max="13799" width="9.44140625" style="25" customWidth="1"/>
    <col min="13800" max="13800" width="5.33203125" style="25" customWidth="1"/>
    <col min="13801" max="13801" width="6.88671875" style="25" customWidth="1"/>
    <col min="13802" max="13802" width="10" style="25" customWidth="1"/>
    <col min="13803" max="13803" width="4" style="25" bestFit="1" customWidth="1"/>
    <col min="13804" max="13804" width="8.33203125" style="25" customWidth="1"/>
    <col min="13805" max="13805" width="4" style="25" bestFit="1" customWidth="1"/>
    <col min="13806" max="13806" width="7.44140625" style="25" bestFit="1" customWidth="1"/>
    <col min="13807" max="13807" width="10.88671875" style="25" customWidth="1"/>
    <col min="13808" max="13808" width="4" style="25" bestFit="1" customWidth="1"/>
    <col min="13809" max="13809" width="9.5546875" style="25" customWidth="1"/>
    <col min="13810" max="13810" width="3.109375" style="25" bestFit="1" customWidth="1"/>
    <col min="13811" max="13811" width="7.44140625" style="25" bestFit="1" customWidth="1"/>
    <col min="13812" max="13812" width="12.88671875" style="25" customWidth="1"/>
    <col min="13813" max="13813" width="4" style="25" bestFit="1" customWidth="1"/>
    <col min="13814" max="13814" width="9.33203125" style="25" customWidth="1"/>
    <col min="13815" max="13815" width="4" style="25" bestFit="1" customWidth="1"/>
    <col min="13816" max="13816" width="7.44140625" style="25" bestFit="1" customWidth="1"/>
    <col min="13817" max="13817" width="10.109375" style="25" customWidth="1"/>
    <col min="13818" max="13818" width="5.44140625" style="25" customWidth="1"/>
    <col min="13819" max="13819" width="7.88671875" style="25" customWidth="1"/>
    <col min="13820" max="13820" width="4" style="25" customWidth="1"/>
    <col min="13821" max="13821" width="10.6640625" style="25" customWidth="1"/>
    <col min="13822" max="13822" width="11.44140625" style="25"/>
    <col min="13823" max="13824" width="5.5546875" style="25" customWidth="1"/>
    <col min="13825" max="13825" width="5" style="25" customWidth="1"/>
    <col min="13826" max="13826" width="6.109375" style="25" customWidth="1"/>
    <col min="13827" max="14049" width="11.44140625" style="25"/>
    <col min="14050" max="14050" width="4.88671875" style="25" customWidth="1"/>
    <col min="14051" max="14051" width="4.6640625" style="25" customWidth="1"/>
    <col min="14052" max="14052" width="37.6640625" style="25" customWidth="1"/>
    <col min="14053" max="14053" width="10.88671875" style="25" customWidth="1"/>
    <col min="14054" max="14054" width="4.6640625" style="25" customWidth="1"/>
    <col min="14055" max="14055" width="9.44140625" style="25" customWidth="1"/>
    <col min="14056" max="14056" width="5.33203125" style="25" customWidth="1"/>
    <col min="14057" max="14057" width="6.88671875" style="25" customWidth="1"/>
    <col min="14058" max="14058" width="10" style="25" customWidth="1"/>
    <col min="14059" max="14059" width="4" style="25" bestFit="1" customWidth="1"/>
    <col min="14060" max="14060" width="8.33203125" style="25" customWidth="1"/>
    <col min="14061" max="14061" width="4" style="25" bestFit="1" customWidth="1"/>
    <col min="14062" max="14062" width="7.44140625" style="25" bestFit="1" customWidth="1"/>
    <col min="14063" max="14063" width="10.88671875" style="25" customWidth="1"/>
    <col min="14064" max="14064" width="4" style="25" bestFit="1" customWidth="1"/>
    <col min="14065" max="14065" width="9.5546875" style="25" customWidth="1"/>
    <col min="14066" max="14066" width="3.109375" style="25" bestFit="1" customWidth="1"/>
    <col min="14067" max="14067" width="7.44140625" style="25" bestFit="1" customWidth="1"/>
    <col min="14068" max="14068" width="12.88671875" style="25" customWidth="1"/>
    <col min="14069" max="14069" width="4" style="25" bestFit="1" customWidth="1"/>
    <col min="14070" max="14070" width="9.33203125" style="25" customWidth="1"/>
    <col min="14071" max="14071" width="4" style="25" bestFit="1" customWidth="1"/>
    <col min="14072" max="14072" width="7.44140625" style="25" bestFit="1" customWidth="1"/>
    <col min="14073" max="14073" width="10.109375" style="25" customWidth="1"/>
    <col min="14074" max="14074" width="5.44140625" style="25" customWidth="1"/>
    <col min="14075" max="14075" width="7.88671875" style="25" customWidth="1"/>
    <col min="14076" max="14076" width="4" style="25" customWidth="1"/>
    <col min="14077" max="14077" width="10.6640625" style="25" customWidth="1"/>
    <col min="14078" max="14078" width="11.44140625" style="25"/>
    <col min="14079" max="14080" width="5.5546875" style="25" customWidth="1"/>
    <col min="14081" max="14081" width="5" style="25" customWidth="1"/>
    <col min="14082" max="14082" width="6.109375" style="25" customWidth="1"/>
    <col min="14083" max="14305" width="11.44140625" style="25"/>
    <col min="14306" max="14306" width="4.88671875" style="25" customWidth="1"/>
    <col min="14307" max="14307" width="4.6640625" style="25" customWidth="1"/>
    <col min="14308" max="14308" width="37.6640625" style="25" customWidth="1"/>
    <col min="14309" max="14309" width="10.88671875" style="25" customWidth="1"/>
    <col min="14310" max="14310" width="4.6640625" style="25" customWidth="1"/>
    <col min="14311" max="14311" width="9.44140625" style="25" customWidth="1"/>
    <col min="14312" max="14312" width="5.33203125" style="25" customWidth="1"/>
    <col min="14313" max="14313" width="6.88671875" style="25" customWidth="1"/>
    <col min="14314" max="14314" width="10" style="25" customWidth="1"/>
    <col min="14315" max="14315" width="4" style="25" bestFit="1" customWidth="1"/>
    <col min="14316" max="14316" width="8.33203125" style="25" customWidth="1"/>
    <col min="14317" max="14317" width="4" style="25" bestFit="1" customWidth="1"/>
    <col min="14318" max="14318" width="7.44140625" style="25" bestFit="1" customWidth="1"/>
    <col min="14319" max="14319" width="10.88671875" style="25" customWidth="1"/>
    <col min="14320" max="14320" width="4" style="25" bestFit="1" customWidth="1"/>
    <col min="14321" max="14321" width="9.5546875" style="25" customWidth="1"/>
    <col min="14322" max="14322" width="3.109375" style="25" bestFit="1" customWidth="1"/>
    <col min="14323" max="14323" width="7.44140625" style="25" bestFit="1" customWidth="1"/>
    <col min="14324" max="14324" width="12.88671875" style="25" customWidth="1"/>
    <col min="14325" max="14325" width="4" style="25" bestFit="1" customWidth="1"/>
    <col min="14326" max="14326" width="9.33203125" style="25" customWidth="1"/>
    <col min="14327" max="14327" width="4" style="25" bestFit="1" customWidth="1"/>
    <col min="14328" max="14328" width="7.44140625" style="25" bestFit="1" customWidth="1"/>
    <col min="14329" max="14329" width="10.109375" style="25" customWidth="1"/>
    <col min="14330" max="14330" width="5.44140625" style="25" customWidth="1"/>
    <col min="14331" max="14331" width="7.88671875" style="25" customWidth="1"/>
    <col min="14332" max="14332" width="4" style="25" customWidth="1"/>
    <col min="14333" max="14333" width="10.6640625" style="25" customWidth="1"/>
    <col min="14334" max="14334" width="11.44140625" style="25"/>
    <col min="14335" max="14336" width="5.5546875" style="25" customWidth="1"/>
    <col min="14337" max="14337" width="5" style="25" customWidth="1"/>
    <col min="14338" max="14338" width="6.109375" style="25" customWidth="1"/>
    <col min="14339" max="14561" width="11.44140625" style="25"/>
    <col min="14562" max="14562" width="4.88671875" style="25" customWidth="1"/>
    <col min="14563" max="14563" width="4.6640625" style="25" customWidth="1"/>
    <col min="14564" max="14564" width="37.6640625" style="25" customWidth="1"/>
    <col min="14565" max="14565" width="10.88671875" style="25" customWidth="1"/>
    <col min="14566" max="14566" width="4.6640625" style="25" customWidth="1"/>
    <col min="14567" max="14567" width="9.44140625" style="25" customWidth="1"/>
    <col min="14568" max="14568" width="5.33203125" style="25" customWidth="1"/>
    <col min="14569" max="14569" width="6.88671875" style="25" customWidth="1"/>
    <col min="14570" max="14570" width="10" style="25" customWidth="1"/>
    <col min="14571" max="14571" width="4" style="25" bestFit="1" customWidth="1"/>
    <col min="14572" max="14572" width="8.33203125" style="25" customWidth="1"/>
    <col min="14573" max="14573" width="4" style="25" bestFit="1" customWidth="1"/>
    <col min="14574" max="14574" width="7.44140625" style="25" bestFit="1" customWidth="1"/>
    <col min="14575" max="14575" width="10.88671875" style="25" customWidth="1"/>
    <col min="14576" max="14576" width="4" style="25" bestFit="1" customWidth="1"/>
    <col min="14577" max="14577" width="9.5546875" style="25" customWidth="1"/>
    <col min="14578" max="14578" width="3.109375" style="25" bestFit="1" customWidth="1"/>
    <col min="14579" max="14579" width="7.44140625" style="25" bestFit="1" customWidth="1"/>
    <col min="14580" max="14580" width="12.88671875" style="25" customWidth="1"/>
    <col min="14581" max="14581" width="4" style="25" bestFit="1" customWidth="1"/>
    <col min="14582" max="14582" width="9.33203125" style="25" customWidth="1"/>
    <col min="14583" max="14583" width="4" style="25" bestFit="1" customWidth="1"/>
    <col min="14584" max="14584" width="7.44140625" style="25" bestFit="1" customWidth="1"/>
    <col min="14585" max="14585" width="10.109375" style="25" customWidth="1"/>
    <col min="14586" max="14586" width="5.44140625" style="25" customWidth="1"/>
    <col min="14587" max="14587" width="7.88671875" style="25" customWidth="1"/>
    <col min="14588" max="14588" width="4" style="25" customWidth="1"/>
    <col min="14589" max="14589" width="10.6640625" style="25" customWidth="1"/>
    <col min="14590" max="14590" width="11.44140625" style="25"/>
    <col min="14591" max="14592" width="5.5546875" style="25" customWidth="1"/>
    <col min="14593" max="14593" width="5" style="25" customWidth="1"/>
    <col min="14594" max="14594" width="6.109375" style="25" customWidth="1"/>
    <col min="14595" max="14817" width="11.44140625" style="25"/>
    <col min="14818" max="14818" width="4.88671875" style="25" customWidth="1"/>
    <col min="14819" max="14819" width="4.6640625" style="25" customWidth="1"/>
    <col min="14820" max="14820" width="37.6640625" style="25" customWidth="1"/>
    <col min="14821" max="14821" width="10.88671875" style="25" customWidth="1"/>
    <col min="14822" max="14822" width="4.6640625" style="25" customWidth="1"/>
    <col min="14823" max="14823" width="9.44140625" style="25" customWidth="1"/>
    <col min="14824" max="14824" width="5.33203125" style="25" customWidth="1"/>
    <col min="14825" max="14825" width="6.88671875" style="25" customWidth="1"/>
    <col min="14826" max="14826" width="10" style="25" customWidth="1"/>
    <col min="14827" max="14827" width="4" style="25" bestFit="1" customWidth="1"/>
    <col min="14828" max="14828" width="8.33203125" style="25" customWidth="1"/>
    <col min="14829" max="14829" width="4" style="25" bestFit="1" customWidth="1"/>
    <col min="14830" max="14830" width="7.44140625" style="25" bestFit="1" customWidth="1"/>
    <col min="14831" max="14831" width="10.88671875" style="25" customWidth="1"/>
    <col min="14832" max="14832" width="4" style="25" bestFit="1" customWidth="1"/>
    <col min="14833" max="14833" width="9.5546875" style="25" customWidth="1"/>
    <col min="14834" max="14834" width="3.109375" style="25" bestFit="1" customWidth="1"/>
    <col min="14835" max="14835" width="7.44140625" style="25" bestFit="1" customWidth="1"/>
    <col min="14836" max="14836" width="12.88671875" style="25" customWidth="1"/>
    <col min="14837" max="14837" width="4" style="25" bestFit="1" customWidth="1"/>
    <col min="14838" max="14838" width="9.33203125" style="25" customWidth="1"/>
    <col min="14839" max="14839" width="4" style="25" bestFit="1" customWidth="1"/>
    <col min="14840" max="14840" width="7.44140625" style="25" bestFit="1" customWidth="1"/>
    <col min="14841" max="14841" width="10.109375" style="25" customWidth="1"/>
    <col min="14842" max="14842" width="5.44140625" style="25" customWidth="1"/>
    <col min="14843" max="14843" width="7.88671875" style="25" customWidth="1"/>
    <col min="14844" max="14844" width="4" style="25" customWidth="1"/>
    <col min="14845" max="14845" width="10.6640625" style="25" customWidth="1"/>
    <col min="14846" max="14846" width="11.44140625" style="25"/>
    <col min="14847" max="14848" width="5.5546875" style="25" customWidth="1"/>
    <col min="14849" max="14849" width="5" style="25" customWidth="1"/>
    <col min="14850" max="14850" width="6.109375" style="25" customWidth="1"/>
    <col min="14851" max="15073" width="11.44140625" style="25"/>
    <col min="15074" max="15074" width="4.88671875" style="25" customWidth="1"/>
    <col min="15075" max="15075" width="4.6640625" style="25" customWidth="1"/>
    <col min="15076" max="15076" width="37.6640625" style="25" customWidth="1"/>
    <col min="15077" max="15077" width="10.88671875" style="25" customWidth="1"/>
    <col min="15078" max="15078" width="4.6640625" style="25" customWidth="1"/>
    <col min="15079" max="15079" width="9.44140625" style="25" customWidth="1"/>
    <col min="15080" max="15080" width="5.33203125" style="25" customWidth="1"/>
    <col min="15081" max="15081" width="6.88671875" style="25" customWidth="1"/>
    <col min="15082" max="15082" width="10" style="25" customWidth="1"/>
    <col min="15083" max="15083" width="4" style="25" bestFit="1" customWidth="1"/>
    <col min="15084" max="15084" width="8.33203125" style="25" customWidth="1"/>
    <col min="15085" max="15085" width="4" style="25" bestFit="1" customWidth="1"/>
    <col min="15086" max="15086" width="7.44140625" style="25" bestFit="1" customWidth="1"/>
    <col min="15087" max="15087" width="10.88671875" style="25" customWidth="1"/>
    <col min="15088" max="15088" width="4" style="25" bestFit="1" customWidth="1"/>
    <col min="15089" max="15089" width="9.5546875" style="25" customWidth="1"/>
    <col min="15090" max="15090" width="3.109375" style="25" bestFit="1" customWidth="1"/>
    <col min="15091" max="15091" width="7.44140625" style="25" bestFit="1" customWidth="1"/>
    <col min="15092" max="15092" width="12.88671875" style="25" customWidth="1"/>
    <col min="15093" max="15093" width="4" style="25" bestFit="1" customWidth="1"/>
    <col min="15094" max="15094" width="9.33203125" style="25" customWidth="1"/>
    <col min="15095" max="15095" width="4" style="25" bestFit="1" customWidth="1"/>
    <col min="15096" max="15096" width="7.44140625" style="25" bestFit="1" customWidth="1"/>
    <col min="15097" max="15097" width="10.109375" style="25" customWidth="1"/>
    <col min="15098" max="15098" width="5.44140625" style="25" customWidth="1"/>
    <col min="15099" max="15099" width="7.88671875" style="25" customWidth="1"/>
    <col min="15100" max="15100" width="4" style="25" customWidth="1"/>
    <col min="15101" max="15101" width="10.6640625" style="25" customWidth="1"/>
    <col min="15102" max="15102" width="11.44140625" style="25"/>
    <col min="15103" max="15104" width="5.5546875" style="25" customWidth="1"/>
    <col min="15105" max="15105" width="5" style="25" customWidth="1"/>
    <col min="15106" max="15106" width="6.109375" style="25" customWidth="1"/>
    <col min="15107" max="15329" width="11.44140625" style="25"/>
    <col min="15330" max="15330" width="4.88671875" style="25" customWidth="1"/>
    <col min="15331" max="15331" width="4.6640625" style="25" customWidth="1"/>
    <col min="15332" max="15332" width="37.6640625" style="25" customWidth="1"/>
    <col min="15333" max="15333" width="10.88671875" style="25" customWidth="1"/>
    <col min="15334" max="15334" width="4.6640625" style="25" customWidth="1"/>
    <col min="15335" max="15335" width="9.44140625" style="25" customWidth="1"/>
    <col min="15336" max="15336" width="5.33203125" style="25" customWidth="1"/>
    <col min="15337" max="15337" width="6.88671875" style="25" customWidth="1"/>
    <col min="15338" max="15338" width="10" style="25" customWidth="1"/>
    <col min="15339" max="15339" width="4" style="25" bestFit="1" customWidth="1"/>
    <col min="15340" max="15340" width="8.33203125" style="25" customWidth="1"/>
    <col min="15341" max="15341" width="4" style="25" bestFit="1" customWidth="1"/>
    <col min="15342" max="15342" width="7.44140625" style="25" bestFit="1" customWidth="1"/>
    <col min="15343" max="15343" width="10.88671875" style="25" customWidth="1"/>
    <col min="15344" max="15344" width="4" style="25" bestFit="1" customWidth="1"/>
    <col min="15345" max="15345" width="9.5546875" style="25" customWidth="1"/>
    <col min="15346" max="15346" width="3.109375" style="25" bestFit="1" customWidth="1"/>
    <col min="15347" max="15347" width="7.44140625" style="25" bestFit="1" customWidth="1"/>
    <col min="15348" max="15348" width="12.88671875" style="25" customWidth="1"/>
    <col min="15349" max="15349" width="4" style="25" bestFit="1" customWidth="1"/>
    <col min="15350" max="15350" width="9.33203125" style="25" customWidth="1"/>
    <col min="15351" max="15351" width="4" style="25" bestFit="1" customWidth="1"/>
    <col min="15352" max="15352" width="7.44140625" style="25" bestFit="1" customWidth="1"/>
    <col min="15353" max="15353" width="10.109375" style="25" customWidth="1"/>
    <col min="15354" max="15354" width="5.44140625" style="25" customWidth="1"/>
    <col min="15355" max="15355" width="7.88671875" style="25" customWidth="1"/>
    <col min="15356" max="15356" width="4" style="25" customWidth="1"/>
    <col min="15357" max="15357" width="10.6640625" style="25" customWidth="1"/>
    <col min="15358" max="15358" width="11.44140625" style="25"/>
    <col min="15359" max="15360" width="5.5546875" style="25" customWidth="1"/>
    <col min="15361" max="15361" width="5" style="25" customWidth="1"/>
    <col min="15362" max="15362" width="6.109375" style="25" customWidth="1"/>
    <col min="15363" max="15585" width="11.44140625" style="25"/>
    <col min="15586" max="15586" width="4.88671875" style="25" customWidth="1"/>
    <col min="15587" max="15587" width="4.6640625" style="25" customWidth="1"/>
    <col min="15588" max="15588" width="37.6640625" style="25" customWidth="1"/>
    <col min="15589" max="15589" width="10.88671875" style="25" customWidth="1"/>
    <col min="15590" max="15590" width="4.6640625" style="25" customWidth="1"/>
    <col min="15591" max="15591" width="9.44140625" style="25" customWidth="1"/>
    <col min="15592" max="15592" width="5.33203125" style="25" customWidth="1"/>
    <col min="15593" max="15593" width="6.88671875" style="25" customWidth="1"/>
    <col min="15594" max="15594" width="10" style="25" customWidth="1"/>
    <col min="15595" max="15595" width="4" style="25" bestFit="1" customWidth="1"/>
    <col min="15596" max="15596" width="8.33203125" style="25" customWidth="1"/>
    <col min="15597" max="15597" width="4" style="25" bestFit="1" customWidth="1"/>
    <col min="15598" max="15598" width="7.44140625" style="25" bestFit="1" customWidth="1"/>
    <col min="15599" max="15599" width="10.88671875" style="25" customWidth="1"/>
    <col min="15600" max="15600" width="4" style="25" bestFit="1" customWidth="1"/>
    <col min="15601" max="15601" width="9.5546875" style="25" customWidth="1"/>
    <col min="15602" max="15602" width="3.109375" style="25" bestFit="1" customWidth="1"/>
    <col min="15603" max="15603" width="7.44140625" style="25" bestFit="1" customWidth="1"/>
    <col min="15604" max="15604" width="12.88671875" style="25" customWidth="1"/>
    <col min="15605" max="15605" width="4" style="25" bestFit="1" customWidth="1"/>
    <col min="15606" max="15606" width="9.33203125" style="25" customWidth="1"/>
    <col min="15607" max="15607" width="4" style="25" bestFit="1" customWidth="1"/>
    <col min="15608" max="15608" width="7.44140625" style="25" bestFit="1" customWidth="1"/>
    <col min="15609" max="15609" width="10.109375" style="25" customWidth="1"/>
    <col min="15610" max="15610" width="5.44140625" style="25" customWidth="1"/>
    <col min="15611" max="15611" width="7.88671875" style="25" customWidth="1"/>
    <col min="15612" max="15612" width="4" style="25" customWidth="1"/>
    <col min="15613" max="15613" width="10.6640625" style="25" customWidth="1"/>
    <col min="15614" max="15614" width="11.44140625" style="25"/>
    <col min="15615" max="15616" width="5.5546875" style="25" customWidth="1"/>
    <col min="15617" max="15617" width="5" style="25" customWidth="1"/>
    <col min="15618" max="15618" width="6.109375" style="25" customWidth="1"/>
    <col min="15619" max="15841" width="11.44140625" style="25"/>
    <col min="15842" max="15842" width="4.88671875" style="25" customWidth="1"/>
    <col min="15843" max="15843" width="4.6640625" style="25" customWidth="1"/>
    <col min="15844" max="15844" width="37.6640625" style="25" customWidth="1"/>
    <col min="15845" max="15845" width="10.88671875" style="25" customWidth="1"/>
    <col min="15846" max="15846" width="4.6640625" style="25" customWidth="1"/>
    <col min="15847" max="15847" width="9.44140625" style="25" customWidth="1"/>
    <col min="15848" max="15848" width="5.33203125" style="25" customWidth="1"/>
    <col min="15849" max="15849" width="6.88671875" style="25" customWidth="1"/>
    <col min="15850" max="15850" width="10" style="25" customWidth="1"/>
    <col min="15851" max="15851" width="4" style="25" bestFit="1" customWidth="1"/>
    <col min="15852" max="15852" width="8.33203125" style="25" customWidth="1"/>
    <col min="15853" max="15853" width="4" style="25" bestFit="1" customWidth="1"/>
    <col min="15854" max="15854" width="7.44140625" style="25" bestFit="1" customWidth="1"/>
    <col min="15855" max="15855" width="10.88671875" style="25" customWidth="1"/>
    <col min="15856" max="15856" width="4" style="25" bestFit="1" customWidth="1"/>
    <col min="15857" max="15857" width="9.5546875" style="25" customWidth="1"/>
    <col min="15858" max="15858" width="3.109375" style="25" bestFit="1" customWidth="1"/>
    <col min="15859" max="15859" width="7.44140625" style="25" bestFit="1" customWidth="1"/>
    <col min="15860" max="15860" width="12.88671875" style="25" customWidth="1"/>
    <col min="15861" max="15861" width="4" style="25" bestFit="1" customWidth="1"/>
    <col min="15862" max="15862" width="9.33203125" style="25" customWidth="1"/>
    <col min="15863" max="15863" width="4" style="25" bestFit="1" customWidth="1"/>
    <col min="15864" max="15864" width="7.44140625" style="25" bestFit="1" customWidth="1"/>
    <col min="15865" max="15865" width="10.109375" style="25" customWidth="1"/>
    <col min="15866" max="15866" width="5.44140625" style="25" customWidth="1"/>
    <col min="15867" max="15867" width="7.88671875" style="25" customWidth="1"/>
    <col min="15868" max="15868" width="4" style="25" customWidth="1"/>
    <col min="15869" max="15869" width="10.6640625" style="25" customWidth="1"/>
    <col min="15870" max="15870" width="11.44140625" style="25"/>
    <col min="15871" max="15872" width="5.5546875" style="25" customWidth="1"/>
    <col min="15873" max="15873" width="5" style="25" customWidth="1"/>
    <col min="15874" max="15874" width="6.109375" style="25" customWidth="1"/>
    <col min="15875" max="16097" width="11.44140625" style="25"/>
    <col min="16098" max="16098" width="4.88671875" style="25" customWidth="1"/>
    <col min="16099" max="16099" width="4.6640625" style="25" customWidth="1"/>
    <col min="16100" max="16100" width="37.6640625" style="25" customWidth="1"/>
    <col min="16101" max="16101" width="10.88671875" style="25" customWidth="1"/>
    <col min="16102" max="16102" width="4.6640625" style="25" customWidth="1"/>
    <col min="16103" max="16103" width="9.44140625" style="25" customWidth="1"/>
    <col min="16104" max="16104" width="5.33203125" style="25" customWidth="1"/>
    <col min="16105" max="16105" width="6.88671875" style="25" customWidth="1"/>
    <col min="16106" max="16106" width="10" style="25" customWidth="1"/>
    <col min="16107" max="16107" width="4" style="25" bestFit="1" customWidth="1"/>
    <col min="16108" max="16108" width="8.33203125" style="25" customWidth="1"/>
    <col min="16109" max="16109" width="4" style="25" bestFit="1" customWidth="1"/>
    <col min="16110" max="16110" width="7.44140625" style="25" bestFit="1" customWidth="1"/>
    <col min="16111" max="16111" width="10.88671875" style="25" customWidth="1"/>
    <col min="16112" max="16112" width="4" style="25" bestFit="1" customWidth="1"/>
    <col min="16113" max="16113" width="9.5546875" style="25" customWidth="1"/>
    <col min="16114" max="16114" width="3.109375" style="25" bestFit="1" customWidth="1"/>
    <col min="16115" max="16115" width="7.44140625" style="25" bestFit="1" customWidth="1"/>
    <col min="16116" max="16116" width="12.88671875" style="25" customWidth="1"/>
    <col min="16117" max="16117" width="4" style="25" bestFit="1" customWidth="1"/>
    <col min="16118" max="16118" width="9.33203125" style="25" customWidth="1"/>
    <col min="16119" max="16119" width="4" style="25" bestFit="1" customWidth="1"/>
    <col min="16120" max="16120" width="7.44140625" style="25" bestFit="1" customWidth="1"/>
    <col min="16121" max="16121" width="10.109375" style="25" customWidth="1"/>
    <col min="16122" max="16122" width="5.44140625" style="25" customWidth="1"/>
    <col min="16123" max="16123" width="7.88671875" style="25" customWidth="1"/>
    <col min="16124" max="16124" width="4" style="25" customWidth="1"/>
    <col min="16125" max="16125" width="10.6640625" style="25" customWidth="1"/>
    <col min="16126" max="16126" width="11.44140625" style="25"/>
    <col min="16127" max="16128" width="5.5546875" style="25" customWidth="1"/>
    <col min="16129" max="16129" width="5" style="25" customWidth="1"/>
    <col min="16130" max="16130" width="6.109375" style="25" customWidth="1"/>
    <col min="16131" max="16384" width="11.44140625" style="25"/>
  </cols>
  <sheetData>
    <row r="1" spans="2:17" ht="15.6" x14ac:dyDescent="0.3">
      <c r="B1" s="204" t="s">
        <v>1</v>
      </c>
      <c r="C1" s="204"/>
      <c r="D1" s="204"/>
      <c r="E1" s="204"/>
      <c r="F1" s="204"/>
      <c r="G1" s="204"/>
    </row>
    <row r="2" spans="2:17" ht="22.8" x14ac:dyDescent="0.4">
      <c r="B2" s="203" t="str">
        <f>Deducibles!A3</f>
        <v xml:space="preserve"> INVITACION PÚBLICA MENOR CUANTIA No. 16 DE 2019 </v>
      </c>
      <c r="C2" s="203"/>
      <c r="D2" s="203"/>
      <c r="E2" s="203"/>
      <c r="F2" s="203"/>
      <c r="G2" s="203"/>
      <c r="H2" s="203"/>
      <c r="I2" s="203"/>
      <c r="J2" s="203"/>
      <c r="K2" s="203"/>
      <c r="L2" s="203"/>
      <c r="M2" s="203"/>
      <c r="N2" s="203"/>
      <c r="O2" s="203"/>
      <c r="P2" s="203"/>
      <c r="Q2" s="203"/>
    </row>
    <row r="3" spans="2:17" ht="22.8" x14ac:dyDescent="0.4">
      <c r="B3" s="203" t="s">
        <v>54</v>
      </c>
      <c r="C3" s="203"/>
      <c r="D3" s="203"/>
      <c r="E3" s="203"/>
      <c r="F3" s="203"/>
      <c r="G3" s="203"/>
      <c r="H3" s="203"/>
      <c r="I3" s="203"/>
      <c r="J3" s="203"/>
      <c r="K3" s="203"/>
      <c r="L3" s="203"/>
      <c r="M3" s="203"/>
      <c r="N3" s="203"/>
      <c r="O3" s="203"/>
      <c r="P3" s="203"/>
      <c r="Q3" s="203"/>
    </row>
    <row r="4" spans="2:17" ht="16.2" thickBot="1" x14ac:dyDescent="0.35">
      <c r="B4" s="26"/>
      <c r="C4" s="26"/>
      <c r="D4" s="26"/>
      <c r="E4" s="26"/>
      <c r="F4" s="26"/>
      <c r="G4" s="26"/>
    </row>
    <row r="5" spans="2:17" ht="31.5" customHeight="1" thickBot="1" x14ac:dyDescent="0.35">
      <c r="B5" s="205" t="s">
        <v>48</v>
      </c>
      <c r="C5" s="207" t="s">
        <v>55</v>
      </c>
      <c r="D5" s="208"/>
      <c r="E5" s="208"/>
      <c r="F5" s="208"/>
      <c r="G5" s="209"/>
      <c r="H5" s="210" t="s">
        <v>65</v>
      </c>
      <c r="I5" s="211"/>
      <c r="J5" s="211"/>
      <c r="K5" s="211"/>
      <c r="L5" s="212"/>
      <c r="M5" s="200" t="s">
        <v>81</v>
      </c>
      <c r="N5" s="201"/>
      <c r="O5" s="201"/>
      <c r="P5" s="201"/>
      <c r="Q5" s="202"/>
    </row>
    <row r="6" spans="2:17" ht="48.75" customHeight="1" thickBot="1" x14ac:dyDescent="0.35">
      <c r="B6" s="206"/>
      <c r="C6" s="61" t="s">
        <v>56</v>
      </c>
      <c r="D6" s="61" t="s">
        <v>57</v>
      </c>
      <c r="E6" s="62" t="s">
        <v>58</v>
      </c>
      <c r="F6" s="61" t="s">
        <v>59</v>
      </c>
      <c r="G6" s="61" t="s">
        <v>60</v>
      </c>
      <c r="H6" s="61" t="s">
        <v>56</v>
      </c>
      <c r="I6" s="61" t="s">
        <v>57</v>
      </c>
      <c r="J6" s="61" t="s">
        <v>58</v>
      </c>
      <c r="K6" s="61" t="s">
        <v>59</v>
      </c>
      <c r="L6" s="61" t="s">
        <v>60</v>
      </c>
      <c r="M6" s="61" t="s">
        <v>56</v>
      </c>
      <c r="N6" s="61" t="s">
        <v>57</v>
      </c>
      <c r="O6" s="61" t="s">
        <v>58</v>
      </c>
      <c r="P6" s="61" t="s">
        <v>59</v>
      </c>
      <c r="Q6" s="61" t="s">
        <v>60</v>
      </c>
    </row>
    <row r="7" spans="2:17" ht="38.25" customHeight="1" x14ac:dyDescent="0.3">
      <c r="B7" s="27" t="s">
        <v>15</v>
      </c>
      <c r="C7" s="28">
        <v>5</v>
      </c>
      <c r="D7" s="29">
        <v>40</v>
      </c>
      <c r="E7" s="29">
        <v>3</v>
      </c>
      <c r="F7" s="29">
        <v>10</v>
      </c>
      <c r="G7" s="30">
        <f>+D7+F7</f>
        <v>50</v>
      </c>
      <c r="H7" s="73"/>
      <c r="I7" s="74">
        <v>0</v>
      </c>
      <c r="J7" s="75"/>
      <c r="K7" s="75">
        <v>0</v>
      </c>
      <c r="L7" s="76">
        <f>+I7+K7</f>
        <v>0</v>
      </c>
      <c r="M7" s="73">
        <v>5</v>
      </c>
      <c r="N7" s="74">
        <v>40</v>
      </c>
      <c r="O7" s="75">
        <v>3</v>
      </c>
      <c r="P7" s="75">
        <v>10</v>
      </c>
      <c r="Q7" s="76">
        <f>+N7+P7</f>
        <v>50</v>
      </c>
    </row>
    <row r="8" spans="2:17" ht="15.6" x14ac:dyDescent="0.3">
      <c r="B8" s="26"/>
      <c r="C8" s="26"/>
      <c r="D8" s="26"/>
      <c r="E8" s="26"/>
      <c r="F8" s="26"/>
      <c r="G8" s="26"/>
    </row>
  </sheetData>
  <sheetProtection algorithmName="SHA-512" hashValue="Q1c0GmLb51nzry1I39iI7GhTNUkcuk+/tT0sF+7lk4zIs04G4Yhwa9BJe/KKlkUrZPDbpJuXRBp+UV3Thhf78g==" saltValue="W9bT5EhJefI7NHEVwXycGQ==" spinCount="100000" sheet="1" objects="1" scenarios="1" selectLockedCells="1" selectUnlockedCells="1"/>
  <mergeCells count="7">
    <mergeCell ref="M5:Q5"/>
    <mergeCell ref="B2:Q2"/>
    <mergeCell ref="B3:Q3"/>
    <mergeCell ref="B1:G1"/>
    <mergeCell ref="B5:B6"/>
    <mergeCell ref="C5:G5"/>
    <mergeCell ref="H5:L5"/>
  </mergeCells>
  <printOptions horizontalCentered="1" verticalCentered="1"/>
  <pageMargins left="0.6692913385826772" right="0.70866141732283472" top="0.74803149606299213" bottom="0.74803149606299213" header="0.31496062992125984" footer="0.31496062992125984"/>
  <pageSetup paperSize="11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3"/>
  <sheetViews>
    <sheetView topLeftCell="D9" zoomScale="120" zoomScaleNormal="120" workbookViewId="0">
      <selection activeCell="O25" sqref="O25"/>
    </sheetView>
  </sheetViews>
  <sheetFormatPr baseColWidth="10" defaultColWidth="11.5546875" defaultRowHeight="13.8" x14ac:dyDescent="0.3"/>
  <cols>
    <col min="1" max="1" width="7.5546875" style="6" customWidth="1"/>
    <col min="2" max="2" width="8.109375" style="11" customWidth="1"/>
    <col min="3" max="3" width="32.6640625" style="6" customWidth="1"/>
    <col min="4" max="4" width="0.33203125" style="6" customWidth="1"/>
    <col min="5" max="5" width="8.44140625" style="6" bestFit="1" customWidth="1"/>
    <col min="6" max="6" width="7.44140625" style="6" customWidth="1"/>
    <col min="7" max="7" width="8.109375" style="6" customWidth="1"/>
    <col min="8" max="8" width="9.109375" style="6" customWidth="1"/>
    <col min="9" max="9" width="8.33203125" style="6" customWidth="1"/>
    <col min="10" max="10" width="10.5546875" style="6" customWidth="1"/>
    <col min="11" max="11" width="8.44140625" style="6" customWidth="1"/>
    <col min="12" max="12" width="8.88671875" style="6" customWidth="1"/>
    <col min="13" max="13" width="8.33203125" style="6" customWidth="1"/>
    <col min="14" max="14" width="8.88671875" style="6" customWidth="1"/>
    <col min="15" max="16" width="11.5546875" style="6"/>
    <col min="17" max="17" width="11.44140625" style="6" customWidth="1"/>
    <col min="18" max="18" width="10.44140625" style="6" customWidth="1"/>
    <col min="19" max="19" width="11.5546875" style="6"/>
    <col min="20" max="20" width="7.88671875" style="6" customWidth="1"/>
    <col min="21" max="21" width="8.44140625" style="6" customWidth="1"/>
    <col min="22" max="22" width="11.5546875" style="6"/>
    <col min="23" max="23" width="9" style="6" customWidth="1"/>
    <col min="24" max="24" width="11.44140625" style="6" customWidth="1"/>
    <col min="25" max="25" width="9.88671875" style="6" customWidth="1"/>
    <col min="26" max="248" width="11.5546875" style="6"/>
    <col min="249" max="249" width="7.5546875" style="6" customWidth="1"/>
    <col min="250" max="250" width="6" style="6" customWidth="1"/>
    <col min="251" max="251" width="38.6640625" style="6" customWidth="1"/>
    <col min="252" max="252" width="0" style="6" hidden="1" customWidth="1"/>
    <col min="253" max="253" width="13" style="6" customWidth="1"/>
    <col min="254" max="254" width="12.88671875" style="6" customWidth="1"/>
    <col min="255" max="255" width="9.109375" style="6" customWidth="1"/>
    <col min="256" max="257" width="8.109375" style="6" customWidth="1"/>
    <col min="258" max="258" width="14.6640625" style="6" customWidth="1"/>
    <col min="259" max="263" width="0" style="6" hidden="1" customWidth="1"/>
    <col min="264" max="504" width="11.5546875" style="6"/>
    <col min="505" max="505" width="7.5546875" style="6" customWidth="1"/>
    <col min="506" max="506" width="6" style="6" customWidth="1"/>
    <col min="507" max="507" width="38.6640625" style="6" customWidth="1"/>
    <col min="508" max="508" width="0" style="6" hidden="1" customWidth="1"/>
    <col min="509" max="509" width="13" style="6" customWidth="1"/>
    <col min="510" max="510" width="12.88671875" style="6" customWidth="1"/>
    <col min="511" max="511" width="9.109375" style="6" customWidth="1"/>
    <col min="512" max="513" width="8.109375" style="6" customWidth="1"/>
    <col min="514" max="514" width="14.6640625" style="6" customWidth="1"/>
    <col min="515" max="519" width="0" style="6" hidden="1" customWidth="1"/>
    <col min="520" max="760" width="11.5546875" style="6"/>
    <col min="761" max="761" width="7.5546875" style="6" customWidth="1"/>
    <col min="762" max="762" width="6" style="6" customWidth="1"/>
    <col min="763" max="763" width="38.6640625" style="6" customWidth="1"/>
    <col min="764" max="764" width="0" style="6" hidden="1" customWidth="1"/>
    <col min="765" max="765" width="13" style="6" customWidth="1"/>
    <col min="766" max="766" width="12.88671875" style="6" customWidth="1"/>
    <col min="767" max="767" width="9.109375" style="6" customWidth="1"/>
    <col min="768" max="769" width="8.109375" style="6" customWidth="1"/>
    <col min="770" max="770" width="14.6640625" style="6" customWidth="1"/>
    <col min="771" max="775" width="0" style="6" hidden="1" customWidth="1"/>
    <col min="776" max="1016" width="11.5546875" style="6"/>
    <col min="1017" max="1017" width="7.5546875" style="6" customWidth="1"/>
    <col min="1018" max="1018" width="6" style="6" customWidth="1"/>
    <col min="1019" max="1019" width="38.6640625" style="6" customWidth="1"/>
    <col min="1020" max="1020" width="0" style="6" hidden="1" customWidth="1"/>
    <col min="1021" max="1021" width="13" style="6" customWidth="1"/>
    <col min="1022" max="1022" width="12.88671875" style="6" customWidth="1"/>
    <col min="1023" max="1023" width="9.109375" style="6" customWidth="1"/>
    <col min="1024" max="1025" width="8.109375" style="6" customWidth="1"/>
    <col min="1026" max="1026" width="14.6640625" style="6" customWidth="1"/>
    <col min="1027" max="1031" width="0" style="6" hidden="1" customWidth="1"/>
    <col min="1032" max="1272" width="11.5546875" style="6"/>
    <col min="1273" max="1273" width="7.5546875" style="6" customWidth="1"/>
    <col min="1274" max="1274" width="6" style="6" customWidth="1"/>
    <col min="1275" max="1275" width="38.6640625" style="6" customWidth="1"/>
    <col min="1276" max="1276" width="0" style="6" hidden="1" customWidth="1"/>
    <col min="1277" max="1277" width="13" style="6" customWidth="1"/>
    <col min="1278" max="1278" width="12.88671875" style="6" customWidth="1"/>
    <col min="1279" max="1279" width="9.109375" style="6" customWidth="1"/>
    <col min="1280" max="1281" width="8.109375" style="6" customWidth="1"/>
    <col min="1282" max="1282" width="14.6640625" style="6" customWidth="1"/>
    <col min="1283" max="1287" width="0" style="6" hidden="1" customWidth="1"/>
    <col min="1288" max="1528" width="11.5546875" style="6"/>
    <col min="1529" max="1529" width="7.5546875" style="6" customWidth="1"/>
    <col min="1530" max="1530" width="6" style="6" customWidth="1"/>
    <col min="1531" max="1531" width="38.6640625" style="6" customWidth="1"/>
    <col min="1532" max="1532" width="0" style="6" hidden="1" customWidth="1"/>
    <col min="1533" max="1533" width="13" style="6" customWidth="1"/>
    <col min="1534" max="1534" width="12.88671875" style="6" customWidth="1"/>
    <col min="1535" max="1535" width="9.109375" style="6" customWidth="1"/>
    <col min="1536" max="1537" width="8.109375" style="6" customWidth="1"/>
    <col min="1538" max="1538" width="14.6640625" style="6" customWidth="1"/>
    <col min="1539" max="1543" width="0" style="6" hidden="1" customWidth="1"/>
    <col min="1544" max="1784" width="11.5546875" style="6"/>
    <col min="1785" max="1785" width="7.5546875" style="6" customWidth="1"/>
    <col min="1786" max="1786" width="6" style="6" customWidth="1"/>
    <col min="1787" max="1787" width="38.6640625" style="6" customWidth="1"/>
    <col min="1788" max="1788" width="0" style="6" hidden="1" customWidth="1"/>
    <col min="1789" max="1789" width="13" style="6" customWidth="1"/>
    <col min="1790" max="1790" width="12.88671875" style="6" customWidth="1"/>
    <col min="1791" max="1791" width="9.109375" style="6" customWidth="1"/>
    <col min="1792" max="1793" width="8.109375" style="6" customWidth="1"/>
    <col min="1794" max="1794" width="14.6640625" style="6" customWidth="1"/>
    <col min="1795" max="1799" width="0" style="6" hidden="1" customWidth="1"/>
    <col min="1800" max="2040" width="11.5546875" style="6"/>
    <col min="2041" max="2041" width="7.5546875" style="6" customWidth="1"/>
    <col min="2042" max="2042" width="6" style="6" customWidth="1"/>
    <col min="2043" max="2043" width="38.6640625" style="6" customWidth="1"/>
    <col min="2044" max="2044" width="0" style="6" hidden="1" customWidth="1"/>
    <col min="2045" max="2045" width="13" style="6" customWidth="1"/>
    <col min="2046" max="2046" width="12.88671875" style="6" customWidth="1"/>
    <col min="2047" max="2047" width="9.109375" style="6" customWidth="1"/>
    <col min="2048" max="2049" width="8.109375" style="6" customWidth="1"/>
    <col min="2050" max="2050" width="14.6640625" style="6" customWidth="1"/>
    <col min="2051" max="2055" width="0" style="6" hidden="1" customWidth="1"/>
    <col min="2056" max="2296" width="11.5546875" style="6"/>
    <col min="2297" max="2297" width="7.5546875" style="6" customWidth="1"/>
    <col min="2298" max="2298" width="6" style="6" customWidth="1"/>
    <col min="2299" max="2299" width="38.6640625" style="6" customWidth="1"/>
    <col min="2300" max="2300" width="0" style="6" hidden="1" customWidth="1"/>
    <col min="2301" max="2301" width="13" style="6" customWidth="1"/>
    <col min="2302" max="2302" width="12.88671875" style="6" customWidth="1"/>
    <col min="2303" max="2303" width="9.109375" style="6" customWidth="1"/>
    <col min="2304" max="2305" width="8.109375" style="6" customWidth="1"/>
    <col min="2306" max="2306" width="14.6640625" style="6" customWidth="1"/>
    <col min="2307" max="2311" width="0" style="6" hidden="1" customWidth="1"/>
    <col min="2312" max="2552" width="11.5546875" style="6"/>
    <col min="2553" max="2553" width="7.5546875" style="6" customWidth="1"/>
    <col min="2554" max="2554" width="6" style="6" customWidth="1"/>
    <col min="2555" max="2555" width="38.6640625" style="6" customWidth="1"/>
    <col min="2556" max="2556" width="0" style="6" hidden="1" customWidth="1"/>
    <col min="2557" max="2557" width="13" style="6" customWidth="1"/>
    <col min="2558" max="2558" width="12.88671875" style="6" customWidth="1"/>
    <col min="2559" max="2559" width="9.109375" style="6" customWidth="1"/>
    <col min="2560" max="2561" width="8.109375" style="6" customWidth="1"/>
    <col min="2562" max="2562" width="14.6640625" style="6" customWidth="1"/>
    <col min="2563" max="2567" width="0" style="6" hidden="1" customWidth="1"/>
    <col min="2568" max="2808" width="11.5546875" style="6"/>
    <col min="2809" max="2809" width="7.5546875" style="6" customWidth="1"/>
    <col min="2810" max="2810" width="6" style="6" customWidth="1"/>
    <col min="2811" max="2811" width="38.6640625" style="6" customWidth="1"/>
    <col min="2812" max="2812" width="0" style="6" hidden="1" customWidth="1"/>
    <col min="2813" max="2813" width="13" style="6" customWidth="1"/>
    <col min="2814" max="2814" width="12.88671875" style="6" customWidth="1"/>
    <col min="2815" max="2815" width="9.109375" style="6" customWidth="1"/>
    <col min="2816" max="2817" width="8.109375" style="6" customWidth="1"/>
    <col min="2818" max="2818" width="14.6640625" style="6" customWidth="1"/>
    <col min="2819" max="2823" width="0" style="6" hidden="1" customWidth="1"/>
    <col min="2824" max="3064" width="11.5546875" style="6"/>
    <col min="3065" max="3065" width="7.5546875" style="6" customWidth="1"/>
    <col min="3066" max="3066" width="6" style="6" customWidth="1"/>
    <col min="3067" max="3067" width="38.6640625" style="6" customWidth="1"/>
    <col min="3068" max="3068" width="0" style="6" hidden="1" customWidth="1"/>
    <col min="3069" max="3069" width="13" style="6" customWidth="1"/>
    <col min="3070" max="3070" width="12.88671875" style="6" customWidth="1"/>
    <col min="3071" max="3071" width="9.109375" style="6" customWidth="1"/>
    <col min="3072" max="3073" width="8.109375" style="6" customWidth="1"/>
    <col min="3074" max="3074" width="14.6640625" style="6" customWidth="1"/>
    <col min="3075" max="3079" width="0" style="6" hidden="1" customWidth="1"/>
    <col min="3080" max="3320" width="11.5546875" style="6"/>
    <col min="3321" max="3321" width="7.5546875" style="6" customWidth="1"/>
    <col min="3322" max="3322" width="6" style="6" customWidth="1"/>
    <col min="3323" max="3323" width="38.6640625" style="6" customWidth="1"/>
    <col min="3324" max="3324" width="0" style="6" hidden="1" customWidth="1"/>
    <col min="3325" max="3325" width="13" style="6" customWidth="1"/>
    <col min="3326" max="3326" width="12.88671875" style="6" customWidth="1"/>
    <col min="3327" max="3327" width="9.109375" style="6" customWidth="1"/>
    <col min="3328" max="3329" width="8.109375" style="6" customWidth="1"/>
    <col min="3330" max="3330" width="14.6640625" style="6" customWidth="1"/>
    <col min="3331" max="3335" width="0" style="6" hidden="1" customWidth="1"/>
    <col min="3336" max="3576" width="11.5546875" style="6"/>
    <col min="3577" max="3577" width="7.5546875" style="6" customWidth="1"/>
    <col min="3578" max="3578" width="6" style="6" customWidth="1"/>
    <col min="3579" max="3579" width="38.6640625" style="6" customWidth="1"/>
    <col min="3580" max="3580" width="0" style="6" hidden="1" customWidth="1"/>
    <col min="3581" max="3581" width="13" style="6" customWidth="1"/>
    <col min="3582" max="3582" width="12.88671875" style="6" customWidth="1"/>
    <col min="3583" max="3583" width="9.109375" style="6" customWidth="1"/>
    <col min="3584" max="3585" width="8.109375" style="6" customWidth="1"/>
    <col min="3586" max="3586" width="14.6640625" style="6" customWidth="1"/>
    <col min="3587" max="3591" width="0" style="6" hidden="1" customWidth="1"/>
    <col min="3592" max="3832" width="11.5546875" style="6"/>
    <col min="3833" max="3833" width="7.5546875" style="6" customWidth="1"/>
    <col min="3834" max="3834" width="6" style="6" customWidth="1"/>
    <col min="3835" max="3835" width="38.6640625" style="6" customWidth="1"/>
    <col min="3836" max="3836" width="0" style="6" hidden="1" customWidth="1"/>
    <col min="3837" max="3837" width="13" style="6" customWidth="1"/>
    <col min="3838" max="3838" width="12.88671875" style="6" customWidth="1"/>
    <col min="3839" max="3839" width="9.109375" style="6" customWidth="1"/>
    <col min="3840" max="3841" width="8.109375" style="6" customWidth="1"/>
    <col min="3842" max="3842" width="14.6640625" style="6" customWidth="1"/>
    <col min="3843" max="3847" width="0" style="6" hidden="1" customWidth="1"/>
    <col min="3848" max="4088" width="11.5546875" style="6"/>
    <col min="4089" max="4089" width="7.5546875" style="6" customWidth="1"/>
    <col min="4090" max="4090" width="6" style="6" customWidth="1"/>
    <col min="4091" max="4091" width="38.6640625" style="6" customWidth="1"/>
    <col min="4092" max="4092" width="0" style="6" hidden="1" customWidth="1"/>
    <col min="4093" max="4093" width="13" style="6" customWidth="1"/>
    <col min="4094" max="4094" width="12.88671875" style="6" customWidth="1"/>
    <col min="4095" max="4095" width="9.109375" style="6" customWidth="1"/>
    <col min="4096" max="4097" width="8.109375" style="6" customWidth="1"/>
    <col min="4098" max="4098" width="14.6640625" style="6" customWidth="1"/>
    <col min="4099" max="4103" width="0" style="6" hidden="1" customWidth="1"/>
    <col min="4104" max="4344" width="11.5546875" style="6"/>
    <col min="4345" max="4345" width="7.5546875" style="6" customWidth="1"/>
    <col min="4346" max="4346" width="6" style="6" customWidth="1"/>
    <col min="4347" max="4347" width="38.6640625" style="6" customWidth="1"/>
    <col min="4348" max="4348" width="0" style="6" hidden="1" customWidth="1"/>
    <col min="4349" max="4349" width="13" style="6" customWidth="1"/>
    <col min="4350" max="4350" width="12.88671875" style="6" customWidth="1"/>
    <col min="4351" max="4351" width="9.109375" style="6" customWidth="1"/>
    <col min="4352" max="4353" width="8.109375" style="6" customWidth="1"/>
    <col min="4354" max="4354" width="14.6640625" style="6" customWidth="1"/>
    <col min="4355" max="4359" width="0" style="6" hidden="1" customWidth="1"/>
    <col min="4360" max="4600" width="11.5546875" style="6"/>
    <col min="4601" max="4601" width="7.5546875" style="6" customWidth="1"/>
    <col min="4602" max="4602" width="6" style="6" customWidth="1"/>
    <col min="4603" max="4603" width="38.6640625" style="6" customWidth="1"/>
    <col min="4604" max="4604" width="0" style="6" hidden="1" customWidth="1"/>
    <col min="4605" max="4605" width="13" style="6" customWidth="1"/>
    <col min="4606" max="4606" width="12.88671875" style="6" customWidth="1"/>
    <col min="4607" max="4607" width="9.109375" style="6" customWidth="1"/>
    <col min="4608" max="4609" width="8.109375" style="6" customWidth="1"/>
    <col min="4610" max="4610" width="14.6640625" style="6" customWidth="1"/>
    <col min="4611" max="4615" width="0" style="6" hidden="1" customWidth="1"/>
    <col min="4616" max="4856" width="11.5546875" style="6"/>
    <col min="4857" max="4857" width="7.5546875" style="6" customWidth="1"/>
    <col min="4858" max="4858" width="6" style="6" customWidth="1"/>
    <col min="4859" max="4859" width="38.6640625" style="6" customWidth="1"/>
    <col min="4860" max="4860" width="0" style="6" hidden="1" customWidth="1"/>
    <col min="4861" max="4861" width="13" style="6" customWidth="1"/>
    <col min="4862" max="4862" width="12.88671875" style="6" customWidth="1"/>
    <col min="4863" max="4863" width="9.109375" style="6" customWidth="1"/>
    <col min="4864" max="4865" width="8.109375" style="6" customWidth="1"/>
    <col min="4866" max="4866" width="14.6640625" style="6" customWidth="1"/>
    <col min="4867" max="4871" width="0" style="6" hidden="1" customWidth="1"/>
    <col min="4872" max="5112" width="11.5546875" style="6"/>
    <col min="5113" max="5113" width="7.5546875" style="6" customWidth="1"/>
    <col min="5114" max="5114" width="6" style="6" customWidth="1"/>
    <col min="5115" max="5115" width="38.6640625" style="6" customWidth="1"/>
    <col min="5116" max="5116" width="0" style="6" hidden="1" customWidth="1"/>
    <col min="5117" max="5117" width="13" style="6" customWidth="1"/>
    <col min="5118" max="5118" width="12.88671875" style="6" customWidth="1"/>
    <col min="5119" max="5119" width="9.109375" style="6" customWidth="1"/>
    <col min="5120" max="5121" width="8.109375" style="6" customWidth="1"/>
    <col min="5122" max="5122" width="14.6640625" style="6" customWidth="1"/>
    <col min="5123" max="5127" width="0" style="6" hidden="1" customWidth="1"/>
    <col min="5128" max="5368" width="11.5546875" style="6"/>
    <col min="5369" max="5369" width="7.5546875" style="6" customWidth="1"/>
    <col min="5370" max="5370" width="6" style="6" customWidth="1"/>
    <col min="5371" max="5371" width="38.6640625" style="6" customWidth="1"/>
    <col min="5372" max="5372" width="0" style="6" hidden="1" customWidth="1"/>
    <col min="5373" max="5373" width="13" style="6" customWidth="1"/>
    <col min="5374" max="5374" width="12.88671875" style="6" customWidth="1"/>
    <col min="5375" max="5375" width="9.109375" style="6" customWidth="1"/>
    <col min="5376" max="5377" width="8.109375" style="6" customWidth="1"/>
    <col min="5378" max="5378" width="14.6640625" style="6" customWidth="1"/>
    <col min="5379" max="5383" width="0" style="6" hidden="1" customWidth="1"/>
    <col min="5384" max="5624" width="11.5546875" style="6"/>
    <col min="5625" max="5625" width="7.5546875" style="6" customWidth="1"/>
    <col min="5626" max="5626" width="6" style="6" customWidth="1"/>
    <col min="5627" max="5627" width="38.6640625" style="6" customWidth="1"/>
    <col min="5628" max="5628" width="0" style="6" hidden="1" customWidth="1"/>
    <col min="5629" max="5629" width="13" style="6" customWidth="1"/>
    <col min="5630" max="5630" width="12.88671875" style="6" customWidth="1"/>
    <col min="5631" max="5631" width="9.109375" style="6" customWidth="1"/>
    <col min="5632" max="5633" width="8.109375" style="6" customWidth="1"/>
    <col min="5634" max="5634" width="14.6640625" style="6" customWidth="1"/>
    <col min="5635" max="5639" width="0" style="6" hidden="1" customWidth="1"/>
    <col min="5640" max="5880" width="11.5546875" style="6"/>
    <col min="5881" max="5881" width="7.5546875" style="6" customWidth="1"/>
    <col min="5882" max="5882" width="6" style="6" customWidth="1"/>
    <col min="5883" max="5883" width="38.6640625" style="6" customWidth="1"/>
    <col min="5884" max="5884" width="0" style="6" hidden="1" customWidth="1"/>
    <col min="5885" max="5885" width="13" style="6" customWidth="1"/>
    <col min="5886" max="5886" width="12.88671875" style="6" customWidth="1"/>
    <col min="5887" max="5887" width="9.109375" style="6" customWidth="1"/>
    <col min="5888" max="5889" width="8.109375" style="6" customWidth="1"/>
    <col min="5890" max="5890" width="14.6640625" style="6" customWidth="1"/>
    <col min="5891" max="5895" width="0" style="6" hidden="1" customWidth="1"/>
    <col min="5896" max="6136" width="11.5546875" style="6"/>
    <col min="6137" max="6137" width="7.5546875" style="6" customWidth="1"/>
    <col min="6138" max="6138" width="6" style="6" customWidth="1"/>
    <col min="6139" max="6139" width="38.6640625" style="6" customWidth="1"/>
    <col min="6140" max="6140" width="0" style="6" hidden="1" customWidth="1"/>
    <col min="6141" max="6141" width="13" style="6" customWidth="1"/>
    <col min="6142" max="6142" width="12.88671875" style="6" customWidth="1"/>
    <col min="6143" max="6143" width="9.109375" style="6" customWidth="1"/>
    <col min="6144" max="6145" width="8.109375" style="6" customWidth="1"/>
    <col min="6146" max="6146" width="14.6640625" style="6" customWidth="1"/>
    <col min="6147" max="6151" width="0" style="6" hidden="1" customWidth="1"/>
    <col min="6152" max="6392" width="11.5546875" style="6"/>
    <col min="6393" max="6393" width="7.5546875" style="6" customWidth="1"/>
    <col min="6394" max="6394" width="6" style="6" customWidth="1"/>
    <col min="6395" max="6395" width="38.6640625" style="6" customWidth="1"/>
    <col min="6396" max="6396" width="0" style="6" hidden="1" customWidth="1"/>
    <col min="6397" max="6397" width="13" style="6" customWidth="1"/>
    <col min="6398" max="6398" width="12.88671875" style="6" customWidth="1"/>
    <col min="6399" max="6399" width="9.109375" style="6" customWidth="1"/>
    <col min="6400" max="6401" width="8.109375" style="6" customWidth="1"/>
    <col min="6402" max="6402" width="14.6640625" style="6" customWidth="1"/>
    <col min="6403" max="6407" width="0" style="6" hidden="1" customWidth="1"/>
    <col min="6408" max="6648" width="11.5546875" style="6"/>
    <col min="6649" max="6649" width="7.5546875" style="6" customWidth="1"/>
    <col min="6650" max="6650" width="6" style="6" customWidth="1"/>
    <col min="6651" max="6651" width="38.6640625" style="6" customWidth="1"/>
    <col min="6652" max="6652" width="0" style="6" hidden="1" customWidth="1"/>
    <col min="6653" max="6653" width="13" style="6" customWidth="1"/>
    <col min="6654" max="6654" width="12.88671875" style="6" customWidth="1"/>
    <col min="6655" max="6655" width="9.109375" style="6" customWidth="1"/>
    <col min="6656" max="6657" width="8.109375" style="6" customWidth="1"/>
    <col min="6658" max="6658" width="14.6640625" style="6" customWidth="1"/>
    <col min="6659" max="6663" width="0" style="6" hidden="1" customWidth="1"/>
    <col min="6664" max="6904" width="11.5546875" style="6"/>
    <col min="6905" max="6905" width="7.5546875" style="6" customWidth="1"/>
    <col min="6906" max="6906" width="6" style="6" customWidth="1"/>
    <col min="6907" max="6907" width="38.6640625" style="6" customWidth="1"/>
    <col min="6908" max="6908" width="0" style="6" hidden="1" customWidth="1"/>
    <col min="6909" max="6909" width="13" style="6" customWidth="1"/>
    <col min="6910" max="6910" width="12.88671875" style="6" customWidth="1"/>
    <col min="6911" max="6911" width="9.109375" style="6" customWidth="1"/>
    <col min="6912" max="6913" width="8.109375" style="6" customWidth="1"/>
    <col min="6914" max="6914" width="14.6640625" style="6" customWidth="1"/>
    <col min="6915" max="6919" width="0" style="6" hidden="1" customWidth="1"/>
    <col min="6920" max="7160" width="11.5546875" style="6"/>
    <col min="7161" max="7161" width="7.5546875" style="6" customWidth="1"/>
    <col min="7162" max="7162" width="6" style="6" customWidth="1"/>
    <col min="7163" max="7163" width="38.6640625" style="6" customWidth="1"/>
    <col min="7164" max="7164" width="0" style="6" hidden="1" customWidth="1"/>
    <col min="7165" max="7165" width="13" style="6" customWidth="1"/>
    <col min="7166" max="7166" width="12.88671875" style="6" customWidth="1"/>
    <col min="7167" max="7167" width="9.109375" style="6" customWidth="1"/>
    <col min="7168" max="7169" width="8.109375" style="6" customWidth="1"/>
    <col min="7170" max="7170" width="14.6640625" style="6" customWidth="1"/>
    <col min="7171" max="7175" width="0" style="6" hidden="1" customWidth="1"/>
    <col min="7176" max="7416" width="11.5546875" style="6"/>
    <col min="7417" max="7417" width="7.5546875" style="6" customWidth="1"/>
    <col min="7418" max="7418" width="6" style="6" customWidth="1"/>
    <col min="7419" max="7419" width="38.6640625" style="6" customWidth="1"/>
    <col min="7420" max="7420" width="0" style="6" hidden="1" customWidth="1"/>
    <col min="7421" max="7421" width="13" style="6" customWidth="1"/>
    <col min="7422" max="7422" width="12.88671875" style="6" customWidth="1"/>
    <col min="7423" max="7423" width="9.109375" style="6" customWidth="1"/>
    <col min="7424" max="7425" width="8.109375" style="6" customWidth="1"/>
    <col min="7426" max="7426" width="14.6640625" style="6" customWidth="1"/>
    <col min="7427" max="7431" width="0" style="6" hidden="1" customWidth="1"/>
    <col min="7432" max="7672" width="11.5546875" style="6"/>
    <col min="7673" max="7673" width="7.5546875" style="6" customWidth="1"/>
    <col min="7674" max="7674" width="6" style="6" customWidth="1"/>
    <col min="7675" max="7675" width="38.6640625" style="6" customWidth="1"/>
    <col min="7676" max="7676" width="0" style="6" hidden="1" customWidth="1"/>
    <col min="7677" max="7677" width="13" style="6" customWidth="1"/>
    <col min="7678" max="7678" width="12.88671875" style="6" customWidth="1"/>
    <col min="7679" max="7679" width="9.109375" style="6" customWidth="1"/>
    <col min="7680" max="7681" width="8.109375" style="6" customWidth="1"/>
    <col min="7682" max="7682" width="14.6640625" style="6" customWidth="1"/>
    <col min="7683" max="7687" width="0" style="6" hidden="1" customWidth="1"/>
    <col min="7688" max="7928" width="11.5546875" style="6"/>
    <col min="7929" max="7929" width="7.5546875" style="6" customWidth="1"/>
    <col min="7930" max="7930" width="6" style="6" customWidth="1"/>
    <col min="7931" max="7931" width="38.6640625" style="6" customWidth="1"/>
    <col min="7932" max="7932" width="0" style="6" hidden="1" customWidth="1"/>
    <col min="7933" max="7933" width="13" style="6" customWidth="1"/>
    <col min="7934" max="7934" width="12.88671875" style="6" customWidth="1"/>
    <col min="7935" max="7935" width="9.109375" style="6" customWidth="1"/>
    <col min="7936" max="7937" width="8.109375" style="6" customWidth="1"/>
    <col min="7938" max="7938" width="14.6640625" style="6" customWidth="1"/>
    <col min="7939" max="7943" width="0" style="6" hidden="1" customWidth="1"/>
    <col min="7944" max="8184" width="11.5546875" style="6"/>
    <col min="8185" max="8185" width="7.5546875" style="6" customWidth="1"/>
    <col min="8186" max="8186" width="6" style="6" customWidth="1"/>
    <col min="8187" max="8187" width="38.6640625" style="6" customWidth="1"/>
    <col min="8188" max="8188" width="0" style="6" hidden="1" customWidth="1"/>
    <col min="8189" max="8189" width="13" style="6" customWidth="1"/>
    <col min="8190" max="8190" width="12.88671875" style="6" customWidth="1"/>
    <col min="8191" max="8191" width="9.109375" style="6" customWidth="1"/>
    <col min="8192" max="8193" width="8.109375" style="6" customWidth="1"/>
    <col min="8194" max="8194" width="14.6640625" style="6" customWidth="1"/>
    <col min="8195" max="8199" width="0" style="6" hidden="1" customWidth="1"/>
    <col min="8200" max="8440" width="11.5546875" style="6"/>
    <col min="8441" max="8441" width="7.5546875" style="6" customWidth="1"/>
    <col min="8442" max="8442" width="6" style="6" customWidth="1"/>
    <col min="8443" max="8443" width="38.6640625" style="6" customWidth="1"/>
    <col min="8444" max="8444" width="0" style="6" hidden="1" customWidth="1"/>
    <col min="8445" max="8445" width="13" style="6" customWidth="1"/>
    <col min="8446" max="8446" width="12.88671875" style="6" customWidth="1"/>
    <col min="8447" max="8447" width="9.109375" style="6" customWidth="1"/>
    <col min="8448" max="8449" width="8.109375" style="6" customWidth="1"/>
    <col min="8450" max="8450" width="14.6640625" style="6" customWidth="1"/>
    <col min="8451" max="8455" width="0" style="6" hidden="1" customWidth="1"/>
    <col min="8456" max="8696" width="11.5546875" style="6"/>
    <col min="8697" max="8697" width="7.5546875" style="6" customWidth="1"/>
    <col min="8698" max="8698" width="6" style="6" customWidth="1"/>
    <col min="8699" max="8699" width="38.6640625" style="6" customWidth="1"/>
    <col min="8700" max="8700" width="0" style="6" hidden="1" customWidth="1"/>
    <col min="8701" max="8701" width="13" style="6" customWidth="1"/>
    <col min="8702" max="8702" width="12.88671875" style="6" customWidth="1"/>
    <col min="8703" max="8703" width="9.109375" style="6" customWidth="1"/>
    <col min="8704" max="8705" width="8.109375" style="6" customWidth="1"/>
    <col min="8706" max="8706" width="14.6640625" style="6" customWidth="1"/>
    <col min="8707" max="8711" width="0" style="6" hidden="1" customWidth="1"/>
    <col min="8712" max="8952" width="11.5546875" style="6"/>
    <col min="8953" max="8953" width="7.5546875" style="6" customWidth="1"/>
    <col min="8954" max="8954" width="6" style="6" customWidth="1"/>
    <col min="8955" max="8955" width="38.6640625" style="6" customWidth="1"/>
    <col min="8956" max="8956" width="0" style="6" hidden="1" customWidth="1"/>
    <col min="8957" max="8957" width="13" style="6" customWidth="1"/>
    <col min="8958" max="8958" width="12.88671875" style="6" customWidth="1"/>
    <col min="8959" max="8959" width="9.109375" style="6" customWidth="1"/>
    <col min="8960" max="8961" width="8.109375" style="6" customWidth="1"/>
    <col min="8962" max="8962" width="14.6640625" style="6" customWidth="1"/>
    <col min="8963" max="8967" width="0" style="6" hidden="1" customWidth="1"/>
    <col min="8968" max="9208" width="11.5546875" style="6"/>
    <col min="9209" max="9209" width="7.5546875" style="6" customWidth="1"/>
    <col min="9210" max="9210" width="6" style="6" customWidth="1"/>
    <col min="9211" max="9211" width="38.6640625" style="6" customWidth="1"/>
    <col min="9212" max="9212" width="0" style="6" hidden="1" customWidth="1"/>
    <col min="9213" max="9213" width="13" style="6" customWidth="1"/>
    <col min="9214" max="9214" width="12.88671875" style="6" customWidth="1"/>
    <col min="9215" max="9215" width="9.109375" style="6" customWidth="1"/>
    <col min="9216" max="9217" width="8.109375" style="6" customWidth="1"/>
    <col min="9218" max="9218" width="14.6640625" style="6" customWidth="1"/>
    <col min="9219" max="9223" width="0" style="6" hidden="1" customWidth="1"/>
    <col min="9224" max="9464" width="11.5546875" style="6"/>
    <col min="9465" max="9465" width="7.5546875" style="6" customWidth="1"/>
    <col min="9466" max="9466" width="6" style="6" customWidth="1"/>
    <col min="9467" max="9467" width="38.6640625" style="6" customWidth="1"/>
    <col min="9468" max="9468" width="0" style="6" hidden="1" customWidth="1"/>
    <col min="9469" max="9469" width="13" style="6" customWidth="1"/>
    <col min="9470" max="9470" width="12.88671875" style="6" customWidth="1"/>
    <col min="9471" max="9471" width="9.109375" style="6" customWidth="1"/>
    <col min="9472" max="9473" width="8.109375" style="6" customWidth="1"/>
    <col min="9474" max="9474" width="14.6640625" style="6" customWidth="1"/>
    <col min="9475" max="9479" width="0" style="6" hidden="1" customWidth="1"/>
    <col min="9480" max="9720" width="11.5546875" style="6"/>
    <col min="9721" max="9721" width="7.5546875" style="6" customWidth="1"/>
    <col min="9722" max="9722" width="6" style="6" customWidth="1"/>
    <col min="9723" max="9723" width="38.6640625" style="6" customWidth="1"/>
    <col min="9724" max="9724" width="0" style="6" hidden="1" customWidth="1"/>
    <col min="9725" max="9725" width="13" style="6" customWidth="1"/>
    <col min="9726" max="9726" width="12.88671875" style="6" customWidth="1"/>
    <col min="9727" max="9727" width="9.109375" style="6" customWidth="1"/>
    <col min="9728" max="9729" width="8.109375" style="6" customWidth="1"/>
    <col min="9730" max="9730" width="14.6640625" style="6" customWidth="1"/>
    <col min="9731" max="9735" width="0" style="6" hidden="1" customWidth="1"/>
    <col min="9736" max="9976" width="11.5546875" style="6"/>
    <col min="9977" max="9977" width="7.5546875" style="6" customWidth="1"/>
    <col min="9978" max="9978" width="6" style="6" customWidth="1"/>
    <col min="9979" max="9979" width="38.6640625" style="6" customWidth="1"/>
    <col min="9980" max="9980" width="0" style="6" hidden="1" customWidth="1"/>
    <col min="9981" max="9981" width="13" style="6" customWidth="1"/>
    <col min="9982" max="9982" width="12.88671875" style="6" customWidth="1"/>
    <col min="9983" max="9983" width="9.109375" style="6" customWidth="1"/>
    <col min="9984" max="9985" width="8.109375" style="6" customWidth="1"/>
    <col min="9986" max="9986" width="14.6640625" style="6" customWidth="1"/>
    <col min="9987" max="9991" width="0" style="6" hidden="1" customWidth="1"/>
    <col min="9992" max="10232" width="11.5546875" style="6"/>
    <col min="10233" max="10233" width="7.5546875" style="6" customWidth="1"/>
    <col min="10234" max="10234" width="6" style="6" customWidth="1"/>
    <col min="10235" max="10235" width="38.6640625" style="6" customWidth="1"/>
    <col min="10236" max="10236" width="0" style="6" hidden="1" customWidth="1"/>
    <col min="10237" max="10237" width="13" style="6" customWidth="1"/>
    <col min="10238" max="10238" width="12.88671875" style="6" customWidth="1"/>
    <col min="10239" max="10239" width="9.109375" style="6" customWidth="1"/>
    <col min="10240" max="10241" width="8.109375" style="6" customWidth="1"/>
    <col min="10242" max="10242" width="14.6640625" style="6" customWidth="1"/>
    <col min="10243" max="10247" width="0" style="6" hidden="1" customWidth="1"/>
    <col min="10248" max="10488" width="11.5546875" style="6"/>
    <col min="10489" max="10489" width="7.5546875" style="6" customWidth="1"/>
    <col min="10490" max="10490" width="6" style="6" customWidth="1"/>
    <col min="10491" max="10491" width="38.6640625" style="6" customWidth="1"/>
    <col min="10492" max="10492" width="0" style="6" hidden="1" customWidth="1"/>
    <col min="10493" max="10493" width="13" style="6" customWidth="1"/>
    <col min="10494" max="10494" width="12.88671875" style="6" customWidth="1"/>
    <col min="10495" max="10495" width="9.109375" style="6" customWidth="1"/>
    <col min="10496" max="10497" width="8.109375" style="6" customWidth="1"/>
    <col min="10498" max="10498" width="14.6640625" style="6" customWidth="1"/>
    <col min="10499" max="10503" width="0" style="6" hidden="1" customWidth="1"/>
    <col min="10504" max="10744" width="11.5546875" style="6"/>
    <col min="10745" max="10745" width="7.5546875" style="6" customWidth="1"/>
    <col min="10746" max="10746" width="6" style="6" customWidth="1"/>
    <col min="10747" max="10747" width="38.6640625" style="6" customWidth="1"/>
    <col min="10748" max="10748" width="0" style="6" hidden="1" customWidth="1"/>
    <col min="10749" max="10749" width="13" style="6" customWidth="1"/>
    <col min="10750" max="10750" width="12.88671875" style="6" customWidth="1"/>
    <col min="10751" max="10751" width="9.109375" style="6" customWidth="1"/>
    <col min="10752" max="10753" width="8.109375" style="6" customWidth="1"/>
    <col min="10754" max="10754" width="14.6640625" style="6" customWidth="1"/>
    <col min="10755" max="10759" width="0" style="6" hidden="1" customWidth="1"/>
    <col min="10760" max="11000" width="11.5546875" style="6"/>
    <col min="11001" max="11001" width="7.5546875" style="6" customWidth="1"/>
    <col min="11002" max="11002" width="6" style="6" customWidth="1"/>
    <col min="11003" max="11003" width="38.6640625" style="6" customWidth="1"/>
    <col min="11004" max="11004" width="0" style="6" hidden="1" customWidth="1"/>
    <col min="11005" max="11005" width="13" style="6" customWidth="1"/>
    <col min="11006" max="11006" width="12.88671875" style="6" customWidth="1"/>
    <col min="11007" max="11007" width="9.109375" style="6" customWidth="1"/>
    <col min="11008" max="11009" width="8.109375" style="6" customWidth="1"/>
    <col min="11010" max="11010" width="14.6640625" style="6" customWidth="1"/>
    <col min="11011" max="11015" width="0" style="6" hidden="1" customWidth="1"/>
    <col min="11016" max="11256" width="11.5546875" style="6"/>
    <col min="11257" max="11257" width="7.5546875" style="6" customWidth="1"/>
    <col min="11258" max="11258" width="6" style="6" customWidth="1"/>
    <col min="11259" max="11259" width="38.6640625" style="6" customWidth="1"/>
    <col min="11260" max="11260" width="0" style="6" hidden="1" customWidth="1"/>
    <col min="11261" max="11261" width="13" style="6" customWidth="1"/>
    <col min="11262" max="11262" width="12.88671875" style="6" customWidth="1"/>
    <col min="11263" max="11263" width="9.109375" style="6" customWidth="1"/>
    <col min="11264" max="11265" width="8.109375" style="6" customWidth="1"/>
    <col min="11266" max="11266" width="14.6640625" style="6" customWidth="1"/>
    <col min="11267" max="11271" width="0" style="6" hidden="1" customWidth="1"/>
    <col min="11272" max="11512" width="11.5546875" style="6"/>
    <col min="11513" max="11513" width="7.5546875" style="6" customWidth="1"/>
    <col min="11514" max="11514" width="6" style="6" customWidth="1"/>
    <col min="11515" max="11515" width="38.6640625" style="6" customWidth="1"/>
    <col min="11516" max="11516" width="0" style="6" hidden="1" customWidth="1"/>
    <col min="11517" max="11517" width="13" style="6" customWidth="1"/>
    <col min="11518" max="11518" width="12.88671875" style="6" customWidth="1"/>
    <col min="11519" max="11519" width="9.109375" style="6" customWidth="1"/>
    <col min="11520" max="11521" width="8.109375" style="6" customWidth="1"/>
    <col min="11522" max="11522" width="14.6640625" style="6" customWidth="1"/>
    <col min="11523" max="11527" width="0" style="6" hidden="1" customWidth="1"/>
    <col min="11528" max="11768" width="11.5546875" style="6"/>
    <col min="11769" max="11769" width="7.5546875" style="6" customWidth="1"/>
    <col min="11770" max="11770" width="6" style="6" customWidth="1"/>
    <col min="11771" max="11771" width="38.6640625" style="6" customWidth="1"/>
    <col min="11772" max="11772" width="0" style="6" hidden="1" customWidth="1"/>
    <col min="11773" max="11773" width="13" style="6" customWidth="1"/>
    <col min="11774" max="11774" width="12.88671875" style="6" customWidth="1"/>
    <col min="11775" max="11775" width="9.109375" style="6" customWidth="1"/>
    <col min="11776" max="11777" width="8.109375" style="6" customWidth="1"/>
    <col min="11778" max="11778" width="14.6640625" style="6" customWidth="1"/>
    <col min="11779" max="11783" width="0" style="6" hidden="1" customWidth="1"/>
    <col min="11784" max="12024" width="11.5546875" style="6"/>
    <col min="12025" max="12025" width="7.5546875" style="6" customWidth="1"/>
    <col min="12026" max="12026" width="6" style="6" customWidth="1"/>
    <col min="12027" max="12027" width="38.6640625" style="6" customWidth="1"/>
    <col min="12028" max="12028" width="0" style="6" hidden="1" customWidth="1"/>
    <col min="12029" max="12029" width="13" style="6" customWidth="1"/>
    <col min="12030" max="12030" width="12.88671875" style="6" customWidth="1"/>
    <col min="12031" max="12031" width="9.109375" style="6" customWidth="1"/>
    <col min="12032" max="12033" width="8.109375" style="6" customWidth="1"/>
    <col min="12034" max="12034" width="14.6640625" style="6" customWidth="1"/>
    <col min="12035" max="12039" width="0" style="6" hidden="1" customWidth="1"/>
    <col min="12040" max="12280" width="11.5546875" style="6"/>
    <col min="12281" max="12281" width="7.5546875" style="6" customWidth="1"/>
    <col min="12282" max="12282" width="6" style="6" customWidth="1"/>
    <col min="12283" max="12283" width="38.6640625" style="6" customWidth="1"/>
    <col min="12284" max="12284" width="0" style="6" hidden="1" customWidth="1"/>
    <col min="12285" max="12285" width="13" style="6" customWidth="1"/>
    <col min="12286" max="12286" width="12.88671875" style="6" customWidth="1"/>
    <col min="12287" max="12287" width="9.109375" style="6" customWidth="1"/>
    <col min="12288" max="12289" width="8.109375" style="6" customWidth="1"/>
    <col min="12290" max="12290" width="14.6640625" style="6" customWidth="1"/>
    <col min="12291" max="12295" width="0" style="6" hidden="1" customWidth="1"/>
    <col min="12296" max="12536" width="11.5546875" style="6"/>
    <col min="12537" max="12537" width="7.5546875" style="6" customWidth="1"/>
    <col min="12538" max="12538" width="6" style="6" customWidth="1"/>
    <col min="12539" max="12539" width="38.6640625" style="6" customWidth="1"/>
    <col min="12540" max="12540" width="0" style="6" hidden="1" customWidth="1"/>
    <col min="12541" max="12541" width="13" style="6" customWidth="1"/>
    <col min="12542" max="12542" width="12.88671875" style="6" customWidth="1"/>
    <col min="12543" max="12543" width="9.109375" style="6" customWidth="1"/>
    <col min="12544" max="12545" width="8.109375" style="6" customWidth="1"/>
    <col min="12546" max="12546" width="14.6640625" style="6" customWidth="1"/>
    <col min="12547" max="12551" width="0" style="6" hidden="1" customWidth="1"/>
    <col min="12552" max="12792" width="11.5546875" style="6"/>
    <col min="12793" max="12793" width="7.5546875" style="6" customWidth="1"/>
    <col min="12794" max="12794" width="6" style="6" customWidth="1"/>
    <col min="12795" max="12795" width="38.6640625" style="6" customWidth="1"/>
    <col min="12796" max="12796" width="0" style="6" hidden="1" customWidth="1"/>
    <col min="12797" max="12797" width="13" style="6" customWidth="1"/>
    <col min="12798" max="12798" width="12.88671875" style="6" customWidth="1"/>
    <col min="12799" max="12799" width="9.109375" style="6" customWidth="1"/>
    <col min="12800" max="12801" width="8.109375" style="6" customWidth="1"/>
    <col min="12802" max="12802" width="14.6640625" style="6" customWidth="1"/>
    <col min="12803" max="12807" width="0" style="6" hidden="1" customWidth="1"/>
    <col min="12808" max="13048" width="11.5546875" style="6"/>
    <col min="13049" max="13049" width="7.5546875" style="6" customWidth="1"/>
    <col min="13050" max="13050" width="6" style="6" customWidth="1"/>
    <col min="13051" max="13051" width="38.6640625" style="6" customWidth="1"/>
    <col min="13052" max="13052" width="0" style="6" hidden="1" customWidth="1"/>
    <col min="13053" max="13053" width="13" style="6" customWidth="1"/>
    <col min="13054" max="13054" width="12.88671875" style="6" customWidth="1"/>
    <col min="13055" max="13055" width="9.109375" style="6" customWidth="1"/>
    <col min="13056" max="13057" width="8.109375" style="6" customWidth="1"/>
    <col min="13058" max="13058" width="14.6640625" style="6" customWidth="1"/>
    <col min="13059" max="13063" width="0" style="6" hidden="1" customWidth="1"/>
    <col min="13064" max="13304" width="11.5546875" style="6"/>
    <col min="13305" max="13305" width="7.5546875" style="6" customWidth="1"/>
    <col min="13306" max="13306" width="6" style="6" customWidth="1"/>
    <col min="13307" max="13307" width="38.6640625" style="6" customWidth="1"/>
    <col min="13308" max="13308" width="0" style="6" hidden="1" customWidth="1"/>
    <col min="13309" max="13309" width="13" style="6" customWidth="1"/>
    <col min="13310" max="13310" width="12.88671875" style="6" customWidth="1"/>
    <col min="13311" max="13311" width="9.109375" style="6" customWidth="1"/>
    <col min="13312" max="13313" width="8.109375" style="6" customWidth="1"/>
    <col min="13314" max="13314" width="14.6640625" style="6" customWidth="1"/>
    <col min="13315" max="13319" width="0" style="6" hidden="1" customWidth="1"/>
    <col min="13320" max="13560" width="11.5546875" style="6"/>
    <col min="13561" max="13561" width="7.5546875" style="6" customWidth="1"/>
    <col min="13562" max="13562" width="6" style="6" customWidth="1"/>
    <col min="13563" max="13563" width="38.6640625" style="6" customWidth="1"/>
    <col min="13564" max="13564" width="0" style="6" hidden="1" customWidth="1"/>
    <col min="13565" max="13565" width="13" style="6" customWidth="1"/>
    <col min="13566" max="13566" width="12.88671875" style="6" customWidth="1"/>
    <col min="13567" max="13567" width="9.109375" style="6" customWidth="1"/>
    <col min="13568" max="13569" width="8.109375" style="6" customWidth="1"/>
    <col min="13570" max="13570" width="14.6640625" style="6" customWidth="1"/>
    <col min="13571" max="13575" width="0" style="6" hidden="1" customWidth="1"/>
    <col min="13576" max="13816" width="11.5546875" style="6"/>
    <col min="13817" max="13817" width="7.5546875" style="6" customWidth="1"/>
    <col min="13818" max="13818" width="6" style="6" customWidth="1"/>
    <col min="13819" max="13819" width="38.6640625" style="6" customWidth="1"/>
    <col min="13820" max="13820" width="0" style="6" hidden="1" customWidth="1"/>
    <col min="13821" max="13821" width="13" style="6" customWidth="1"/>
    <col min="13822" max="13822" width="12.88671875" style="6" customWidth="1"/>
    <col min="13823" max="13823" width="9.109375" style="6" customWidth="1"/>
    <col min="13824" max="13825" width="8.109375" style="6" customWidth="1"/>
    <col min="13826" max="13826" width="14.6640625" style="6" customWidth="1"/>
    <col min="13827" max="13831" width="0" style="6" hidden="1" customWidth="1"/>
    <col min="13832" max="14072" width="11.5546875" style="6"/>
    <col min="14073" max="14073" width="7.5546875" style="6" customWidth="1"/>
    <col min="14074" max="14074" width="6" style="6" customWidth="1"/>
    <col min="14075" max="14075" width="38.6640625" style="6" customWidth="1"/>
    <col min="14076" max="14076" width="0" style="6" hidden="1" customWidth="1"/>
    <col min="14077" max="14077" width="13" style="6" customWidth="1"/>
    <col min="14078" max="14078" width="12.88671875" style="6" customWidth="1"/>
    <col min="14079" max="14079" width="9.109375" style="6" customWidth="1"/>
    <col min="14080" max="14081" width="8.109375" style="6" customWidth="1"/>
    <col min="14082" max="14082" width="14.6640625" style="6" customWidth="1"/>
    <col min="14083" max="14087" width="0" style="6" hidden="1" customWidth="1"/>
    <col min="14088" max="14328" width="11.5546875" style="6"/>
    <col min="14329" max="14329" width="7.5546875" style="6" customWidth="1"/>
    <col min="14330" max="14330" width="6" style="6" customWidth="1"/>
    <col min="14331" max="14331" width="38.6640625" style="6" customWidth="1"/>
    <col min="14332" max="14332" width="0" style="6" hidden="1" customWidth="1"/>
    <col min="14333" max="14333" width="13" style="6" customWidth="1"/>
    <col min="14334" max="14334" width="12.88671875" style="6" customWidth="1"/>
    <col min="14335" max="14335" width="9.109375" style="6" customWidth="1"/>
    <col min="14336" max="14337" width="8.109375" style="6" customWidth="1"/>
    <col min="14338" max="14338" width="14.6640625" style="6" customWidth="1"/>
    <col min="14339" max="14343" width="0" style="6" hidden="1" customWidth="1"/>
    <col min="14344" max="14584" width="11.5546875" style="6"/>
    <col min="14585" max="14585" width="7.5546875" style="6" customWidth="1"/>
    <col min="14586" max="14586" width="6" style="6" customWidth="1"/>
    <col min="14587" max="14587" width="38.6640625" style="6" customWidth="1"/>
    <col min="14588" max="14588" width="0" style="6" hidden="1" customWidth="1"/>
    <col min="14589" max="14589" width="13" style="6" customWidth="1"/>
    <col min="14590" max="14590" width="12.88671875" style="6" customWidth="1"/>
    <col min="14591" max="14591" width="9.109375" style="6" customWidth="1"/>
    <col min="14592" max="14593" width="8.109375" style="6" customWidth="1"/>
    <col min="14594" max="14594" width="14.6640625" style="6" customWidth="1"/>
    <col min="14595" max="14599" width="0" style="6" hidden="1" customWidth="1"/>
    <col min="14600" max="14840" width="11.5546875" style="6"/>
    <col min="14841" max="14841" width="7.5546875" style="6" customWidth="1"/>
    <col min="14842" max="14842" width="6" style="6" customWidth="1"/>
    <col min="14843" max="14843" width="38.6640625" style="6" customWidth="1"/>
    <col min="14844" max="14844" width="0" style="6" hidden="1" customWidth="1"/>
    <col min="14845" max="14845" width="13" style="6" customWidth="1"/>
    <col min="14846" max="14846" width="12.88671875" style="6" customWidth="1"/>
    <col min="14847" max="14847" width="9.109375" style="6" customWidth="1"/>
    <col min="14848" max="14849" width="8.109375" style="6" customWidth="1"/>
    <col min="14850" max="14850" width="14.6640625" style="6" customWidth="1"/>
    <col min="14851" max="14855" width="0" style="6" hidden="1" customWidth="1"/>
    <col min="14856" max="15096" width="11.5546875" style="6"/>
    <col min="15097" max="15097" width="7.5546875" style="6" customWidth="1"/>
    <col min="15098" max="15098" width="6" style="6" customWidth="1"/>
    <col min="15099" max="15099" width="38.6640625" style="6" customWidth="1"/>
    <col min="15100" max="15100" width="0" style="6" hidden="1" customWidth="1"/>
    <col min="15101" max="15101" width="13" style="6" customWidth="1"/>
    <col min="15102" max="15102" width="12.88671875" style="6" customWidth="1"/>
    <col min="15103" max="15103" width="9.109375" style="6" customWidth="1"/>
    <col min="15104" max="15105" width="8.109375" style="6" customWidth="1"/>
    <col min="15106" max="15106" width="14.6640625" style="6" customWidth="1"/>
    <col min="15107" max="15111" width="0" style="6" hidden="1" customWidth="1"/>
    <col min="15112" max="15352" width="11.5546875" style="6"/>
    <col min="15353" max="15353" width="7.5546875" style="6" customWidth="1"/>
    <col min="15354" max="15354" width="6" style="6" customWidth="1"/>
    <col min="15355" max="15355" width="38.6640625" style="6" customWidth="1"/>
    <col min="15356" max="15356" width="0" style="6" hidden="1" customWidth="1"/>
    <col min="15357" max="15357" width="13" style="6" customWidth="1"/>
    <col min="15358" max="15358" width="12.88671875" style="6" customWidth="1"/>
    <col min="15359" max="15359" width="9.109375" style="6" customWidth="1"/>
    <col min="15360" max="15361" width="8.109375" style="6" customWidth="1"/>
    <col min="15362" max="15362" width="14.6640625" style="6" customWidth="1"/>
    <col min="15363" max="15367" width="0" style="6" hidden="1" customWidth="1"/>
    <col min="15368" max="15608" width="11.5546875" style="6"/>
    <col min="15609" max="15609" width="7.5546875" style="6" customWidth="1"/>
    <col min="15610" max="15610" width="6" style="6" customWidth="1"/>
    <col min="15611" max="15611" width="38.6640625" style="6" customWidth="1"/>
    <col min="15612" max="15612" width="0" style="6" hidden="1" customWidth="1"/>
    <col min="15613" max="15613" width="13" style="6" customWidth="1"/>
    <col min="15614" max="15614" width="12.88671875" style="6" customWidth="1"/>
    <col min="15615" max="15615" width="9.109375" style="6" customWidth="1"/>
    <col min="15616" max="15617" width="8.109375" style="6" customWidth="1"/>
    <col min="15618" max="15618" width="14.6640625" style="6" customWidth="1"/>
    <col min="15619" max="15623" width="0" style="6" hidden="1" customWidth="1"/>
    <col min="15624" max="15864" width="11.5546875" style="6"/>
    <col min="15865" max="15865" width="7.5546875" style="6" customWidth="1"/>
    <col min="15866" max="15866" width="6" style="6" customWidth="1"/>
    <col min="15867" max="15867" width="38.6640625" style="6" customWidth="1"/>
    <col min="15868" max="15868" width="0" style="6" hidden="1" customWidth="1"/>
    <col min="15869" max="15869" width="13" style="6" customWidth="1"/>
    <col min="15870" max="15870" width="12.88671875" style="6" customWidth="1"/>
    <col min="15871" max="15871" width="9.109375" style="6" customWidth="1"/>
    <col min="15872" max="15873" width="8.109375" style="6" customWidth="1"/>
    <col min="15874" max="15874" width="14.6640625" style="6" customWidth="1"/>
    <col min="15875" max="15879" width="0" style="6" hidden="1" customWidth="1"/>
    <col min="15880" max="16120" width="11.5546875" style="6"/>
    <col min="16121" max="16121" width="7.5546875" style="6" customWidth="1"/>
    <col min="16122" max="16122" width="6" style="6" customWidth="1"/>
    <col min="16123" max="16123" width="38.6640625" style="6" customWidth="1"/>
    <col min="16124" max="16124" width="0" style="6" hidden="1" customWidth="1"/>
    <col min="16125" max="16125" width="13" style="6" customWidth="1"/>
    <col min="16126" max="16126" width="12.88671875" style="6" customWidth="1"/>
    <col min="16127" max="16127" width="9.109375" style="6" customWidth="1"/>
    <col min="16128" max="16129" width="8.109375" style="6" customWidth="1"/>
    <col min="16130" max="16130" width="14.6640625" style="6" customWidth="1"/>
    <col min="16131" max="16135" width="0" style="6" hidden="1" customWidth="1"/>
    <col min="16136" max="16384" width="11.5546875" style="6"/>
  </cols>
  <sheetData>
    <row r="2" spans="2:25" ht="18" x14ac:dyDescent="0.35">
      <c r="B2" s="218" t="s">
        <v>90</v>
      </c>
      <c r="C2" s="218"/>
      <c r="D2" s="218"/>
      <c r="E2" s="218"/>
      <c r="F2" s="218"/>
      <c r="G2" s="218"/>
      <c r="H2" s="218"/>
      <c r="I2" s="218"/>
      <c r="J2" s="218"/>
      <c r="K2" s="218"/>
      <c r="L2" s="218"/>
      <c r="M2" s="218"/>
      <c r="N2" s="218"/>
      <c r="O2" s="218"/>
      <c r="P2" s="218"/>
      <c r="Q2" s="218"/>
      <c r="R2" s="218"/>
    </row>
    <row r="3" spans="2:25" ht="18" x14ac:dyDescent="0.35">
      <c r="B3" s="218" t="str">
        <f>ATENCION!B2</f>
        <v xml:space="preserve"> INVITACION PÚBLICA MENOR CUANTIA No. 16 DE 2019 </v>
      </c>
      <c r="C3" s="218"/>
      <c r="D3" s="218"/>
      <c r="E3" s="218"/>
      <c r="F3" s="218"/>
      <c r="G3" s="218"/>
      <c r="H3" s="218"/>
      <c r="I3" s="218"/>
      <c r="J3" s="218"/>
      <c r="K3" s="218"/>
      <c r="L3" s="218"/>
      <c r="M3" s="218"/>
      <c r="N3" s="218"/>
      <c r="O3" s="218"/>
      <c r="P3" s="218"/>
      <c r="Q3" s="218"/>
      <c r="R3" s="218"/>
    </row>
    <row r="4" spans="2:25" ht="15.6" x14ac:dyDescent="0.3">
      <c r="B4" s="51"/>
      <c r="C4" s="51"/>
      <c r="D4" s="51"/>
      <c r="E4" s="51"/>
      <c r="F4" s="51"/>
      <c r="G4" s="51"/>
      <c r="H4" s="51"/>
      <c r="I4" s="51"/>
      <c r="J4" s="51"/>
      <c r="K4" s="51"/>
      <c r="L4" s="51"/>
      <c r="M4" s="51"/>
      <c r="N4" s="51"/>
      <c r="O4" s="51"/>
      <c r="P4" s="51"/>
      <c r="Q4" s="51"/>
      <c r="R4" s="51"/>
    </row>
    <row r="5" spans="2:25" s="77" customFormat="1" ht="14.4" x14ac:dyDescent="0.3">
      <c r="B5" s="219" t="s">
        <v>14</v>
      </c>
      <c r="C5" s="219" t="s">
        <v>48</v>
      </c>
      <c r="D5" s="78"/>
      <c r="E5" s="215" t="s">
        <v>66</v>
      </c>
      <c r="F5" s="215"/>
      <c r="G5" s="215"/>
      <c r="H5" s="215"/>
      <c r="I5" s="215"/>
      <c r="J5" s="215"/>
      <c r="K5" s="215"/>
      <c r="L5" s="217" t="s">
        <v>72</v>
      </c>
      <c r="M5" s="217"/>
      <c r="N5" s="217"/>
      <c r="O5" s="217"/>
      <c r="P5" s="217"/>
      <c r="Q5" s="217"/>
      <c r="R5" s="217"/>
      <c r="S5" s="213" t="s">
        <v>81</v>
      </c>
      <c r="T5" s="213"/>
      <c r="U5" s="213"/>
      <c r="V5" s="213"/>
      <c r="W5" s="213"/>
      <c r="X5" s="213"/>
      <c r="Y5" s="213"/>
    </row>
    <row r="6" spans="2:25" s="77" customFormat="1" ht="15.75" customHeight="1" x14ac:dyDescent="0.3">
      <c r="B6" s="219"/>
      <c r="C6" s="219"/>
      <c r="D6" s="78"/>
      <c r="E6" s="82" t="s">
        <v>49</v>
      </c>
      <c r="F6" s="220" t="s">
        <v>50</v>
      </c>
      <c r="G6" s="220"/>
      <c r="H6" s="220"/>
      <c r="I6" s="220"/>
      <c r="J6" s="220"/>
      <c r="K6" s="82"/>
      <c r="L6" s="86" t="s">
        <v>49</v>
      </c>
      <c r="M6" s="216" t="s">
        <v>50</v>
      </c>
      <c r="N6" s="216"/>
      <c r="O6" s="216"/>
      <c r="P6" s="216"/>
      <c r="Q6" s="216"/>
      <c r="R6" s="216"/>
      <c r="S6" s="89" t="s">
        <v>49</v>
      </c>
      <c r="T6" s="214" t="s">
        <v>50</v>
      </c>
      <c r="U6" s="214"/>
      <c r="V6" s="214"/>
      <c r="W6" s="214"/>
      <c r="X6" s="214"/>
      <c r="Y6" s="214"/>
    </row>
    <row r="7" spans="2:25" s="77" customFormat="1" ht="20.399999999999999" x14ac:dyDescent="0.3">
      <c r="B7" s="219"/>
      <c r="C7" s="219"/>
      <c r="D7" s="78"/>
      <c r="E7" s="83" t="s">
        <v>42</v>
      </c>
      <c r="F7" s="83" t="s">
        <v>51</v>
      </c>
      <c r="G7" s="83" t="s">
        <v>52</v>
      </c>
      <c r="H7" s="83" t="s">
        <v>53</v>
      </c>
      <c r="I7" s="83" t="s">
        <v>62</v>
      </c>
      <c r="J7" s="84" t="s">
        <v>63</v>
      </c>
      <c r="K7" s="84" t="s">
        <v>64</v>
      </c>
      <c r="L7" s="87" t="s">
        <v>42</v>
      </c>
      <c r="M7" s="87" t="s">
        <v>51</v>
      </c>
      <c r="N7" s="87" t="s">
        <v>52</v>
      </c>
      <c r="O7" s="87" t="s">
        <v>53</v>
      </c>
      <c r="P7" s="87" t="s">
        <v>62</v>
      </c>
      <c r="Q7" s="87" t="s">
        <v>63</v>
      </c>
      <c r="R7" s="87" t="s">
        <v>64</v>
      </c>
      <c r="S7" s="90" t="s">
        <v>42</v>
      </c>
      <c r="T7" s="90" t="s">
        <v>51</v>
      </c>
      <c r="U7" s="90" t="s">
        <v>52</v>
      </c>
      <c r="V7" s="90" t="s">
        <v>53</v>
      </c>
      <c r="W7" s="90" t="s">
        <v>62</v>
      </c>
      <c r="X7" s="90" t="s">
        <v>63</v>
      </c>
      <c r="Y7" s="90" t="s">
        <v>64</v>
      </c>
    </row>
    <row r="8" spans="2:25" ht="14.4" x14ac:dyDescent="0.3">
      <c r="B8" s="81">
        <v>1</v>
      </c>
      <c r="C8" s="79" t="s">
        <v>47</v>
      </c>
      <c r="D8" s="80">
        <v>7578023</v>
      </c>
      <c r="E8" s="85">
        <f>+F8+G8+H8+I8+J8+K8</f>
        <v>979.40659309664761</v>
      </c>
      <c r="F8" s="85">
        <f>+'VIDA GRUPO'!F34</f>
        <v>250</v>
      </c>
      <c r="G8" s="85">
        <f>+PRECIO!I9</f>
        <v>79.406593096647597</v>
      </c>
      <c r="H8" s="85">
        <f>+Deducibles!D8</f>
        <v>450</v>
      </c>
      <c r="I8" s="85">
        <v>100</v>
      </c>
      <c r="J8" s="85">
        <v>50</v>
      </c>
      <c r="K8" s="85">
        <f>+ATENCION!G7</f>
        <v>50</v>
      </c>
      <c r="L8" s="88">
        <f>+M8+N8+O8++P8+Q8+R8</f>
        <v>0</v>
      </c>
      <c r="M8" s="88">
        <v>0</v>
      </c>
      <c r="N8" s="88">
        <f>+PRECIO!O9</f>
        <v>0</v>
      </c>
      <c r="O8" s="88">
        <v>0</v>
      </c>
      <c r="P8" s="88">
        <v>0</v>
      </c>
      <c r="Q8" s="88">
        <v>0</v>
      </c>
      <c r="R8" s="88">
        <f>+ATENCION!L7</f>
        <v>0</v>
      </c>
      <c r="S8" s="91">
        <f>SUM(T8:Y8)</f>
        <v>900</v>
      </c>
      <c r="T8" s="91">
        <v>250</v>
      </c>
      <c r="U8" s="91">
        <v>100</v>
      </c>
      <c r="V8" s="91">
        <v>450</v>
      </c>
      <c r="W8" s="91">
        <v>0</v>
      </c>
      <c r="X8" s="91">
        <v>50</v>
      </c>
      <c r="Y8" s="91">
        <v>50</v>
      </c>
    </row>
    <row r="9" spans="2:25" ht="14.4" x14ac:dyDescent="0.3">
      <c r="B9" s="24"/>
      <c r="C9" s="9"/>
      <c r="D9" s="68"/>
      <c r="E9" s="23"/>
      <c r="F9" s="23"/>
      <c r="G9" s="23"/>
      <c r="H9" s="23"/>
      <c r="I9" s="23"/>
      <c r="J9" s="23"/>
      <c r="K9" s="23"/>
      <c r="L9" s="23"/>
      <c r="M9" s="24"/>
      <c r="N9" s="23"/>
      <c r="O9" s="23"/>
      <c r="P9" s="23"/>
      <c r="Q9" s="23"/>
    </row>
    <row r="10" spans="2:25" x14ac:dyDescent="0.3">
      <c r="C10" s="69" t="s">
        <v>84</v>
      </c>
      <c r="D10" s="69"/>
      <c r="E10" s="71" t="s">
        <v>85</v>
      </c>
    </row>
    <row r="11" spans="2:25" x14ac:dyDescent="0.3">
      <c r="C11" s="70" t="s">
        <v>66</v>
      </c>
      <c r="D11" s="70"/>
      <c r="E11" s="72">
        <f>E8</f>
        <v>979.40659309664761</v>
      </c>
      <c r="L11" s="49" t="s">
        <v>1</v>
      </c>
    </row>
    <row r="12" spans="2:25" x14ac:dyDescent="0.3">
      <c r="C12" s="70" t="s">
        <v>86</v>
      </c>
      <c r="D12" s="70"/>
      <c r="E12" s="72">
        <f>L8</f>
        <v>0</v>
      </c>
    </row>
    <row r="13" spans="2:25" x14ac:dyDescent="0.3">
      <c r="C13" s="70" t="s">
        <v>81</v>
      </c>
      <c r="D13" s="70"/>
      <c r="E13" s="72">
        <f>S8</f>
        <v>900</v>
      </c>
    </row>
  </sheetData>
  <sheetProtection algorithmName="SHA-512" hashValue="0IOf/gKfwT8v6Nr79XCG5PTqPOFSz++BtYg5kyS70h/8r6nh1MGcdMQPXpJZ2ZmgloBVal1FLW47S1HI9oQ78A==" saltValue="IZ4+SuhPC6Zx2WBPyJrOWA==" spinCount="100000" sheet="1" objects="1" scenarios="1" selectLockedCells="1" selectUnlockedCells="1"/>
  <mergeCells count="10">
    <mergeCell ref="B2:R2"/>
    <mergeCell ref="C5:C7"/>
    <mergeCell ref="B5:B7"/>
    <mergeCell ref="B3:R3"/>
    <mergeCell ref="F6:J6"/>
    <mergeCell ref="S5:Y5"/>
    <mergeCell ref="T6:Y6"/>
    <mergeCell ref="E5:K5"/>
    <mergeCell ref="M6:R6"/>
    <mergeCell ref="L5:R5"/>
  </mergeCells>
  <pageMargins left="0.75" right="0.75" top="1" bottom="1" header="0" footer="0"/>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VIDA GRUPO</vt:lpstr>
      <vt:lpstr>PRECIO</vt:lpstr>
      <vt:lpstr>Deducibles</vt:lpstr>
      <vt:lpstr>ATENCION</vt:lpstr>
      <vt:lpstr>ponderado final</vt:lpstr>
      <vt:lpstr>'ponderado final'!Área_de_impresión</vt:lpstr>
      <vt:lpstr>PRECIO!Área_de_impresión</vt:lpstr>
      <vt:lpstr>'VIDA GRUPO'!Área_de_impresión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vasquez</dc:creator>
  <cp:lastModifiedBy>UT</cp:lastModifiedBy>
  <cp:lastPrinted>2019-06-18T20:49:50Z</cp:lastPrinted>
  <dcterms:created xsi:type="dcterms:W3CDTF">2018-03-07T21:06:56Z</dcterms:created>
  <dcterms:modified xsi:type="dcterms:W3CDTF">2019-06-18T21:40:50Z</dcterms:modified>
</cp:coreProperties>
</file>