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OS\Desktop\AÑO 2022\Convocatoria A 2022\RESULTADOS PRESELECCIONADOS\"/>
    </mc:Choice>
  </mc:AlternateContent>
  <workbookProtection workbookAlgorithmName="SHA-512" workbookHashValue="K3VXeFGTPdq3LTfAmucwpSWsHERX02ME4tVcldiHmB5+Yr1qdliqynqhen+9KelgGzvLtmvAWN5klPj2aQGBGA==" workbookSaltValue="H9Z67Y4ALdHxmWULpENzDQ==" workbookSpinCount="100000" lockStructure="1"/>
  <bookViews>
    <workbookView xWindow="0" yWindow="0" windowWidth="23040" windowHeight="9192"/>
  </bookViews>
  <sheets>
    <sheet name="REQUISITOS MÍNIMOS-ANTECEDENTES" sheetId="1" r:id="rId1"/>
    <sheet name="CARLOS GUZMÁN" sheetId="4" r:id="rId2"/>
    <sheet name="LUPERLY PALACIO"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4" l="1"/>
  <c r="O31" i="4" l="1"/>
  <c r="O33" i="4" s="1"/>
  <c r="K11" i="4" s="1"/>
  <c r="O38" i="4"/>
  <c r="L11" i="4" s="1"/>
  <c r="O28" i="4"/>
  <c r="J11" i="4" s="1"/>
  <c r="O23" i="4"/>
  <c r="I11" i="4"/>
  <c r="G11" i="4"/>
  <c r="E11" i="4"/>
  <c r="C11" i="4"/>
  <c r="E4" i="4"/>
  <c r="O41" i="4" l="1"/>
  <c r="I6" i="1" s="1"/>
  <c r="O26" i="3"/>
  <c r="O31" i="3"/>
  <c r="O36" i="3" l="1"/>
  <c r="O38" i="3" l="1"/>
  <c r="O33" i="3"/>
  <c r="K11" i="3" s="1"/>
  <c r="O28" i="3"/>
  <c r="J11" i="3" s="1"/>
  <c r="O23" i="3"/>
  <c r="L11" i="3"/>
  <c r="I11" i="3"/>
  <c r="G11" i="3"/>
  <c r="E11" i="3"/>
  <c r="C11" i="3"/>
  <c r="E4" i="3"/>
  <c r="O41" i="3" l="1"/>
  <c r="O11" i="3"/>
  <c r="I7" i="1" s="1"/>
</calcChain>
</file>

<file path=xl/sharedStrings.xml><?xml version="1.0" encoding="utf-8"?>
<sst xmlns="http://schemas.openxmlformats.org/spreadsheetml/2006/main" count="204" uniqueCount="129">
  <si>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</si>
  <si>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</si>
  <si>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</si>
  <si>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</si>
  <si>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</si>
  <si>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</si>
  <si>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</si>
  <si>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</si>
  <si>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</si>
  <si>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</si>
  <si>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</si>
  <si>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</si>
  <si>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</si>
  <si>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X</t>
  </si>
  <si>
    <t>C</t>
  </si>
  <si>
    <t>U N I V E R S I D A D  D E L  T O L I M A</t>
  </si>
  <si>
    <t>V I C E R R E C T O R Í A    D E    D O C E N C I A</t>
  </si>
  <si>
    <t>CONVOCATORIA 2022</t>
  </si>
  <si>
    <t>REQUERIMIENTO PROFESORES:</t>
  </si>
  <si>
    <t>CÓDIGO:</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</si>
  <si>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</si>
  <si>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</si>
  <si>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</si>
  <si>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</si>
  <si>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</si>
  <si>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</si>
  <si>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</si>
  <si>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</si>
  <si>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</si>
  <si>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</si>
  <si>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</si>
  <si>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</si>
  <si>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</si>
  <si>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</si>
  <si>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</si>
  <si>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</si>
  <si>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</si>
  <si>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</si>
  <si>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10 PUNTOS)</t>
  </si>
  <si>
    <r>
      <t xml:space="preserve">EXPERIENCIA PROFESIONAL
</t>
    </r>
    <r>
      <rPr>
        <b/>
        <sz val="8"/>
        <rFont val="Arial"/>
        <family val="2"/>
      </rPr>
      <t>(INCLUYE EXPERIENCIA EN INVESTIGACIÓN Y PROYECCIÓN SOCIAL)</t>
    </r>
  </si>
  <si>
    <t>TOTAL EXPERIENCIA PROFESIONAL</t>
  </si>
  <si>
    <t>EXPERIENCIA DOCENTE (HASTA 10 PUNTOS)</t>
  </si>
  <si>
    <t>EXPERIENCIA DOCENTE</t>
  </si>
  <si>
    <t>TOTAL EXPERIENCIA DOCENTE</t>
  </si>
  <si>
    <t>PRODUCCIÓN INTELECTUAL (HASTA 10 PUNTOS)</t>
  </si>
  <si>
    <t>PRODUCCIÓN INTELECTUAL</t>
  </si>
  <si>
    <t>TOTAL PRODUCCIÓN INTELECTUAL</t>
  </si>
  <si>
    <t>VERIFICACIÓN DE REQUISITOS MÍNIMOS PARA INGRESO AL CONCURSO Y ESTUDIO DE ANTECEDENTES DE LAS HOJAS DE VIDA 
DE LOS ASPIRANTES AL CÓDIGO DE CONCURSO IDEAD-01-2022</t>
  </si>
  <si>
    <t>INSTITUTO DE EDUCACIÓN A DISTANCIA</t>
  </si>
  <si>
    <t>Un profesional en salud ocupacional o seguridad y salud en el trabajo. Con maestría en el área o en el campo de las ciencias humanas o de la salud. Con experiencia en docencia universitaria mínima de dos años y experiencia en el campo profesional de la seguridad y salud en el trabajo mínima de 2 años. Preferiblemente con producción bibliográfica afín al área.</t>
  </si>
  <si>
    <t>PROFESIONAL EN SALUD OCUPACIONAL</t>
  </si>
  <si>
    <t>PROFESIONAL SALUD OCUPACIONAL</t>
  </si>
  <si>
    <t>INGENIERO INDUSTRIAL</t>
  </si>
  <si>
    <t>FISIOTERAPEUTA</t>
  </si>
  <si>
    <t>ENFERMERO</t>
  </si>
  <si>
    <t xml:space="preserve">PROFESIONAL EN FISIOTERAPIA </t>
  </si>
  <si>
    <t>SALUD OCUPACIONAL</t>
  </si>
  <si>
    <t>TERAPEUTA OCUPACIONAL</t>
  </si>
  <si>
    <t>ADMINISTRACIÓN AMBIENTAL</t>
  </si>
  <si>
    <t xml:space="preserve">MAGISTER EN CALIDAD Y GESTIÓN INTEGRAL </t>
  </si>
  <si>
    <t xml:space="preserve">PSICOLOGA </t>
  </si>
  <si>
    <t>GUZMAN ROJAS CARLOS ANDRES</t>
  </si>
  <si>
    <t>PALACIO RODRIGUEZ LUPERLY</t>
  </si>
  <si>
    <t>ROA OBANDO ADRIANA</t>
  </si>
  <si>
    <t>RAMIREZ PENA MARISOL</t>
  </si>
  <si>
    <t>BELTRÁN RODRÍGUEZ CARLOS ALIRIO</t>
  </si>
  <si>
    <t>SOTO ECHEVERRY ANDRES FELIPE</t>
  </si>
  <si>
    <t xml:space="preserve">URUEÑA SANCHEZ JULY  JIMENA </t>
  </si>
  <si>
    <t xml:space="preserve">GONZALEZ SANCHEZ JOSE MANUEL </t>
  </si>
  <si>
    <t>GÓMEZ MUÑOZ MÓNICA</t>
  </si>
  <si>
    <t>ORTIZ BOHORQUEZ ECKER YASMITH</t>
  </si>
  <si>
    <t>PRADA GÓMEZ ELIZABETH</t>
  </si>
  <si>
    <t>MOSQUERA MACIAS ERLEY</t>
  </si>
  <si>
    <t>MADRIÑAN CHIQUITO LUIS MIGUEL</t>
  </si>
  <si>
    <t>MUÑOZ GONZÁLEZ CARLOS HERNANDO</t>
  </si>
  <si>
    <t>RAMIREZ LOPEZ MARTHA PATRICIA</t>
  </si>
  <si>
    <t xml:space="preserve">AMAYA NIETO MÓNICA MILENA </t>
  </si>
  <si>
    <t>VARON RICO MARIA DEL PILAR</t>
  </si>
  <si>
    <t>CORREA ESPINOSA LUIS ALBERTO</t>
  </si>
  <si>
    <t>PATERNINA BERTEL ELOY DANIEL</t>
  </si>
  <si>
    <t xml:space="preserve">ORJUELA GODOY FABIOLA EDILIA </t>
  </si>
  <si>
    <t>ESPECIALIZACION ERGONOMIA, MAGISTER ERGONOMIA</t>
  </si>
  <si>
    <t>MAGISTER EN SEGURIDAD Y SALUD EN EL TRABAJO</t>
  </si>
  <si>
    <t>ESPECIALISTA EN GESTION  DE   LA SEGURIDAD  Y SALUD  EN  EL  TRABAJO</t>
  </si>
  <si>
    <t xml:space="preserve">ESPECIALISTA EN GERENCIA HOSPITALARIA, MAGISTER EN EDUCACIÓN </t>
  </si>
  <si>
    <t>MAGISTER EN EDUCACIÓN</t>
  </si>
  <si>
    <t xml:space="preserve">SEGURIDAD INDUSTTRIAL, HIGIENE Y GESTION AMBIENTAL, MAESTRIA EN SALUD Y SEGURIDAD EN EL TRABAJO </t>
  </si>
  <si>
    <t>Profesional en Salud Ocupacional, Universidad del Tolima, 31/03/2000</t>
  </si>
  <si>
    <t>Especialista en Derecho Laboral y Seguridad Social, Universidad Libre, 16/03/2016. 
Magister en Prevención de Riesgos Laborales (CONVALIDADO), Universidad Internacional de la Rioja, 24/05/2019</t>
  </si>
  <si>
    <t>Profesional en Salud Ocupacional, Universidad del Tolima, 14/12/2007</t>
  </si>
  <si>
    <r>
      <t xml:space="preserve">PRESELECCIONADA
</t>
    </r>
    <r>
      <rPr>
        <sz val="10"/>
        <color rgb="FF000000"/>
        <rFont val="Arial"/>
        <family val="2"/>
      </rPr>
      <t>CUMPLE CON LOS REQUISITOS MÍNIMOS PARA INGRESO AL CONCURSO</t>
    </r>
  </si>
  <si>
    <t>Profesional en Salud Ocupacional, Universidad del Quindío en asocio con la Universidad del Tolima, 16/02/2001</t>
  </si>
  <si>
    <t>Especialista en Gerencia de Instituciones Educativas, Universidad del Tolima, 19/09/2003
Magíster en Administración de Empresas con especialidad en Gestión integrada de la calidad, seguridad y medio ambiente (CONVALIDADO), Universidad de Viña del Mar, 4/01/2016</t>
  </si>
  <si>
    <t>MAESTRÍA EN INGENIERÍA INDUSTRIAL, ESPECIALISTA EN HIGIENE Y SALUD OCUPACIONAL</t>
  </si>
  <si>
    <t xml:space="preserve">ESPECIALISTA EN GERENCIA DE LA SALUD OCUPACIONAL , MASTER UNIVERSITARIO EN PREVENCIÓN DE RIESGOS LABORALES   </t>
  </si>
  <si>
    <t xml:space="preserve">MAGISTER EN PREVENCIÓN DE RIESGOS LABORALES (PRL), DOCENCIA E INVESTIGACIÓN (EN CURSO) </t>
  </si>
  <si>
    <t>MAGÍSTER EN SALUD OCUPACIONAL</t>
  </si>
  <si>
    <t xml:space="preserve">ESPECIALISTA EN GERENCIA DE MERCADEO, MASTER UNIVERSITARIO EN PREVENCIÓN DE RIESGOS LABORALES </t>
  </si>
  <si>
    <t>MAGISTER EN CALIDAD Y GESTIÓN INTEGRAL</t>
  </si>
  <si>
    <t>MAGISTER EN SISTEMAS INTEGRADOS DE GESTIÓN</t>
  </si>
  <si>
    <t xml:space="preserve">ESPECIALISTA EN GERENCIA DE LA SALUD OCUPACIONAL, MAGISTER EN EDUCACIÓN  </t>
  </si>
  <si>
    <t>IDEAD-01-2022</t>
  </si>
  <si>
    <t>FACULTAD:</t>
  </si>
  <si>
    <t>INSTITUTO DE EDUCACION A DISTANCIA</t>
  </si>
  <si>
    <t>Especialista en Derecho Laboral y Seguridad Social, Universidad Libre, 16/03/2016</t>
  </si>
  <si>
    <t>Magister en Prevención de Riesgos Laborales (CONVALIDADO), Universidad Internacional de la Rioja, 24/05/2019</t>
  </si>
  <si>
    <t>Especialista en DD-HH y Competencias Ciudadanas, Universidad del Tolima, 11/12/2009
Magíster en Territorio, Conflicto y Cultura, Universidad del Tolima, 25/09/2020</t>
  </si>
  <si>
    <t>Publicaciones en revistas no indexadas o material divulgativo de proyección social:
Eficacia de los comités de convivencia laboral como instrumento de prevención del acoso laboral en las medianas empresas del municipio de Girardot. Revista Jurídicas CUC. ISSN: 1692-3030.Vol. 17 Núm. 1 (2021). 2 autores=0,5 puntos. Esta revista no estuvo categorizada para la vigencia de publicación del artículo. 
Derechos fundamentales de los trabajadores en relación con el despido con justa causa por estado de embriaguez. Revista Perspectivas. ISSN: 2145-6321. 3 autores.  Vol. 3 Núm. 9 (2018): Enero-Marzo=0,5 puntos.
Los demás soportes presentados para los ítems de producción intelectual no cumplen con lo establecido en la normatividad vigente.</t>
  </si>
  <si>
    <r>
      <t>NO PRESELECCIONADA</t>
    </r>
    <r>
      <rPr>
        <sz val="10"/>
        <color rgb="FF000000"/>
        <rFont val="Arial"/>
        <family val="2"/>
      </rPr>
      <t xml:space="preserve">
NO CUMPLE CON LOS REQUISITOS MÍNIMOS PARA INGRESO AL CONCURSO. NO PRESENTA TARJETA PROFESIONAL Y SU PROFESIÓN LA EXIGE PARA EL EJERCICIO DE LA PROFESIÓN</t>
    </r>
  </si>
  <si>
    <r>
      <t>NO PRESELECCIONADO</t>
    </r>
    <r>
      <rPr>
        <sz val="10"/>
        <color rgb="FF000000"/>
        <rFont val="Arial"/>
        <family val="2"/>
      </rPr>
      <t xml:space="preserve">
NO CUMPLE CON EL PERFIL, DADO QUE LOS PREGRADOS ESTABLECIDOS EN EL PERFIL SON: Profesional en salud ocupacional o seguridad y salud en el trabajo</t>
    </r>
  </si>
  <si>
    <r>
      <t xml:space="preserve">NO PRESELECCIONADA
</t>
    </r>
    <r>
      <rPr>
        <sz val="10"/>
        <color rgb="FF000000"/>
        <rFont val="Arial"/>
        <family val="2"/>
      </rPr>
      <t>NO CUMPLE CON EL PERFIL, DADO QUE LOS PREGRADOS ESTABLECIDOS EN EL PERFIL SON: Profesional en salud ocupacional o seguridad y salud en el trabajo</t>
    </r>
  </si>
  <si>
    <r>
      <t xml:space="preserve">NO PRESELECCIONADO
</t>
    </r>
    <r>
      <rPr>
        <sz val="10"/>
        <color rgb="FF000000"/>
        <rFont val="Arial"/>
        <family val="2"/>
      </rPr>
      <t>NO CUMPLE CON EL PERFIL, DADO QUE LOS PREGRADOS ESTABLECIDOS EN EL PERFIL SON: Profesional en salud ocupacional o seguridad y salud en el trabajo</t>
    </r>
  </si>
  <si>
    <r>
      <t>NO PRESELECCIONADA</t>
    </r>
    <r>
      <rPr>
        <sz val="10"/>
        <color rgb="FF000000"/>
        <rFont val="Arial"/>
        <family val="2"/>
      </rPr>
      <t xml:space="preserve">
NO CUMPLE CON EL PERFIL, DADO QUE NO ADJUNTA TÍTULO DE POSGRADO</t>
    </r>
  </si>
  <si>
    <r>
      <t xml:space="preserve">NO PRESELECCIONADA
</t>
    </r>
    <r>
      <rPr>
        <sz val="10"/>
        <color rgb="FF000000"/>
        <rFont val="Arial"/>
        <family val="2"/>
      </rPr>
      <t>NO CUMPLE CON LOS REQUISITOS MÍNIMOS PARA INGRESO AL CONCURSO. NO ADJUNTA EL CONSENTIMIENTO INFORMADO FIRMADO</t>
    </r>
  </si>
  <si>
    <r>
      <t>NO PRESELECCIONADA</t>
    </r>
    <r>
      <rPr>
        <sz val="10"/>
        <color rgb="FF000000"/>
        <rFont val="Arial"/>
        <family val="2"/>
      </rPr>
      <t xml:space="preserve">
NO CUMPLE CON LOS REQUISITOS MÍNIMOS PARA INGRESO AL CONCURSO. NO PRESENTA TARJETA PROFESIONAL Y SU PROFESIÓN LA EXIGE PARA EL EJERCICIO DE LA PROFESIÓN. NO CUMPLE CON EL REQUISITO DE LA EXPERIENCIA LABORAL EN EL ÁREA DEL CONCURSO</t>
    </r>
  </si>
  <si>
    <r>
      <t>NO PRESELECCIONADA</t>
    </r>
    <r>
      <rPr>
        <sz val="10"/>
        <color rgb="FF000000"/>
        <rFont val="Arial"/>
        <family val="2"/>
      </rPr>
      <t xml:space="preserve">
NO CUMPLE CON LOS REQUISITOS MÍNIMOS PARA INGRESO AL CONCURSO. NO PRESENTA TARJETA PROFESIONAL Y SU PROFESIÓN LA EXIGE PARA EL EJERCICIO DE LA PROFESIÓN. NO ADJUNTA EL CONSENTIMIENTO INFORMADO FIRMADO</t>
    </r>
  </si>
  <si>
    <r>
      <t>NO PRESELECCIONADO</t>
    </r>
    <r>
      <rPr>
        <sz val="10"/>
        <color rgb="FF000000"/>
        <rFont val="Arial"/>
        <family val="2"/>
      </rPr>
      <t xml:space="preserve">
NO CUMPLE CON LOS REQUISITOS MÍNIMOS PARA INGRESO AL CONCURSO. NO CUMPLE CON EL REQUISITO DE: "experiencia en el campo profesional de la seguridad y salud en el trabajo mínima de 2 años". La única certificación laboral que adjunta es de Servicio de transporte empresarial, escolar y de turismo y no cumple con la totalidad de los requisitos establecidos en los términos de referencia porque no indica la dedicación "</t>
    </r>
    <r>
      <rPr>
        <i/>
        <sz val="10"/>
        <color rgb="FF000000"/>
        <rFont val="Arial"/>
        <family val="2"/>
      </rPr>
      <t>Las certificaciones de la experiencia profesional deberán indicar claramente el tiempo de dedicación (tiempo completo, medio tiempo, las horas si corresponde a asesorías, etc.), las funciones y cargos desempeñados, el día, mes y año de inicio y el día mes y año de finalización".</t>
    </r>
  </si>
  <si>
    <r>
      <t>NO PRESELECCIONADA</t>
    </r>
    <r>
      <rPr>
        <sz val="10"/>
        <color rgb="FF000000"/>
        <rFont val="Arial"/>
        <family val="2"/>
      </rPr>
      <t xml:space="preserve">
NO CUMPLE CON LOS REQUISITOS MÍNIMOS PARA INGRESO AL CONCURSO. NO CUMPLE CON EL REQUISITO DE: "experiencia en el campo profesional de la seguridad y salud en el trabajo mínima de 2 años". La experiencia en los cargos de la Universidad del Tolima y del CPT no tienen funciones relacionadas con la seguridad y salud en el trabajo. La única certificación válida en este sentido es la de Comfenalco, pero es de 7 meses y 24 días. </t>
    </r>
  </si>
  <si>
    <t xml:space="preserve">ESPECIALISTA EN SALUD OCUPACIONAL, ESPECIALISTA EN ERGONOMIA, MAESTRÍA EN EDUCACIÓN  </t>
  </si>
  <si>
    <t xml:space="preserve">ESPECIALISTA EN COMPUTACIOPN PARA LA DOCENCIA, MAESTRIA  EN EDUCACION  </t>
  </si>
  <si>
    <r>
      <t>ABRAXAS CONSULTORIA &amp; INGENIERIA SAS-TC
15 de diciembre del 2019-14 de diciembre del 2021=2 años=2 puntos.
Depósito de maderas el rastro-4horas/semana
03 de febrero del 2014 hasta el 16 de diciembre del 2016=149 semanas
=149 semanas * 4 horas semanales=596 horas=74,5 días=0,21 años=0,21 puntos.
Las 4 certificaciones de cooperativas no cumplen con la  totalidad de los requisitos establecidos en los términos de referencia, "</t>
    </r>
    <r>
      <rPr>
        <i/>
        <sz val="10"/>
        <rFont val="Arial"/>
        <family val="2"/>
      </rPr>
      <t xml:space="preserve">Las certificaciones de la experiencia profesional deberán indicar claramente el tiempo de dedicación (tiempo completo, medio tiempo, las horas si corresponde a asesorías, etc.)".
</t>
    </r>
    <r>
      <rPr>
        <sz val="10"/>
        <rFont val="Arial"/>
        <family val="2"/>
      </rPr>
      <t xml:space="preserve">
La certificación firmada por JESUS CHAVEZ MEDINA no es válida, dado que no cumple con la totalidad de los requisitos establecidos en los términos de referencia "Las certificaciones de la experiencia profesional deberán indicar claramente el tiempo de dedicación (tiempo completo, medio tiempo, las horas si corresponde a asesorías, etc.)".</t>
    </r>
  </si>
  <si>
    <t>Corporación Universitaria Minuto de Dios:
CERTIFICACIÓN DEL 2020 NO VÁLIDA POR NO ESTABLECER DEDICACIÓN, NI TIPO DE VINCULACIÓN
11/01/2018-16/12/2018 T.C=335 DÍAS
10/01/2017-17/12/2017 T.C=337 DÍAS
1/08/2016-17/12/2016 MEDIO TIEMPO=137 DÍAS=68,5 DÍAS EN EL EQUIVALENTE DE TIEMPO COMPLETO
1/02/2016-12/06/2016 PERIODO NO VÁLIDO POR NO ESTABLECER DEDICACIÓN
1/09/2015-6/12/2015 MEDIO TIEMPO=96 DÍAS=48 DÍAS EN EL EQUIVALENTE DE TIEMPO COMPLETO
1/08/2015-31/08/2015 MEDIO TIEMPO=30 DÍAS=15 DÍAS EN EL EQUIVALENTE DE TIEMPO COMPLETO
=803,5 DÍAS=2,23 AÑOS=2,23 PUNTOS
UCC-CATEDRÁTICO:
400 HORAS=0,83 AÑOS=0,83 PUNTOS
LA CERTIFICACIÓN DE LA FUNDACIÓN PARA EL DESARROLLO DE LA EDUCACIÓN SUPERIOR NO ES VÁLIDA, EN TANTO QUE NO APARECE REGISTRADA EN EL SNIES</t>
  </si>
  <si>
    <r>
      <t>PRESELECCIONADO</t>
    </r>
    <r>
      <rPr>
        <sz val="10"/>
        <color rgb="FF000000"/>
        <rFont val="Arial"/>
        <family val="2"/>
      </rPr>
      <t xml:space="preserve">
CUMPLE CON LOS REQUISITOS MÍNIMOS PARA INGRESO AL CONCURSO</t>
    </r>
  </si>
  <si>
    <t>Especialista en DD-HH y Competencias Ciudadanas, Universidad del Tolima, 11/12/2009</t>
  </si>
  <si>
    <t>Magíster en Territorio, Conflicto y Cultura, Universidad del Tolima, 25/09/2020</t>
  </si>
  <si>
    <r>
      <rPr>
        <b/>
        <sz val="10"/>
        <rFont val="Arial"/>
        <family val="2"/>
      </rPr>
      <t>ARTÍCULO EN REVISTA NO INDEXADA NI HOMOLOGADA:</t>
    </r>
    <r>
      <rPr>
        <sz val="10"/>
        <rFont val="Arial"/>
        <family val="2"/>
      </rPr>
      <t xml:space="preserve">
Caracterización de los vendedores informales del centro de la ciudad de Ibagué y su relación con los signos y síntomas asociados a las posturas prolongadas. Revista Ideales. 2021. 1 autor=0,5 puntos.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En todo caso no se acepta como publicación de memorias la copia del CD de recopilación de memorias, ni la copia de las presentaciones en PowerPoint, sólo se reconocerán aquellas que efectivamente se encuentren publicadas como memorias del evento respectivo".
Acerca del soporte adjunto en el apartado de premios no se asignan puntos por lo establecido en los términos de referencia "Para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 las calificaciones de laureadas no se constituyen en un premio en el sentido del Decreto 1279 de 2002. </t>
    </r>
  </si>
  <si>
    <t xml:space="preserve">Universidad del Tolima-Catedrático:
2664 horas=5,55 años=5,55 puntos 
Uniminuto - Planta TC:
01 de agosto de 2017 hasta el 29 de julio de 2019=2 años=2 puntos
Profesor Instructor 2 01 de febrero de 2017 10 de junio de 2017=130 días
Profesor Instructor 2 01 de agosto de 2016 09 de diciembre de 2016=129 días
Profesor Instructor 2 02 de febrero de 2016 11 de junio de 2016=130 días
Profesor Instructor 2 03 de agosto de 2015 30 de noviembre de 2015=120 días
=509 días=1,41 años=1,41 puntos
Universidad Santo Tomás-Docente TC=
13 de enero de 2022-29/03/2022=78 días=0,22 años=0,22 puntos.
Universidad Santo Tomás-Docente-Cátedra:
30 horas=0,06 años=0,06 puntos. </t>
  </si>
  <si>
    <t>UNIVERSIDAD DEL TOLIMA       
19+30+7= 56 DÍAS DEL 12 DE FEBRERO AL 7 DE ABRIL DE 2022 con 56 días
(5 MESES) 20 DE MARZO INICIO Y 2 MESES Y 15 DÍAS DE PRÓRROGA= 150+75 = 225 DÍAS DE 2021 ACCIÓN CAUCA S.A. 30 diciembre de 2019 al 13 de febrero de 2020= 2+30+13=45 días
GOBERNACIÓN DEL TOLIMA        
Contrato 1148 de 2015 - Secretaría de Salud del 27 de julio al 31 de diciembre de 2015= 160 días ASOCIACIÓN ACJ-YMCA TOLIMA       
Marzo de 2019 a diciembre 22 de 2010= 300+352=total 652 días de 2009 a 2010 
PROTEGEMOS        
5 Meses partiendo del 18 de noviembre de 2013 CON 150
TOTAL : 1288 DÍAS/360 TOTAL DE AÑOS 3,58 EQUIVALENTE A PUNTOS 3,58
La certificación de Sodexho Colombia no cumple con la totalidad de los requisitos establecidos en los términos de referencia porque indica la fecha de finalización de la vinculación como de 30/01/2008, pero no indica la fecha exacta de expedición de la constancia. Asimismo, para la mayor parte del periodo referenciado no había obtenido el grado de profesional.
La certificacion de la YMCA no cumplen con los términos de referencia porque no indican la fecha exacta en algunos de los casos, tampoco es totalmente legible, y los términos de referencia establecen que "No serán objeto de puntuación los documentos incompletos, ilegibles, entregados extemporáneamente, con tachones o enmendaduras, así como tampoco aquellos que no cumplan con los requisitos aquí descritos".</t>
  </si>
  <si>
    <t>Estudios de Doctorado en Educación - Universidad Benito Juarez - en Pubela 23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</si>
</sst>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34" x14ac:knownFonts="1">
    <font>
      <sz val="11"/>
      <color theme="1"/>
      <name val="Calibri"/>
      <family val="2"/>
      <scheme val="minor"/>
    </font>
    <font>
      <b/>
      <sz val="13"/>
      <color theme="1"/>
      <name val="Calibri"/>
      <family val="2"/>
      <scheme val="minor"/>
    </font>
    <font>
      <sz val="9"/>
      <color theme="1"/>
      <name val="Calibri"/>
      <family val="2"/>
      <scheme val="minor"/>
    </font>
    <font>
      <sz val="10"/>
      <name val="Arial"/>
      <family val="2"/>
    </font>
    <font>
      <sz val="18"/>
      <name val="Arial"/>
      <family val="2"/>
    </font>
    <font>
      <b/>
      <sz val="18"/>
      <name val="Arial"/>
      <family val="2"/>
    </font>
    <font>
      <sz val="18"/>
      <color theme="1"/>
      <name val="Calibri"/>
      <family val="2"/>
      <scheme val="minor"/>
    </font>
    <font>
      <b/>
      <sz val="9"/>
      <name val="Arial"/>
      <family val="2"/>
    </font>
    <font>
      <sz val="10"/>
      <color theme="1"/>
      <name val="Arial"/>
      <family val="2"/>
    </font>
    <font>
      <sz val="10"/>
      <color rgb="FF000000"/>
      <name val="Arial"/>
      <family val="2"/>
    </font>
    <font>
      <sz val="11"/>
      <color theme="1"/>
      <name val="Arial"/>
      <family val="2"/>
    </font>
    <font>
      <b/>
      <u/>
      <sz val="10"/>
      <color rgb="FF000000"/>
      <name val="Arial"/>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name val="Calibri"/>
      <family val="2"/>
    </font>
    <font>
      <sz val="11"/>
      <name val="Calibri"/>
      <family val="2"/>
    </font>
    <font>
      <b/>
      <sz val="11"/>
      <name val="Calibri"/>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8"/>
      <name val="Arial"/>
      <family val="2"/>
    </font>
    <font>
      <sz val="10"/>
      <color theme="0"/>
      <name val="Arial"/>
      <family val="2"/>
    </font>
    <font>
      <b/>
      <sz val="10"/>
      <color theme="0"/>
      <name val="Arial"/>
      <family val="2"/>
    </font>
    <font>
      <sz val="11"/>
      <color theme="0"/>
      <name val="Calibri"/>
      <family val="2"/>
    </font>
    <font>
      <sz val="11"/>
      <color rgb="FF000000"/>
      <name val="Arial"/>
      <family val="2"/>
    </font>
    <font>
      <i/>
      <sz val="10"/>
      <name val="Arial"/>
      <family val="2"/>
    </font>
    <font>
      <b/>
      <sz val="10"/>
      <color theme="1"/>
      <name val="Arial"/>
      <family val="2"/>
    </font>
    <font>
      <i/>
      <sz val="10"/>
      <color rgb="FF000000"/>
      <name val="Arial"/>
      <family val="2"/>
    </font>
    <font>
      <sz val="9"/>
      <name val="Arial"/>
      <family val="2"/>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gray0625">
        <fgColor rgb="FF000000"/>
        <bgColor rgb="FFFFFFFF"/>
      </patternFill>
    </fill>
    <fill>
      <patternFill patternType="solid">
        <fgColor rgb="FF808080"/>
        <bgColor rgb="FF000000"/>
      </patternFill>
    </fill>
    <fill>
      <patternFill patternType="solid">
        <fgColor theme="0"/>
        <bgColor rgb="FF00FF00"/>
      </patternFill>
    </fill>
    <fill>
      <patternFill patternType="solid">
        <fgColor rgb="FFFFFFFF"/>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s>
  <cellStyleXfs count="4">
    <xf numFmtId="0" fontId="0" fillId="0" borderId="0"/>
    <xf numFmtId="0" fontId="3" fillId="0" borderId="0"/>
    <xf numFmtId="0" fontId="3" fillId="0" borderId="0"/>
    <xf numFmtId="164" fontId="3" fillId="0" borderId="0" applyFont="0" applyFill="0" applyBorder="0" applyAlignment="0" applyProtection="0"/>
  </cellStyleXfs>
  <cellXfs count="190">
    <xf numFmtId="0" fontId="0" fillId="0" borderId="0" xfId="0"/>
    <xf numFmtId="0" fontId="2" fillId="0" borderId="0" xfId="0" applyFont="1"/>
    <xf numFmtId="0" fontId="7" fillId="2" borderId="8" xfId="1"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11" xfId="0" applyFont="1" applyFill="1" applyBorder="1" applyAlignment="1">
      <alignment horizontal="justify" vertical="center"/>
    </xf>
    <xf numFmtId="0" fontId="8" fillId="3" borderId="11" xfId="0" applyFont="1" applyFill="1" applyBorder="1" applyAlignment="1">
      <alignment horizontal="center" vertical="center"/>
    </xf>
    <xf numFmtId="0" fontId="8" fillId="0" borderId="11" xfId="0" applyFont="1" applyBorder="1" applyAlignment="1">
      <alignment horizontal="justify" vertical="center"/>
    </xf>
    <xf numFmtId="0" fontId="8" fillId="0" borderId="11" xfId="0" applyFont="1" applyBorder="1" applyAlignment="1">
      <alignment horizontal="center" vertical="center"/>
    </xf>
    <xf numFmtId="0" fontId="8" fillId="3" borderId="8" xfId="0" applyFont="1" applyFill="1" applyBorder="1" applyAlignment="1">
      <alignment horizontal="justify" vertical="center"/>
    </xf>
    <xf numFmtId="0" fontId="8" fillId="3" borderId="8"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0" fontId="17" fillId="0" borderId="0" xfId="0" applyFont="1"/>
    <xf numFmtId="0" fontId="18" fillId="0" borderId="0" xfId="0" applyFont="1" applyAlignment="1">
      <alignment horizontal="center" vertical="center"/>
    </xf>
    <xf numFmtId="4" fontId="20" fillId="0" borderId="14" xfId="2" applyNumberFormat="1" applyFont="1" applyBorder="1" applyAlignment="1" applyProtection="1">
      <alignment vertical="center" wrapText="1"/>
      <protection locked="0"/>
    </xf>
    <xf numFmtId="4" fontId="20" fillId="0" borderId="15" xfId="2" applyNumberFormat="1" applyFont="1" applyBorder="1" applyAlignment="1" applyProtection="1">
      <alignment vertical="center" wrapText="1"/>
      <protection locked="0"/>
    </xf>
    <xf numFmtId="4" fontId="20" fillId="0" borderId="0" xfId="2" applyNumberFormat="1" applyFont="1" applyAlignment="1" applyProtection="1">
      <alignment vertical="center" wrapText="1"/>
      <protection locked="0"/>
    </xf>
    <xf numFmtId="4" fontId="20" fillId="0" borderId="17" xfId="2" applyNumberFormat="1" applyFont="1" applyBorder="1" applyAlignment="1" applyProtection="1">
      <alignment vertical="center" wrapText="1"/>
      <protection locked="0"/>
    </xf>
    <xf numFmtId="4" fontId="3" fillId="0" borderId="0" xfId="2" applyNumberFormat="1" applyAlignment="1">
      <alignment vertical="center"/>
    </xf>
    <xf numFmtId="3" fontId="19" fillId="0" borderId="18" xfId="2" applyNumberFormat="1" applyFont="1" applyBorder="1" applyAlignment="1">
      <alignment horizontal="left" vertical="center"/>
    </xf>
    <xf numFmtId="4" fontId="19" fillId="0" borderId="19" xfId="2" applyNumberFormat="1" applyFont="1" applyBorder="1" applyAlignment="1">
      <alignment horizontal="left" vertical="center"/>
    </xf>
    <xf numFmtId="4" fontId="20" fillId="0" borderId="19" xfId="2" applyNumberFormat="1" applyFont="1" applyBorder="1" applyAlignment="1">
      <alignment horizontal="center" vertical="center"/>
    </xf>
    <xf numFmtId="4" fontId="20" fillId="0" borderId="20" xfId="2" applyNumberFormat="1" applyFont="1" applyBorder="1" applyAlignment="1">
      <alignment horizontal="center" vertical="center"/>
    </xf>
    <xf numFmtId="4" fontId="3" fillId="0" borderId="36" xfId="3" applyNumberFormat="1" applyFont="1" applyFill="1" applyBorder="1" applyAlignment="1" applyProtection="1">
      <alignment horizontal="center" vertical="center" wrapText="1"/>
    </xf>
    <xf numFmtId="4" fontId="3" fillId="0" borderId="37" xfId="3" applyNumberFormat="1" applyFont="1" applyFill="1" applyBorder="1" applyAlignment="1" applyProtection="1">
      <alignment horizontal="center" vertical="center" wrapText="1"/>
    </xf>
    <xf numFmtId="4" fontId="3" fillId="0" borderId="0" xfId="3" applyNumberFormat="1" applyFont="1" applyFill="1" applyBorder="1" applyAlignment="1" applyProtection="1">
      <alignment horizontal="center" vertical="center" wrapText="1"/>
    </xf>
    <xf numFmtId="4" fontId="22" fillId="0" borderId="38" xfId="3" applyNumberFormat="1" applyFont="1" applyFill="1" applyBorder="1" applyAlignment="1" applyProtection="1">
      <alignment horizontal="center" vertical="center" wrapText="1"/>
    </xf>
    <xf numFmtId="3" fontId="23" fillId="0" borderId="16" xfId="2" applyNumberFormat="1" applyFont="1" applyBorder="1" applyAlignment="1">
      <alignment vertical="center"/>
    </xf>
    <xf numFmtId="4" fontId="3" fillId="0" borderId="17" xfId="2" applyNumberFormat="1" applyBorder="1" applyAlignment="1">
      <alignment vertical="center"/>
    </xf>
    <xf numFmtId="4" fontId="19" fillId="0" borderId="39" xfId="2" applyNumberFormat="1" applyFont="1" applyBorder="1" applyAlignment="1">
      <alignment horizontal="center" vertical="center"/>
    </xf>
    <xf numFmtId="4" fontId="3" fillId="0" borderId="40" xfId="2" applyNumberFormat="1" applyBorder="1" applyAlignment="1">
      <alignment horizontal="center" vertical="center"/>
    </xf>
    <xf numFmtId="4" fontId="3" fillId="0" borderId="16" xfId="2" applyNumberFormat="1" applyBorder="1" applyAlignment="1">
      <alignment horizontal="center" vertical="center"/>
    </xf>
    <xf numFmtId="4" fontId="20" fillId="0" borderId="39" xfId="2" applyNumberFormat="1" applyFont="1" applyBorder="1" applyAlignment="1" applyProtection="1">
      <alignment horizontal="center" vertical="center"/>
      <protection locked="0"/>
    </xf>
    <xf numFmtId="3" fontId="20" fillId="0" borderId="16" xfId="2" applyNumberFormat="1" applyFont="1" applyBorder="1" applyAlignment="1">
      <alignment vertical="center"/>
    </xf>
    <xf numFmtId="0" fontId="3" fillId="0" borderId="0" xfId="2"/>
    <xf numFmtId="4" fontId="20" fillId="0" borderId="17" xfId="2" applyNumberFormat="1" applyFont="1" applyBorder="1" applyAlignment="1" applyProtection="1">
      <alignment horizontal="center" vertical="center"/>
      <protection locked="0"/>
    </xf>
    <xf numFmtId="4" fontId="3" fillId="0" borderId="1" xfId="2" applyNumberFormat="1" applyBorder="1" applyAlignment="1" applyProtection="1">
      <alignment horizontal="justify" vertical="center"/>
      <protection locked="0"/>
    </xf>
    <xf numFmtId="4" fontId="19" fillId="0" borderId="16" xfId="2" applyNumberFormat="1" applyFont="1" applyBorder="1" applyAlignment="1">
      <alignment horizontal="left" vertical="center" wrapText="1"/>
    </xf>
    <xf numFmtId="4" fontId="19" fillId="0" borderId="0" xfId="2" applyNumberFormat="1" applyFont="1" applyAlignment="1">
      <alignment horizontal="left" vertical="center" wrapText="1"/>
    </xf>
    <xf numFmtId="4" fontId="3" fillId="0" borderId="0" xfId="2" applyNumberFormat="1" applyAlignment="1">
      <alignment horizontal="center" vertical="center"/>
    </xf>
    <xf numFmtId="4" fontId="3" fillId="0" borderId="0" xfId="2" applyNumberFormat="1" applyAlignment="1">
      <alignment horizontal="justify" vertical="center" wrapText="1"/>
    </xf>
    <xf numFmtId="4" fontId="20" fillId="0" borderId="17" xfId="2" applyNumberFormat="1" applyFont="1" applyBorder="1" applyAlignment="1">
      <alignment horizontal="center" vertical="center"/>
    </xf>
    <xf numFmtId="4" fontId="20" fillId="0" borderId="41" xfId="2" applyNumberFormat="1" applyFont="1" applyBorder="1" applyAlignment="1">
      <alignment horizontal="center" vertical="center" wrapText="1"/>
    </xf>
    <xf numFmtId="3" fontId="24" fillId="0" borderId="16" xfId="2" applyNumberFormat="1" applyFont="1" applyBorder="1" applyAlignment="1">
      <alignment horizontal="center" vertical="center"/>
    </xf>
    <xf numFmtId="3" fontId="24" fillId="0" borderId="0" xfId="2" applyNumberFormat="1" applyFont="1" applyAlignment="1">
      <alignment horizontal="center" vertical="center"/>
    </xf>
    <xf numFmtId="14" fontId="14" fillId="0" borderId="0" xfId="0" applyNumberFormat="1" applyFont="1"/>
    <xf numFmtId="3" fontId="20" fillId="0" borderId="16" xfId="2" applyNumberFormat="1" applyFont="1" applyBorder="1" applyAlignment="1">
      <alignment horizontal="center" vertical="center"/>
    </xf>
    <xf numFmtId="4" fontId="20" fillId="0" borderId="0" xfId="2" applyNumberFormat="1" applyFont="1" applyAlignment="1">
      <alignment horizontal="center" vertical="center"/>
    </xf>
    <xf numFmtId="2" fontId="14" fillId="0" borderId="0" xfId="0" applyNumberFormat="1" applyFont="1"/>
    <xf numFmtId="3" fontId="3" fillId="0" borderId="16" xfId="2" applyNumberFormat="1" applyBorder="1" applyAlignment="1">
      <alignment vertical="center"/>
    </xf>
    <xf numFmtId="4" fontId="20" fillId="0" borderId="17" xfId="2" applyNumberFormat="1" applyFont="1" applyBorder="1" applyAlignment="1">
      <alignment vertical="center"/>
    </xf>
    <xf numFmtId="4" fontId="3" fillId="0" borderId="19" xfId="2" applyNumberFormat="1" applyBorder="1" applyAlignment="1">
      <alignment vertical="center"/>
    </xf>
    <xf numFmtId="4" fontId="5" fillId="5" borderId="45" xfId="2" applyNumberFormat="1" applyFont="1" applyFill="1" applyBorder="1" applyAlignment="1">
      <alignment horizontal="center" vertical="center"/>
    </xf>
    <xf numFmtId="3" fontId="3" fillId="0" borderId="0" xfId="2" applyNumberFormat="1" applyAlignment="1">
      <alignment vertical="center"/>
    </xf>
    <xf numFmtId="4" fontId="20" fillId="0" borderId="0" xfId="2" applyNumberFormat="1" applyFont="1" applyAlignment="1">
      <alignment vertical="center"/>
    </xf>
    <xf numFmtId="3" fontId="26" fillId="0" borderId="0" xfId="2" applyNumberFormat="1" applyFont="1" applyAlignment="1">
      <alignment vertical="center"/>
    </xf>
    <xf numFmtId="4" fontId="26" fillId="0" borderId="0" xfId="2" applyNumberFormat="1" applyFont="1" applyAlignment="1">
      <alignment vertical="center"/>
    </xf>
    <xf numFmtId="4" fontId="27" fillId="0" borderId="0" xfId="2" applyNumberFormat="1" applyFont="1" applyAlignment="1">
      <alignment vertical="center"/>
    </xf>
    <xf numFmtId="0" fontId="28" fillId="0" borderId="0" xfId="0" applyFont="1"/>
    <xf numFmtId="0" fontId="7" fillId="2" borderId="8" xfId="1" applyFont="1" applyFill="1" applyBorder="1" applyAlignment="1">
      <alignment horizontal="center" vertical="center" wrapText="1"/>
    </xf>
    <xf numFmtId="4" fontId="3" fillId="0" borderId="1" xfId="2" applyNumberFormat="1" applyBorder="1" applyAlignment="1" applyProtection="1">
      <alignment horizontal="justify" vertical="center" wrapText="1"/>
      <protection locked="0"/>
    </xf>
    <xf numFmtId="4" fontId="3" fillId="0" borderId="35" xfId="3" applyNumberFormat="1" applyFont="1" applyFill="1" applyBorder="1" applyAlignment="1" applyProtection="1">
      <alignment horizontal="center" vertical="center" wrapText="1"/>
    </xf>
    <xf numFmtId="4" fontId="3" fillId="0" borderId="34" xfId="3" applyNumberFormat="1" applyFont="1" applyFill="1" applyBorder="1" applyAlignment="1" applyProtection="1">
      <alignment horizontal="center" vertical="center" wrapText="1"/>
    </xf>
    <xf numFmtId="4" fontId="20" fillId="0" borderId="21" xfId="2" applyNumberFormat="1" applyFont="1" applyBorder="1" applyAlignment="1">
      <alignment horizontal="center" vertical="center" wrapText="1"/>
    </xf>
    <xf numFmtId="4" fontId="20" fillId="0" borderId="28" xfId="2" applyNumberFormat="1" applyFont="1" applyBorder="1" applyAlignment="1">
      <alignment horizontal="center" vertical="center" wrapText="1"/>
    </xf>
    <xf numFmtId="0" fontId="9" fillId="3" borderId="5" xfId="0" applyFont="1" applyFill="1" applyBorder="1" applyAlignment="1">
      <alignment horizontal="justify" vertical="center"/>
    </xf>
    <xf numFmtId="0" fontId="9" fillId="0" borderId="5" xfId="0" applyFont="1" applyBorder="1" applyAlignment="1">
      <alignment horizontal="justify" vertical="center"/>
    </xf>
    <xf numFmtId="0" fontId="10" fillId="6" borderId="5" xfId="0" applyFont="1" applyFill="1" applyBorder="1" applyAlignment="1">
      <alignment horizontal="justify" vertical="center" wrapText="1"/>
    </xf>
    <xf numFmtId="0" fontId="9" fillId="3" borderId="11" xfId="0" applyFont="1" applyFill="1" applyBorder="1" applyAlignment="1">
      <alignment horizontal="justify" vertical="center"/>
    </xf>
    <xf numFmtId="0" fontId="9" fillId="0" borderId="11" xfId="0" applyFont="1" applyBorder="1" applyAlignment="1">
      <alignment horizontal="justify" vertical="center"/>
    </xf>
    <xf numFmtId="0" fontId="10" fillId="6" borderId="11" xfId="0" applyFont="1" applyFill="1" applyBorder="1" applyAlignment="1">
      <alignment horizontal="justify" vertical="center" wrapText="1"/>
    </xf>
    <xf numFmtId="0" fontId="29" fillId="7" borderId="11" xfId="0" applyFont="1" applyFill="1" applyBorder="1" applyAlignment="1">
      <alignment horizontal="justify" vertical="center" wrapText="1"/>
    </xf>
    <xf numFmtId="0" fontId="9" fillId="3" borderId="8" xfId="0" applyFont="1" applyFill="1" applyBorder="1" applyAlignment="1">
      <alignment horizontal="justify" vertical="center"/>
    </xf>
    <xf numFmtId="0" fontId="9" fillId="0" borderId="8" xfId="0" applyFont="1" applyBorder="1" applyAlignment="1">
      <alignment horizontal="justify" vertical="center"/>
    </xf>
    <xf numFmtId="0" fontId="29" fillId="7" borderId="8" xfId="0" applyFont="1" applyFill="1" applyBorder="1" applyAlignment="1">
      <alignment horizontal="justify" vertical="center" wrapText="1"/>
    </xf>
    <xf numFmtId="0" fontId="11"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9" fillId="3" borderId="47" xfId="0" applyFont="1" applyFill="1" applyBorder="1" applyAlignment="1">
      <alignment horizontal="justify" vertical="center"/>
    </xf>
    <xf numFmtId="0" fontId="9" fillId="0" borderId="47" xfId="0" applyFont="1" applyBorder="1" applyAlignment="1">
      <alignment horizontal="justify" vertical="center"/>
    </xf>
    <xf numFmtId="0" fontId="10" fillId="6" borderId="47" xfId="0" applyFont="1" applyFill="1" applyBorder="1" applyAlignment="1">
      <alignment horizontal="justify" vertical="center" wrapText="1"/>
    </xf>
    <xf numFmtId="0" fontId="8" fillId="3" borderId="47" xfId="0" applyFont="1" applyFill="1" applyBorder="1" applyAlignment="1">
      <alignment horizontal="center" vertical="center"/>
    </xf>
    <xf numFmtId="4" fontId="31" fillId="3" borderId="5" xfId="0" applyNumberFormat="1" applyFont="1" applyFill="1" applyBorder="1" applyAlignment="1">
      <alignment horizontal="center" vertical="center"/>
    </xf>
    <xf numFmtId="0" fontId="8" fillId="0" borderId="10" xfId="0" applyFont="1" applyBorder="1" applyAlignment="1">
      <alignment horizontal="center" vertical="center"/>
    </xf>
    <xf numFmtId="0" fontId="29" fillId="3" borderId="11" xfId="0" applyFont="1" applyFill="1" applyBorder="1" applyAlignment="1">
      <alignment horizontal="justify" vertical="center" wrapText="1"/>
    </xf>
    <xf numFmtId="0" fontId="11" fillId="3" borderId="12" xfId="0" applyFont="1" applyFill="1" applyBorder="1" applyAlignment="1">
      <alignment horizontal="center" vertical="center" wrapText="1"/>
    </xf>
    <xf numFmtId="0" fontId="2" fillId="3" borderId="0" xfId="0" applyFont="1" applyFill="1"/>
    <xf numFmtId="4" fontId="3" fillId="0" borderId="35" xfId="3" applyNumberFormat="1" applyFont="1" applyFill="1" applyBorder="1" applyAlignment="1" applyProtection="1">
      <alignment horizontal="center" vertical="center" wrapText="1"/>
    </xf>
    <xf numFmtId="4" fontId="3" fillId="0" borderId="34" xfId="3" applyNumberFormat="1" applyFont="1" applyFill="1" applyBorder="1" applyAlignment="1" applyProtection="1">
      <alignment horizontal="center" vertical="center" wrapText="1"/>
    </xf>
    <xf numFmtId="4" fontId="20" fillId="0" borderId="21" xfId="2" applyNumberFormat="1" applyFont="1" applyBorder="1" applyAlignment="1">
      <alignment horizontal="center" vertical="center" wrapText="1"/>
    </xf>
    <xf numFmtId="4" fontId="20" fillId="0" borderId="28" xfId="2" applyNumberFormat="1" applyFont="1" applyBorder="1" applyAlignment="1">
      <alignment horizontal="center" vertical="center" wrapText="1"/>
    </xf>
    <xf numFmtId="4" fontId="3" fillId="0" borderId="1" xfId="2" applyNumberFormat="1" applyBorder="1" applyAlignment="1" applyProtection="1">
      <alignment horizontal="justify" vertical="center" wrapText="1"/>
      <protection locked="0"/>
    </xf>
    <xf numFmtId="0" fontId="8" fillId="0" borderId="7" xfId="0" applyFont="1" applyBorder="1" applyAlignment="1">
      <alignment horizontal="center" vertical="center"/>
    </xf>
    <xf numFmtId="4" fontId="20" fillId="0" borderId="39" xfId="2" applyNumberFormat="1" applyFont="1" applyBorder="1" applyAlignment="1" applyProtection="1">
      <alignment horizontal="center" vertical="center"/>
    </xf>
    <xf numFmtId="4" fontId="31" fillId="3" borderId="47" xfId="0" applyNumberFormat="1" applyFont="1" applyFill="1" applyBorder="1" applyAlignment="1">
      <alignment horizontal="center" vertical="center"/>
    </xf>
    <xf numFmtId="0" fontId="8" fillId="0" borderId="46" xfId="0" applyFont="1" applyBorder="1" applyAlignment="1">
      <alignment horizontal="center" vertical="center"/>
    </xf>
    <xf numFmtId="0" fontId="11" fillId="0" borderId="49" xfId="0" applyFont="1" applyBorder="1" applyAlignment="1">
      <alignment horizontal="center" vertical="center" wrapText="1"/>
    </xf>
    <xf numFmtId="0" fontId="8" fillId="3" borderId="4" xfId="0" applyFont="1" applyFill="1" applyBorder="1" applyAlignment="1">
      <alignment horizontal="center" vertical="center"/>
    </xf>
    <xf numFmtId="0" fontId="8" fillId="3" borderId="25" xfId="0" applyFont="1" applyFill="1" applyBorder="1" applyAlignment="1">
      <alignment horizontal="justify" vertical="center"/>
    </xf>
    <xf numFmtId="0" fontId="8" fillId="3" borderId="48" xfId="0" applyFont="1" applyFill="1" applyBorder="1" applyAlignment="1">
      <alignment horizontal="justify" vertical="center"/>
    </xf>
    <xf numFmtId="0" fontId="8" fillId="3" borderId="30" xfId="0" applyFont="1" applyFill="1" applyBorder="1" applyAlignment="1">
      <alignment horizontal="justify" vertical="center"/>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1" fillId="0" borderId="0" xfId="0" applyFont="1" applyAlignment="1">
      <alignment horizontal="center"/>
    </xf>
    <xf numFmtId="0" fontId="1" fillId="0" borderId="0" xfId="0" applyFont="1" applyBorder="1" applyAlignment="1">
      <alignment horizontal="center" wrapText="1"/>
    </xf>
    <xf numFmtId="0" fontId="4" fillId="3" borderId="1" xfId="1"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7" fillId="2" borderId="4"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8" xfId="1" applyFont="1" applyFill="1" applyBorder="1" applyAlignment="1">
      <alignment horizontal="center" vertical="center" wrapText="1"/>
    </xf>
    <xf numFmtId="2" fontId="7" fillId="2" borderId="5" xfId="1" applyNumberFormat="1" applyFont="1" applyFill="1" applyBorder="1" applyAlignment="1">
      <alignment horizontal="center" vertical="center" wrapText="1"/>
    </xf>
    <xf numFmtId="2" fontId="7" fillId="2" borderId="8" xfId="1" applyNumberFormat="1" applyFont="1" applyFill="1" applyBorder="1" applyAlignment="1">
      <alignment horizontal="center" vertical="center" wrapText="1"/>
    </xf>
    <xf numFmtId="3" fontId="24" fillId="4" borderId="1" xfId="2" applyNumberFormat="1" applyFont="1" applyFill="1" applyBorder="1" applyAlignment="1">
      <alignment horizontal="center" vertical="center"/>
    </xf>
    <xf numFmtId="3" fontId="24" fillId="4" borderId="2" xfId="2" applyNumberFormat="1" applyFont="1" applyFill="1" applyBorder="1" applyAlignment="1">
      <alignment horizontal="center" vertical="center"/>
    </xf>
    <xf numFmtId="3" fontId="24" fillId="4" borderId="3" xfId="2" applyNumberFormat="1" applyFont="1" applyFill="1" applyBorder="1" applyAlignment="1">
      <alignment horizontal="center" vertical="center"/>
    </xf>
    <xf numFmtId="3" fontId="5" fillId="0" borderId="1" xfId="2" applyNumberFormat="1" applyFont="1" applyBorder="1" applyAlignment="1">
      <alignment horizontal="center" vertical="center"/>
    </xf>
    <xf numFmtId="3" fontId="5" fillId="0" borderId="2" xfId="2" applyNumberFormat="1" applyFont="1" applyBorder="1" applyAlignment="1">
      <alignment horizontal="center" vertical="center"/>
    </xf>
    <xf numFmtId="3" fontId="5" fillId="0" borderId="3" xfId="2" applyNumberFormat="1" applyFont="1" applyBorder="1" applyAlignment="1">
      <alignment horizontal="center" vertical="center"/>
    </xf>
    <xf numFmtId="4" fontId="20" fillId="0" borderId="1" xfId="2" applyNumberFormat="1" applyFont="1" applyBorder="1" applyAlignment="1">
      <alignment horizontal="center" vertical="center" wrapText="1"/>
    </xf>
    <xf numFmtId="4" fontId="20" fillId="0" borderId="3" xfId="2" applyNumberFormat="1" applyFont="1" applyBorder="1" applyAlignment="1">
      <alignment horizontal="center" vertical="center" wrapText="1"/>
    </xf>
    <xf numFmtId="4" fontId="3" fillId="0" borderId="1" xfId="2" applyNumberFormat="1" applyBorder="1" applyAlignment="1" applyProtection="1">
      <alignment horizontal="justify" vertical="center" wrapText="1"/>
      <protection locked="0"/>
    </xf>
    <xf numFmtId="4" fontId="3" fillId="0" borderId="2" xfId="2" applyNumberFormat="1" applyBorder="1" applyAlignment="1" applyProtection="1">
      <alignment horizontal="justify" vertical="center" wrapText="1"/>
      <protection locked="0"/>
    </xf>
    <xf numFmtId="4" fontId="3" fillId="0" borderId="3" xfId="2" applyNumberFormat="1" applyBorder="1" applyAlignment="1" applyProtection="1">
      <alignment horizontal="justify" vertical="center" wrapText="1"/>
      <protection locked="0"/>
    </xf>
    <xf numFmtId="4" fontId="5" fillId="5" borderId="42" xfId="2" applyNumberFormat="1" applyFont="1" applyFill="1" applyBorder="1" applyAlignment="1">
      <alignment horizontal="center" vertical="center"/>
    </xf>
    <xf numFmtId="4" fontId="5" fillId="5" borderId="43" xfId="2" applyNumberFormat="1" applyFont="1" applyFill="1" applyBorder="1" applyAlignment="1">
      <alignment horizontal="center" vertical="center"/>
    </xf>
    <xf numFmtId="4" fontId="5" fillId="5" borderId="44" xfId="2" applyNumberFormat="1" applyFont="1" applyFill="1" applyBorder="1" applyAlignment="1">
      <alignment horizontal="center" vertical="center"/>
    </xf>
    <xf numFmtId="4" fontId="20" fillId="0" borderId="18" xfId="2" applyNumberFormat="1" applyFont="1" applyBorder="1" applyAlignment="1">
      <alignment horizontal="center" vertical="center" wrapText="1"/>
    </xf>
    <xf numFmtId="4" fontId="20" fillId="0" borderId="20" xfId="2" applyNumberFormat="1" applyFont="1" applyBorder="1" applyAlignment="1">
      <alignment horizontal="center" vertical="center" wrapText="1"/>
    </xf>
    <xf numFmtId="4" fontId="3" fillId="0" borderId="18" xfId="2" applyNumberFormat="1" applyBorder="1" applyAlignment="1" applyProtection="1">
      <alignment horizontal="left" vertical="center" wrapText="1"/>
      <protection locked="0"/>
    </xf>
    <xf numFmtId="4" fontId="3" fillId="0" borderId="19" xfId="2" applyNumberFormat="1" applyBorder="1" applyAlignment="1" applyProtection="1">
      <alignment horizontal="left" vertical="center" wrapText="1"/>
      <protection locked="0"/>
    </xf>
    <xf numFmtId="4" fontId="3" fillId="0" borderId="20" xfId="2" applyNumberFormat="1" applyBorder="1" applyAlignment="1" applyProtection="1">
      <alignment horizontal="left" vertical="center" wrapText="1"/>
      <protection locked="0"/>
    </xf>
    <xf numFmtId="4" fontId="3" fillId="0" borderId="18" xfId="2" applyNumberFormat="1" applyBorder="1" applyAlignment="1" applyProtection="1">
      <alignment horizontal="justify" vertical="center" wrapText="1"/>
      <protection locked="0"/>
    </xf>
    <xf numFmtId="4" fontId="3" fillId="0" borderId="19" xfId="2" applyNumberFormat="1" applyBorder="1" applyAlignment="1" applyProtection="1">
      <alignment horizontal="justify" vertical="center" wrapText="1"/>
      <protection locked="0"/>
    </xf>
    <xf numFmtId="4" fontId="3" fillId="0" borderId="20" xfId="2" applyNumberFormat="1" applyBorder="1" applyAlignment="1" applyProtection="1">
      <alignment horizontal="justify" vertical="center" wrapText="1"/>
      <protection locked="0"/>
    </xf>
    <xf numFmtId="4" fontId="3" fillId="0" borderId="2" xfId="2" applyNumberFormat="1" applyBorder="1" applyAlignment="1" applyProtection="1">
      <alignment horizontal="left" vertical="center" wrapText="1"/>
      <protection locked="0"/>
    </xf>
    <xf numFmtId="4" fontId="3" fillId="0" borderId="3" xfId="2" applyNumberFormat="1" applyBorder="1" applyAlignment="1" applyProtection="1">
      <alignment horizontal="left" vertical="center" wrapText="1"/>
      <protection locked="0"/>
    </xf>
    <xf numFmtId="4" fontId="24" fillId="0" borderId="16" xfId="2" applyNumberFormat="1" applyFont="1" applyBorder="1" applyAlignment="1">
      <alignment horizontal="center" vertical="center"/>
    </xf>
    <xf numFmtId="4" fontId="24" fillId="0" borderId="0" xfId="2" applyNumberFormat="1" applyFont="1" applyAlignment="1">
      <alignment horizontal="center" vertical="center"/>
    </xf>
    <xf numFmtId="4" fontId="24" fillId="0" borderId="17" xfId="2" applyNumberFormat="1" applyFont="1" applyBorder="1" applyAlignment="1">
      <alignment horizontal="center" vertical="center"/>
    </xf>
    <xf numFmtId="4" fontId="3" fillId="0" borderId="1" xfId="2" applyNumberFormat="1" applyBorder="1" applyAlignment="1" applyProtection="1">
      <alignment horizontal="left" vertical="center" wrapText="1"/>
      <protection locked="0"/>
    </xf>
    <xf numFmtId="4" fontId="20" fillId="0" borderId="25" xfId="2" applyNumberFormat="1" applyFont="1" applyBorder="1" applyAlignment="1">
      <alignment horizontal="center" vertical="center" wrapText="1"/>
    </xf>
    <xf numFmtId="4" fontId="20" fillId="0" borderId="30" xfId="2" applyNumberFormat="1" applyFont="1" applyBorder="1" applyAlignment="1">
      <alignment horizontal="center" vertical="center" wrapText="1"/>
    </xf>
    <xf numFmtId="4" fontId="20" fillId="0" borderId="26" xfId="2" applyNumberFormat="1" applyFont="1" applyBorder="1" applyAlignment="1">
      <alignment horizontal="center" vertical="center" wrapText="1"/>
    </xf>
    <xf numFmtId="4" fontId="20" fillId="0" borderId="31" xfId="2" applyNumberFormat="1" applyFont="1" applyBorder="1" applyAlignment="1">
      <alignment horizontal="center" vertical="center" wrapText="1"/>
    </xf>
    <xf numFmtId="4" fontId="20" fillId="0" borderId="0" xfId="2" applyNumberFormat="1" applyFont="1" applyAlignment="1">
      <alignment horizontal="center" vertical="center" wrapText="1"/>
    </xf>
    <xf numFmtId="4" fontId="3" fillId="0" borderId="0" xfId="2" applyNumberFormat="1" applyAlignment="1">
      <alignment horizontal="center" vertical="center" wrapText="1"/>
    </xf>
    <xf numFmtId="4" fontId="20" fillId="0" borderId="27" xfId="2" applyNumberFormat="1" applyFont="1" applyBorder="1" applyAlignment="1">
      <alignment horizontal="center" vertical="center" wrapText="1"/>
    </xf>
    <xf numFmtId="4" fontId="3" fillId="0" borderId="32" xfId="2" applyNumberFormat="1" applyBorder="1" applyAlignment="1">
      <alignment horizontal="center" vertical="center" wrapText="1"/>
    </xf>
    <xf numFmtId="4" fontId="20" fillId="0" borderId="33" xfId="2" applyNumberFormat="1" applyFont="1" applyBorder="1" applyAlignment="1" applyProtection="1">
      <alignment horizontal="justify" vertical="center" wrapText="1"/>
      <protection locked="0"/>
    </xf>
    <xf numFmtId="4" fontId="20" fillId="0" borderId="34" xfId="2" applyNumberFormat="1" applyFont="1" applyBorder="1" applyAlignment="1" applyProtection="1">
      <alignment horizontal="justify" vertical="center" wrapText="1"/>
      <protection locked="0"/>
    </xf>
    <xf numFmtId="4" fontId="3" fillId="0" borderId="35" xfId="3" applyNumberFormat="1" applyFont="1" applyFill="1" applyBorder="1" applyAlignment="1" applyProtection="1">
      <alignment horizontal="center" vertical="center" wrapText="1"/>
    </xf>
    <xf numFmtId="4" fontId="3" fillId="0" borderId="34" xfId="3" applyNumberFormat="1" applyFont="1" applyFill="1" applyBorder="1" applyAlignment="1" applyProtection="1">
      <alignment horizontal="center" vertical="center" wrapText="1"/>
    </xf>
    <xf numFmtId="4" fontId="19" fillId="0" borderId="16" xfId="2" applyNumberFormat="1" applyFont="1" applyBorder="1" applyAlignment="1">
      <alignment horizontal="left" vertical="center"/>
    </xf>
    <xf numFmtId="4" fontId="19" fillId="0" borderId="0" xfId="2" applyNumberFormat="1" applyFont="1" applyAlignment="1">
      <alignment horizontal="left" vertical="center"/>
    </xf>
    <xf numFmtId="4" fontId="3" fillId="0" borderId="0" xfId="2" applyNumberFormat="1" applyAlignment="1">
      <alignment horizontal="left" vertical="center"/>
    </xf>
    <xf numFmtId="4" fontId="21" fillId="0" borderId="1" xfId="2" applyNumberFormat="1" applyFont="1" applyBorder="1" applyAlignment="1">
      <alignment horizontal="center" vertical="center"/>
    </xf>
    <xf numFmtId="4" fontId="21" fillId="0" borderId="2" xfId="2" applyNumberFormat="1" applyFont="1" applyBorder="1" applyAlignment="1">
      <alignment horizontal="center" vertical="center"/>
    </xf>
    <xf numFmtId="4" fontId="21" fillId="0" borderId="3" xfId="2" applyNumberFormat="1" applyFont="1" applyBorder="1" applyAlignment="1">
      <alignment horizontal="center" vertical="center"/>
    </xf>
    <xf numFmtId="4" fontId="20" fillId="0" borderId="16" xfId="2" applyNumberFormat="1" applyFont="1" applyBorder="1" applyAlignment="1">
      <alignment horizontal="center" vertical="center" wrapText="1"/>
    </xf>
    <xf numFmtId="4" fontId="20" fillId="0" borderId="21" xfId="2" applyNumberFormat="1" applyFont="1" applyBorder="1" applyAlignment="1">
      <alignment horizontal="center" vertical="center" wrapText="1"/>
    </xf>
    <xf numFmtId="4" fontId="3" fillId="0" borderId="18" xfId="2" applyNumberFormat="1" applyBorder="1" applyAlignment="1">
      <alignment horizontal="center" vertical="center" wrapText="1"/>
    </xf>
    <xf numFmtId="4" fontId="3" fillId="0" borderId="28" xfId="2" applyNumberFormat="1" applyBorder="1" applyAlignment="1">
      <alignment horizontal="center" vertical="center" wrapText="1"/>
    </xf>
    <xf numFmtId="4" fontId="20" fillId="0" borderId="22" xfId="2" applyNumberFormat="1" applyFont="1" applyBorder="1" applyAlignment="1">
      <alignment horizontal="center" vertical="center" wrapText="1"/>
    </xf>
    <xf numFmtId="4" fontId="20" fillId="0" borderId="29" xfId="2" applyNumberFormat="1" applyFont="1" applyBorder="1" applyAlignment="1">
      <alignment horizontal="center" vertical="center" wrapText="1"/>
    </xf>
    <xf numFmtId="4" fontId="20" fillId="0" borderId="23" xfId="2" applyNumberFormat="1" applyFont="1" applyBorder="1" applyAlignment="1">
      <alignment horizontal="center" vertical="center" wrapText="1"/>
    </xf>
    <xf numFmtId="4" fontId="20" fillId="0" borderId="24" xfId="2" applyNumberFormat="1" applyFont="1" applyBorder="1" applyAlignment="1">
      <alignment horizontal="center" vertical="center" wrapText="1"/>
    </xf>
    <xf numFmtId="4" fontId="20" fillId="0" borderId="28" xfId="2" applyNumberFormat="1" applyFont="1" applyBorder="1" applyAlignment="1">
      <alignment horizontal="center" vertical="center" wrapText="1"/>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0" xfId="0" applyFont="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4" fontId="19" fillId="0" borderId="13" xfId="2" applyNumberFormat="1" applyFont="1" applyBorder="1" applyAlignment="1">
      <alignment horizontal="left" vertical="center"/>
    </xf>
    <xf numFmtId="4" fontId="19" fillId="0" borderId="14" xfId="2" applyNumberFormat="1" applyFont="1" applyBorder="1" applyAlignment="1">
      <alignment horizontal="left" vertical="center"/>
    </xf>
    <xf numFmtId="4" fontId="3" fillId="0" borderId="14" xfId="2" applyNumberFormat="1" applyBorder="1" applyAlignment="1">
      <alignment horizontal="left" vertical="center"/>
    </xf>
    <xf numFmtId="4" fontId="33" fillId="0" borderId="18" xfId="2" applyNumberFormat="1" applyFont="1" applyBorder="1" applyAlignment="1" applyProtection="1">
      <alignment horizontal="left" vertical="center" wrapText="1"/>
      <protection locked="0"/>
    </xf>
    <xf numFmtId="4" fontId="33" fillId="0" borderId="19" xfId="2" applyNumberFormat="1" applyFont="1" applyBorder="1" applyAlignment="1" applyProtection="1">
      <alignment horizontal="left" vertical="center" wrapText="1"/>
      <protection locked="0"/>
    </xf>
    <xf numFmtId="4" fontId="33" fillId="0" borderId="20" xfId="2" applyNumberFormat="1" applyFont="1" applyBorder="1" applyAlignment="1" applyProtection="1">
      <alignment horizontal="left" vertical="center" wrapText="1"/>
      <protection locked="0"/>
    </xf>
  </cellXfs>
  <cellStyles count="4">
    <cellStyle name="Millares [0] 3"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2</xdr:col>
      <xdr:colOff>1409700</xdr:colOff>
      <xdr:row>1</xdr:row>
      <xdr:rowOff>552450</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76200"/>
          <a:ext cx="3486150"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sana\Documents\INSCRIPCIONES%20CV%202021\EVALUACION%20CE-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1"/>
      <sheetName val="2"/>
      <sheetName val="3"/>
      <sheetName val="4"/>
      <sheetName val="EVALUACIÓN DEL PERFIL"/>
    </sheetNames>
    <sheetDataSet>
      <sheetData sheetId="0">
        <row r="1">
          <cell r="A1" t="str">
            <v>CIENCIAS DE LA EDUCACIÓN</v>
          </cell>
        </row>
        <row r="2">
          <cell r="AC2" t="str">
            <v>PLANTA</v>
          </cell>
        </row>
      </sheetData>
      <sheetData sheetId="1">
        <row r="10">
          <cell r="E10">
            <v>0</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topLeftCell="A2" workbookViewId="0">
      <selection activeCell="B6" sqref="B6"/>
    </sheetView>
  </sheetViews>
  <sheetFormatPr baseColWidth="10" defaultColWidth="11.5546875" defaultRowHeight="12" x14ac:dyDescent="0.25"/>
  <cols>
    <col min="1" max="1" width="6.44140625" style="11" customWidth="1"/>
    <col min="2" max="2" width="24.6640625" style="1" customWidth="1"/>
    <col min="3" max="3" width="21.33203125" style="1" customWidth="1"/>
    <col min="4" max="4" width="19.6640625" style="1" customWidth="1"/>
    <col min="5" max="5" width="28.5546875" style="1" customWidth="1"/>
    <col min="6" max="6" width="44.5546875" style="1" customWidth="1"/>
    <col min="7" max="7" width="11.5546875" style="10" customWidth="1"/>
    <col min="8" max="8" width="10.5546875" style="10" customWidth="1"/>
    <col min="9" max="9" width="11.5546875" style="1"/>
    <col min="10" max="10" width="87.88671875" style="1" customWidth="1"/>
    <col min="11" max="16384" width="11.5546875" style="1"/>
  </cols>
  <sheetData>
    <row r="1" spans="1:10" ht="50.25" customHeight="1" x14ac:dyDescent="0.35">
      <c r="A1" s="105" t="s">
        <v>0</v>
      </c>
      <c r="B1" s="105"/>
      <c r="C1" s="105"/>
      <c r="D1" s="105"/>
      <c r="E1" s="105"/>
      <c r="F1" s="105"/>
      <c r="G1" s="105"/>
      <c r="H1" s="105"/>
      <c r="I1" s="105"/>
      <c r="J1" s="105"/>
    </row>
    <row r="2" spans="1:10" ht="44.25" customHeight="1" thickBot="1" x14ac:dyDescent="0.4">
      <c r="A2" s="106" t="s">
        <v>47</v>
      </c>
      <c r="B2" s="106"/>
      <c r="C2" s="106"/>
      <c r="D2" s="106"/>
      <c r="E2" s="106"/>
      <c r="F2" s="106"/>
      <c r="G2" s="106"/>
      <c r="H2" s="106"/>
      <c r="I2" s="106"/>
      <c r="J2" s="106"/>
    </row>
    <row r="3" spans="1:10" ht="29.25" customHeight="1" thickBot="1" x14ac:dyDescent="0.3">
      <c r="A3" s="107"/>
      <c r="B3" s="108"/>
      <c r="C3" s="108"/>
      <c r="D3" s="108"/>
      <c r="E3" s="108"/>
      <c r="F3" s="108"/>
      <c r="G3" s="108"/>
      <c r="H3" s="108"/>
      <c r="I3" s="108"/>
      <c r="J3" s="109"/>
    </row>
    <row r="4" spans="1:10" ht="45" customHeight="1" x14ac:dyDescent="0.25">
      <c r="A4" s="110" t="s">
        <v>1</v>
      </c>
      <c r="B4" s="112" t="s">
        <v>2</v>
      </c>
      <c r="C4" s="112" t="s">
        <v>3</v>
      </c>
      <c r="D4" s="112" t="s">
        <v>4</v>
      </c>
      <c r="E4" s="112" t="s">
        <v>5</v>
      </c>
      <c r="F4" s="112"/>
      <c r="G4" s="112" t="s">
        <v>6</v>
      </c>
      <c r="H4" s="112"/>
      <c r="I4" s="114" t="s">
        <v>7</v>
      </c>
      <c r="J4" s="103" t="s">
        <v>8</v>
      </c>
    </row>
    <row r="5" spans="1:10" ht="45" customHeight="1" thickBot="1" x14ac:dyDescent="0.3">
      <c r="A5" s="111"/>
      <c r="B5" s="113"/>
      <c r="C5" s="113"/>
      <c r="D5" s="113"/>
      <c r="E5" s="2" t="s">
        <v>9</v>
      </c>
      <c r="F5" s="2" t="s">
        <v>10</v>
      </c>
      <c r="G5" s="61" t="s">
        <v>11</v>
      </c>
      <c r="H5" s="2" t="s">
        <v>12</v>
      </c>
      <c r="I5" s="115"/>
      <c r="J5" s="104"/>
    </row>
    <row r="6" spans="1:10" ht="80.25" customHeight="1" x14ac:dyDescent="0.25">
      <c r="A6" s="99">
        <v>1</v>
      </c>
      <c r="B6" s="67" t="s">
        <v>61</v>
      </c>
      <c r="C6" s="100" t="s">
        <v>49</v>
      </c>
      <c r="D6" s="100" t="s">
        <v>48</v>
      </c>
      <c r="E6" s="68" t="s">
        <v>89</v>
      </c>
      <c r="F6" s="69" t="s">
        <v>106</v>
      </c>
      <c r="G6" s="3" t="s">
        <v>13</v>
      </c>
      <c r="H6" s="3"/>
      <c r="I6" s="84">
        <f>'CARLOS GUZMÁN'!O41</f>
        <v>21.82</v>
      </c>
      <c r="J6" s="77" t="s">
        <v>122</v>
      </c>
    </row>
    <row r="7" spans="1:10" ht="86.25" customHeight="1" x14ac:dyDescent="0.25">
      <c r="A7" s="97">
        <v>2</v>
      </c>
      <c r="B7" s="80" t="s">
        <v>62</v>
      </c>
      <c r="C7" s="101"/>
      <c r="D7" s="101"/>
      <c r="E7" s="81" t="s">
        <v>87</v>
      </c>
      <c r="F7" s="82" t="s">
        <v>88</v>
      </c>
      <c r="G7" s="83" t="s">
        <v>13</v>
      </c>
      <c r="H7" s="83"/>
      <c r="I7" s="96">
        <f>'LUPERLY PALACIO'!O11</f>
        <v>14.270000000000001</v>
      </c>
      <c r="J7" s="98" t="s">
        <v>90</v>
      </c>
    </row>
    <row r="8" spans="1:10" ht="120.75" customHeight="1" x14ac:dyDescent="0.25">
      <c r="A8" s="85">
        <v>3</v>
      </c>
      <c r="B8" s="70" t="s">
        <v>63</v>
      </c>
      <c r="C8" s="101"/>
      <c r="D8" s="101"/>
      <c r="E8" s="71" t="s">
        <v>91</v>
      </c>
      <c r="F8" s="72" t="s">
        <v>92</v>
      </c>
      <c r="G8" s="5"/>
      <c r="H8" s="5" t="s">
        <v>13</v>
      </c>
      <c r="I8" s="4"/>
      <c r="J8" s="78" t="s">
        <v>117</v>
      </c>
    </row>
    <row r="9" spans="1:10" ht="86.25" customHeight="1" x14ac:dyDescent="0.25">
      <c r="A9" s="85">
        <v>4</v>
      </c>
      <c r="B9" s="70" t="s">
        <v>64</v>
      </c>
      <c r="C9" s="101"/>
      <c r="D9" s="101"/>
      <c r="E9" s="71" t="s">
        <v>51</v>
      </c>
      <c r="F9" s="73" t="s">
        <v>81</v>
      </c>
      <c r="G9" s="5"/>
      <c r="H9" s="5" t="s">
        <v>13</v>
      </c>
      <c r="I9" s="4"/>
      <c r="J9" s="78" t="s">
        <v>108</v>
      </c>
    </row>
    <row r="10" spans="1:10" ht="86.25" customHeight="1" x14ac:dyDescent="0.25">
      <c r="A10" s="85">
        <v>5</v>
      </c>
      <c r="B10" s="71" t="s">
        <v>65</v>
      </c>
      <c r="C10" s="101"/>
      <c r="D10" s="101"/>
      <c r="E10" s="71" t="s">
        <v>52</v>
      </c>
      <c r="F10" s="73" t="s">
        <v>93</v>
      </c>
      <c r="G10" s="5"/>
      <c r="H10" s="5" t="s">
        <v>13</v>
      </c>
      <c r="I10" s="4"/>
      <c r="J10" s="78" t="s">
        <v>109</v>
      </c>
    </row>
    <row r="11" spans="1:10" ht="86.25" customHeight="1" x14ac:dyDescent="0.25">
      <c r="A11" s="85">
        <v>6</v>
      </c>
      <c r="B11" s="71" t="s">
        <v>66</v>
      </c>
      <c r="C11" s="101"/>
      <c r="D11" s="101"/>
      <c r="E11" s="71" t="s">
        <v>53</v>
      </c>
      <c r="F11" s="73" t="s">
        <v>82</v>
      </c>
      <c r="G11" s="7"/>
      <c r="H11" s="7" t="s">
        <v>13</v>
      </c>
      <c r="I11" s="6"/>
      <c r="J11" s="78" t="s">
        <v>109</v>
      </c>
    </row>
    <row r="12" spans="1:10" ht="86.25" customHeight="1" x14ac:dyDescent="0.25">
      <c r="A12" s="85">
        <v>7</v>
      </c>
      <c r="B12" s="71" t="s">
        <v>67</v>
      </c>
      <c r="C12" s="101"/>
      <c r="D12" s="101"/>
      <c r="E12" s="71" t="s">
        <v>54</v>
      </c>
      <c r="F12" s="73" t="s">
        <v>83</v>
      </c>
      <c r="G12" s="5"/>
      <c r="H12" s="5" t="s">
        <v>13</v>
      </c>
      <c r="I12" s="4"/>
      <c r="J12" s="78" t="s">
        <v>110</v>
      </c>
    </row>
    <row r="13" spans="1:10" ht="86.25" customHeight="1" x14ac:dyDescent="0.25">
      <c r="A13" s="85">
        <v>8</v>
      </c>
      <c r="B13" s="71" t="s">
        <v>68</v>
      </c>
      <c r="C13" s="101"/>
      <c r="D13" s="101"/>
      <c r="E13" s="71" t="s">
        <v>54</v>
      </c>
      <c r="F13" s="73" t="s">
        <v>84</v>
      </c>
      <c r="G13" s="5"/>
      <c r="H13" s="5" t="s">
        <v>13</v>
      </c>
      <c r="I13" s="4"/>
      <c r="J13" s="78" t="s">
        <v>111</v>
      </c>
    </row>
    <row r="14" spans="1:10" ht="63" customHeight="1" x14ac:dyDescent="0.25">
      <c r="A14" s="85">
        <v>9</v>
      </c>
      <c r="B14" s="71" t="s">
        <v>69</v>
      </c>
      <c r="C14" s="101"/>
      <c r="D14" s="101"/>
      <c r="E14" s="71" t="s">
        <v>50</v>
      </c>
      <c r="F14" s="73"/>
      <c r="G14" s="7"/>
      <c r="H14" s="7" t="s">
        <v>13</v>
      </c>
      <c r="I14" s="6"/>
      <c r="J14" s="78" t="s">
        <v>112</v>
      </c>
    </row>
    <row r="15" spans="1:10" ht="86.25" customHeight="1" x14ac:dyDescent="0.25">
      <c r="A15" s="85">
        <v>10</v>
      </c>
      <c r="B15" s="71" t="s">
        <v>70</v>
      </c>
      <c r="C15" s="101"/>
      <c r="D15" s="101"/>
      <c r="E15" s="71" t="s">
        <v>55</v>
      </c>
      <c r="F15" s="73" t="s">
        <v>94</v>
      </c>
      <c r="G15" s="7"/>
      <c r="H15" s="7" t="s">
        <v>13</v>
      </c>
      <c r="I15" s="6"/>
      <c r="J15" s="78" t="s">
        <v>110</v>
      </c>
    </row>
    <row r="16" spans="1:10" ht="86.25" customHeight="1" x14ac:dyDescent="0.25">
      <c r="A16" s="85">
        <v>11</v>
      </c>
      <c r="B16" s="70" t="s">
        <v>71</v>
      </c>
      <c r="C16" s="101"/>
      <c r="D16" s="101"/>
      <c r="E16" s="71" t="s">
        <v>56</v>
      </c>
      <c r="F16" s="73" t="s">
        <v>85</v>
      </c>
      <c r="G16" s="5"/>
      <c r="H16" s="5" t="s">
        <v>13</v>
      </c>
      <c r="I16" s="4"/>
      <c r="J16" s="78" t="s">
        <v>113</v>
      </c>
    </row>
    <row r="17" spans="1:10" ht="86.25" customHeight="1" x14ac:dyDescent="0.25">
      <c r="A17" s="85">
        <v>12</v>
      </c>
      <c r="B17" s="70" t="s">
        <v>72</v>
      </c>
      <c r="C17" s="101"/>
      <c r="D17" s="101"/>
      <c r="E17" s="71" t="s">
        <v>50</v>
      </c>
      <c r="F17" s="73" t="s">
        <v>95</v>
      </c>
      <c r="G17" s="5"/>
      <c r="H17" s="5" t="s">
        <v>13</v>
      </c>
      <c r="I17" s="4"/>
      <c r="J17" s="78" t="s">
        <v>114</v>
      </c>
    </row>
    <row r="18" spans="1:10" ht="86.25" customHeight="1" x14ac:dyDescent="0.25">
      <c r="A18" s="85">
        <v>13</v>
      </c>
      <c r="B18" s="70" t="s">
        <v>73</v>
      </c>
      <c r="C18" s="101"/>
      <c r="D18" s="101"/>
      <c r="E18" s="71" t="s">
        <v>57</v>
      </c>
      <c r="F18" s="73" t="s">
        <v>96</v>
      </c>
      <c r="G18" s="5"/>
      <c r="H18" s="5" t="s">
        <v>13</v>
      </c>
      <c r="I18" s="4"/>
      <c r="J18" s="78" t="s">
        <v>111</v>
      </c>
    </row>
    <row r="19" spans="1:10" ht="86.25" customHeight="1" x14ac:dyDescent="0.25">
      <c r="A19" s="85">
        <v>14</v>
      </c>
      <c r="B19" s="70" t="s">
        <v>74</v>
      </c>
      <c r="C19" s="101"/>
      <c r="D19" s="101"/>
      <c r="E19" s="71" t="s">
        <v>52</v>
      </c>
      <c r="F19" s="73" t="s">
        <v>97</v>
      </c>
      <c r="G19" s="5"/>
      <c r="H19" s="5" t="s">
        <v>13</v>
      </c>
      <c r="I19" s="4"/>
      <c r="J19" s="78" t="s">
        <v>111</v>
      </c>
    </row>
    <row r="20" spans="1:10" ht="86.25" customHeight="1" x14ac:dyDescent="0.25">
      <c r="A20" s="85">
        <v>15</v>
      </c>
      <c r="B20" s="70" t="s">
        <v>75</v>
      </c>
      <c r="C20" s="101"/>
      <c r="D20" s="101"/>
      <c r="E20" s="71" t="s">
        <v>58</v>
      </c>
      <c r="F20" s="73" t="s">
        <v>86</v>
      </c>
      <c r="G20" s="5"/>
      <c r="H20" s="5" t="s">
        <v>13</v>
      </c>
      <c r="I20" s="4"/>
      <c r="J20" s="78" t="s">
        <v>110</v>
      </c>
    </row>
    <row r="21" spans="1:10" ht="86.25" customHeight="1" x14ac:dyDescent="0.25">
      <c r="A21" s="85">
        <v>16</v>
      </c>
      <c r="B21" s="70" t="s">
        <v>76</v>
      </c>
      <c r="C21" s="101"/>
      <c r="D21" s="101"/>
      <c r="E21" s="71" t="s">
        <v>59</v>
      </c>
      <c r="F21" s="73" t="s">
        <v>98</v>
      </c>
      <c r="G21" s="5"/>
      <c r="H21" s="5" t="s">
        <v>13</v>
      </c>
      <c r="I21" s="4"/>
      <c r="J21" s="78" t="s">
        <v>115</v>
      </c>
    </row>
    <row r="22" spans="1:10" ht="86.25" customHeight="1" x14ac:dyDescent="0.25">
      <c r="A22" s="85">
        <v>17</v>
      </c>
      <c r="B22" s="70" t="s">
        <v>77</v>
      </c>
      <c r="C22" s="101"/>
      <c r="D22" s="101"/>
      <c r="E22" s="71" t="s">
        <v>60</v>
      </c>
      <c r="F22" s="73" t="s">
        <v>119</v>
      </c>
      <c r="G22" s="5"/>
      <c r="H22" s="5" t="s">
        <v>13</v>
      </c>
      <c r="I22" s="4"/>
      <c r="J22" s="78" t="s">
        <v>110</v>
      </c>
    </row>
    <row r="23" spans="1:10" s="88" customFormat="1" ht="114" customHeight="1" x14ac:dyDescent="0.25">
      <c r="A23" s="85">
        <v>18</v>
      </c>
      <c r="B23" s="70" t="s">
        <v>78</v>
      </c>
      <c r="C23" s="101"/>
      <c r="D23" s="101"/>
      <c r="E23" s="70" t="s">
        <v>50</v>
      </c>
      <c r="F23" s="86" t="s">
        <v>99</v>
      </c>
      <c r="G23" s="5"/>
      <c r="H23" s="5" t="s">
        <v>13</v>
      </c>
      <c r="I23" s="4"/>
      <c r="J23" s="87" t="s">
        <v>116</v>
      </c>
    </row>
    <row r="24" spans="1:10" ht="59.25" customHeight="1" x14ac:dyDescent="0.25">
      <c r="A24" s="85">
        <v>19</v>
      </c>
      <c r="B24" s="70" t="s">
        <v>79</v>
      </c>
      <c r="C24" s="101"/>
      <c r="D24" s="101"/>
      <c r="E24" s="71" t="s">
        <v>52</v>
      </c>
      <c r="F24" s="73" t="s">
        <v>100</v>
      </c>
      <c r="G24" s="5"/>
      <c r="H24" s="5" t="s">
        <v>13</v>
      </c>
      <c r="I24" s="4"/>
      <c r="J24" s="78" t="s">
        <v>111</v>
      </c>
    </row>
    <row r="25" spans="1:10" ht="59.25" customHeight="1" thickBot="1" x14ac:dyDescent="0.3">
      <c r="A25" s="94">
        <v>20</v>
      </c>
      <c r="B25" s="74" t="s">
        <v>80</v>
      </c>
      <c r="C25" s="102"/>
      <c r="D25" s="102"/>
      <c r="E25" s="75" t="s">
        <v>53</v>
      </c>
      <c r="F25" s="76" t="s">
        <v>118</v>
      </c>
      <c r="G25" s="9"/>
      <c r="H25" s="9" t="s">
        <v>13</v>
      </c>
      <c r="I25" s="8"/>
      <c r="J25" s="79" t="s">
        <v>110</v>
      </c>
    </row>
  </sheetData>
  <sheetProtection algorithmName="SHA-512" hashValue="zDTsTgb1z+o7LXtuBo5A+QwtMII5Wi3vIPIJKt2icIY79mJnEb7bjFHy+PV5H+qrWlYBzRfEjWTEEEQ7XUUemg==" saltValue="tzNwqVgrYkxsJEv0zRej7g==" spinCount="100000" sheet="1" objects="1" scenarios="1"/>
  <mergeCells count="13">
    <mergeCell ref="C6:C25"/>
    <mergeCell ref="D6:D25"/>
    <mergeCell ref="J4:J5"/>
    <mergeCell ref="A1:J1"/>
    <mergeCell ref="A2:J2"/>
    <mergeCell ref="A3:J3"/>
    <mergeCell ref="A4:A5"/>
    <mergeCell ref="B4:B5"/>
    <mergeCell ref="C4:C5"/>
    <mergeCell ref="D4:D5"/>
    <mergeCell ref="E4:F4"/>
    <mergeCell ref="G4:H4"/>
    <mergeCell ref="I4:I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workbookViewId="0">
      <selection activeCell="D36" sqref="D36:M36"/>
    </sheetView>
  </sheetViews>
  <sheetFormatPr baseColWidth="10" defaultRowHeight="14.4" x14ac:dyDescent="0.3"/>
  <cols>
    <col min="1" max="1" width="9.5546875" style="12" customWidth="1"/>
    <col min="2" max="2" width="11.109375" style="12" customWidth="1"/>
    <col min="3" max="3" width="17.33203125" style="12" customWidth="1"/>
    <col min="4" max="4" width="11.44140625" style="12" hidden="1" customWidth="1"/>
    <col min="5" max="5" width="8.33203125" style="12" customWidth="1"/>
    <col min="6" max="6" width="8.88671875" style="12" customWidth="1"/>
    <col min="7" max="7" width="6.109375" style="12" customWidth="1"/>
    <col min="8" max="8" width="11.44140625" style="12"/>
    <col min="9" max="9" width="13.44140625" style="12" customWidth="1"/>
    <col min="10" max="10" width="13.33203125" style="12" customWidth="1"/>
    <col min="11" max="12" width="12.44140625" style="12" customWidth="1"/>
    <col min="13" max="13" width="11.44140625" style="12"/>
    <col min="14" max="14" width="5.5546875" style="12" customWidth="1"/>
    <col min="15" max="15" width="14.5546875" style="12" customWidth="1"/>
    <col min="16" max="16" width="11.44140625" style="12"/>
    <col min="17" max="17" width="11.88671875" style="12" bestFit="1" customWidth="1"/>
    <col min="18" max="257" width="11.44140625" style="12"/>
    <col min="258" max="258" width="10.109375" style="12" customWidth="1"/>
    <col min="259" max="259" width="10.5546875" style="12" customWidth="1"/>
    <col min="260" max="260" width="12.5546875" style="12" customWidth="1"/>
    <col min="261" max="261" width="0" style="12" hidden="1" customWidth="1"/>
    <col min="262" max="262" width="11.33203125" style="12" customWidth="1"/>
    <col min="263" max="264" width="11.44140625" style="12"/>
    <col min="265" max="265" width="13.44140625" style="12" customWidth="1"/>
    <col min="266" max="266" width="12.109375" style="12" customWidth="1"/>
    <col min="267" max="268" width="12.44140625" style="12" customWidth="1"/>
    <col min="269" max="269" width="11.44140625" style="12"/>
    <col min="270" max="270" width="5.5546875" style="12" customWidth="1"/>
    <col min="271" max="271" width="14.109375" style="12" customWidth="1"/>
    <col min="272" max="513" width="11.44140625" style="12"/>
    <col min="514" max="514" width="10.109375" style="12" customWidth="1"/>
    <col min="515" max="515" width="10.5546875" style="12" customWidth="1"/>
    <col min="516" max="516" width="12.5546875" style="12" customWidth="1"/>
    <col min="517" max="517" width="0" style="12" hidden="1" customWidth="1"/>
    <col min="518" max="518" width="11.33203125" style="12" customWidth="1"/>
    <col min="519" max="520" width="11.44140625" style="12"/>
    <col min="521" max="521" width="13.44140625" style="12" customWidth="1"/>
    <col min="522" max="522" width="12.109375" style="12" customWidth="1"/>
    <col min="523" max="524" width="12.44140625" style="12" customWidth="1"/>
    <col min="525" max="525" width="11.44140625" style="12"/>
    <col min="526" max="526" width="5.5546875" style="12" customWidth="1"/>
    <col min="527" max="527" width="14.109375" style="12" customWidth="1"/>
    <col min="528" max="769" width="11.44140625" style="12"/>
    <col min="770" max="770" width="10.109375" style="12" customWidth="1"/>
    <col min="771" max="771" width="10.5546875" style="12" customWidth="1"/>
    <col min="772" max="772" width="12.5546875" style="12" customWidth="1"/>
    <col min="773" max="773" width="0" style="12" hidden="1" customWidth="1"/>
    <col min="774" max="774" width="11.33203125" style="12" customWidth="1"/>
    <col min="775" max="776" width="11.44140625" style="12"/>
    <col min="777" max="777" width="13.44140625" style="12" customWidth="1"/>
    <col min="778" max="778" width="12.109375" style="12" customWidth="1"/>
    <col min="779" max="780" width="12.44140625" style="12" customWidth="1"/>
    <col min="781" max="781" width="11.44140625" style="12"/>
    <col min="782" max="782" width="5.5546875" style="12" customWidth="1"/>
    <col min="783" max="783" width="14.109375" style="12" customWidth="1"/>
    <col min="784" max="1025" width="11.44140625" style="12"/>
    <col min="1026" max="1026" width="10.109375" style="12" customWidth="1"/>
    <col min="1027" max="1027" width="10.5546875" style="12" customWidth="1"/>
    <col min="1028" max="1028" width="12.5546875" style="12" customWidth="1"/>
    <col min="1029" max="1029" width="0" style="12" hidden="1" customWidth="1"/>
    <col min="1030" max="1030" width="11.33203125" style="12" customWidth="1"/>
    <col min="1031" max="1032" width="11.44140625" style="12"/>
    <col min="1033" max="1033" width="13.44140625" style="12" customWidth="1"/>
    <col min="1034" max="1034" width="12.109375" style="12" customWidth="1"/>
    <col min="1035" max="1036" width="12.44140625" style="12" customWidth="1"/>
    <col min="1037" max="1037" width="11.44140625" style="12"/>
    <col min="1038" max="1038" width="5.5546875" style="12" customWidth="1"/>
    <col min="1039" max="1039" width="14.109375" style="12" customWidth="1"/>
    <col min="1040" max="1281" width="11.44140625" style="12"/>
    <col min="1282" max="1282" width="10.109375" style="12" customWidth="1"/>
    <col min="1283" max="1283" width="10.5546875" style="12" customWidth="1"/>
    <col min="1284" max="1284" width="12.5546875" style="12" customWidth="1"/>
    <col min="1285" max="1285" width="0" style="12" hidden="1" customWidth="1"/>
    <col min="1286" max="1286" width="11.33203125" style="12" customWidth="1"/>
    <col min="1287" max="1288" width="11.44140625" style="12"/>
    <col min="1289" max="1289" width="13.44140625" style="12" customWidth="1"/>
    <col min="1290" max="1290" width="12.109375" style="12" customWidth="1"/>
    <col min="1291" max="1292" width="12.44140625" style="12" customWidth="1"/>
    <col min="1293" max="1293" width="11.44140625" style="12"/>
    <col min="1294" max="1294" width="5.5546875" style="12" customWidth="1"/>
    <col min="1295" max="1295" width="14.109375" style="12" customWidth="1"/>
    <col min="1296" max="1537" width="11.44140625" style="12"/>
    <col min="1538" max="1538" width="10.109375" style="12" customWidth="1"/>
    <col min="1539" max="1539" width="10.5546875" style="12" customWidth="1"/>
    <col min="1540" max="1540" width="12.5546875" style="12" customWidth="1"/>
    <col min="1541" max="1541" width="0" style="12" hidden="1" customWidth="1"/>
    <col min="1542" max="1542" width="11.33203125" style="12" customWidth="1"/>
    <col min="1543" max="1544" width="11.44140625" style="12"/>
    <col min="1545" max="1545" width="13.44140625" style="12" customWidth="1"/>
    <col min="1546" max="1546" width="12.109375" style="12" customWidth="1"/>
    <col min="1547" max="1548" width="12.44140625" style="12" customWidth="1"/>
    <col min="1549" max="1549" width="11.44140625" style="12"/>
    <col min="1550" max="1550" width="5.5546875" style="12" customWidth="1"/>
    <col min="1551" max="1551" width="14.109375" style="12" customWidth="1"/>
    <col min="1552" max="1793" width="11.44140625" style="12"/>
    <col min="1794" max="1794" width="10.109375" style="12" customWidth="1"/>
    <col min="1795" max="1795" width="10.5546875" style="12" customWidth="1"/>
    <col min="1796" max="1796" width="12.5546875" style="12" customWidth="1"/>
    <col min="1797" max="1797" width="0" style="12" hidden="1" customWidth="1"/>
    <col min="1798" max="1798" width="11.33203125" style="12" customWidth="1"/>
    <col min="1799" max="1800" width="11.44140625" style="12"/>
    <col min="1801" max="1801" width="13.44140625" style="12" customWidth="1"/>
    <col min="1802" max="1802" width="12.109375" style="12" customWidth="1"/>
    <col min="1803" max="1804" width="12.44140625" style="12" customWidth="1"/>
    <col min="1805" max="1805" width="11.44140625" style="12"/>
    <col min="1806" max="1806" width="5.5546875" style="12" customWidth="1"/>
    <col min="1807" max="1807" width="14.109375" style="12" customWidth="1"/>
    <col min="1808" max="2049" width="11.44140625" style="12"/>
    <col min="2050" max="2050" width="10.109375" style="12" customWidth="1"/>
    <col min="2051" max="2051" width="10.5546875" style="12" customWidth="1"/>
    <col min="2052" max="2052" width="12.5546875" style="12" customWidth="1"/>
    <col min="2053" max="2053" width="0" style="12" hidden="1" customWidth="1"/>
    <col min="2054" max="2054" width="11.33203125" style="12" customWidth="1"/>
    <col min="2055" max="2056" width="11.44140625" style="12"/>
    <col min="2057" max="2057" width="13.44140625" style="12" customWidth="1"/>
    <col min="2058" max="2058" width="12.109375" style="12" customWidth="1"/>
    <col min="2059" max="2060" width="12.44140625" style="12" customWidth="1"/>
    <col min="2061" max="2061" width="11.44140625" style="12"/>
    <col min="2062" max="2062" width="5.5546875" style="12" customWidth="1"/>
    <col min="2063" max="2063" width="14.109375" style="12" customWidth="1"/>
    <col min="2064" max="2305" width="11.44140625" style="12"/>
    <col min="2306" max="2306" width="10.109375" style="12" customWidth="1"/>
    <col min="2307" max="2307" width="10.5546875" style="12" customWidth="1"/>
    <col min="2308" max="2308" width="12.5546875" style="12" customWidth="1"/>
    <col min="2309" max="2309" width="0" style="12" hidden="1" customWidth="1"/>
    <col min="2310" max="2310" width="11.33203125" style="12" customWidth="1"/>
    <col min="2311" max="2312" width="11.44140625" style="12"/>
    <col min="2313" max="2313" width="13.44140625" style="12" customWidth="1"/>
    <col min="2314" max="2314" width="12.109375" style="12" customWidth="1"/>
    <col min="2315" max="2316" width="12.44140625" style="12" customWidth="1"/>
    <col min="2317" max="2317" width="11.44140625" style="12"/>
    <col min="2318" max="2318" width="5.5546875" style="12" customWidth="1"/>
    <col min="2319" max="2319" width="14.109375" style="12" customWidth="1"/>
    <col min="2320" max="2561" width="11.44140625" style="12"/>
    <col min="2562" max="2562" width="10.109375" style="12" customWidth="1"/>
    <col min="2563" max="2563" width="10.5546875" style="12" customWidth="1"/>
    <col min="2564" max="2564" width="12.5546875" style="12" customWidth="1"/>
    <col min="2565" max="2565" width="0" style="12" hidden="1" customWidth="1"/>
    <col min="2566" max="2566" width="11.33203125" style="12" customWidth="1"/>
    <col min="2567" max="2568" width="11.44140625" style="12"/>
    <col min="2569" max="2569" width="13.44140625" style="12" customWidth="1"/>
    <col min="2570" max="2570" width="12.109375" style="12" customWidth="1"/>
    <col min="2571" max="2572" width="12.44140625" style="12" customWidth="1"/>
    <col min="2573" max="2573" width="11.44140625" style="12"/>
    <col min="2574" max="2574" width="5.5546875" style="12" customWidth="1"/>
    <col min="2575" max="2575" width="14.109375" style="12" customWidth="1"/>
    <col min="2576" max="2817" width="11.44140625" style="12"/>
    <col min="2818" max="2818" width="10.109375" style="12" customWidth="1"/>
    <col min="2819" max="2819" width="10.5546875" style="12" customWidth="1"/>
    <col min="2820" max="2820" width="12.5546875" style="12" customWidth="1"/>
    <col min="2821" max="2821" width="0" style="12" hidden="1" customWidth="1"/>
    <col min="2822" max="2822" width="11.33203125" style="12" customWidth="1"/>
    <col min="2823" max="2824" width="11.44140625" style="12"/>
    <col min="2825" max="2825" width="13.44140625" style="12" customWidth="1"/>
    <col min="2826" max="2826" width="12.109375" style="12" customWidth="1"/>
    <col min="2827" max="2828" width="12.44140625" style="12" customWidth="1"/>
    <col min="2829" max="2829" width="11.44140625" style="12"/>
    <col min="2830" max="2830" width="5.5546875" style="12" customWidth="1"/>
    <col min="2831" max="2831" width="14.109375" style="12" customWidth="1"/>
    <col min="2832" max="3073" width="11.44140625" style="12"/>
    <col min="3074" max="3074" width="10.109375" style="12" customWidth="1"/>
    <col min="3075" max="3075" width="10.5546875" style="12" customWidth="1"/>
    <col min="3076" max="3076" width="12.5546875" style="12" customWidth="1"/>
    <col min="3077" max="3077" width="0" style="12" hidden="1" customWidth="1"/>
    <col min="3078" max="3078" width="11.33203125" style="12" customWidth="1"/>
    <col min="3079" max="3080" width="11.44140625" style="12"/>
    <col min="3081" max="3081" width="13.44140625" style="12" customWidth="1"/>
    <col min="3082" max="3082" width="12.109375" style="12" customWidth="1"/>
    <col min="3083" max="3084" width="12.44140625" style="12" customWidth="1"/>
    <col min="3085" max="3085" width="11.44140625" style="12"/>
    <col min="3086" max="3086" width="5.5546875" style="12" customWidth="1"/>
    <col min="3087" max="3087" width="14.109375" style="12" customWidth="1"/>
    <col min="3088" max="3329" width="11.44140625" style="12"/>
    <col min="3330" max="3330" width="10.109375" style="12" customWidth="1"/>
    <col min="3331" max="3331" width="10.5546875" style="12" customWidth="1"/>
    <col min="3332" max="3332" width="12.5546875" style="12" customWidth="1"/>
    <col min="3333" max="3333" width="0" style="12" hidden="1" customWidth="1"/>
    <col min="3334" max="3334" width="11.33203125" style="12" customWidth="1"/>
    <col min="3335" max="3336" width="11.44140625" style="12"/>
    <col min="3337" max="3337" width="13.44140625" style="12" customWidth="1"/>
    <col min="3338" max="3338" width="12.109375" style="12" customWidth="1"/>
    <col min="3339" max="3340" width="12.44140625" style="12" customWidth="1"/>
    <col min="3341" max="3341" width="11.44140625" style="12"/>
    <col min="3342" max="3342" width="5.5546875" style="12" customWidth="1"/>
    <col min="3343" max="3343" width="14.109375" style="12" customWidth="1"/>
    <col min="3344" max="3585" width="11.44140625" style="12"/>
    <col min="3586" max="3586" width="10.109375" style="12" customWidth="1"/>
    <col min="3587" max="3587" width="10.5546875" style="12" customWidth="1"/>
    <col min="3588" max="3588" width="12.5546875" style="12" customWidth="1"/>
    <col min="3589" max="3589" width="0" style="12" hidden="1" customWidth="1"/>
    <col min="3590" max="3590" width="11.33203125" style="12" customWidth="1"/>
    <col min="3591" max="3592" width="11.44140625" style="12"/>
    <col min="3593" max="3593" width="13.44140625" style="12" customWidth="1"/>
    <col min="3594" max="3594" width="12.109375" style="12" customWidth="1"/>
    <col min="3595" max="3596" width="12.44140625" style="12" customWidth="1"/>
    <col min="3597" max="3597" width="11.44140625" style="12"/>
    <col min="3598" max="3598" width="5.5546875" style="12" customWidth="1"/>
    <col min="3599" max="3599" width="14.109375" style="12" customWidth="1"/>
    <col min="3600" max="3841" width="11.44140625" style="12"/>
    <col min="3842" max="3842" width="10.109375" style="12" customWidth="1"/>
    <col min="3843" max="3843" width="10.5546875" style="12" customWidth="1"/>
    <col min="3844" max="3844" width="12.5546875" style="12" customWidth="1"/>
    <col min="3845" max="3845" width="0" style="12" hidden="1" customWidth="1"/>
    <col min="3846" max="3846" width="11.33203125" style="12" customWidth="1"/>
    <col min="3847" max="3848" width="11.44140625" style="12"/>
    <col min="3849" max="3849" width="13.44140625" style="12" customWidth="1"/>
    <col min="3850" max="3850" width="12.109375" style="12" customWidth="1"/>
    <col min="3851" max="3852" width="12.44140625" style="12" customWidth="1"/>
    <col min="3853" max="3853" width="11.44140625" style="12"/>
    <col min="3854" max="3854" width="5.5546875" style="12" customWidth="1"/>
    <col min="3855" max="3855" width="14.109375" style="12" customWidth="1"/>
    <col min="3856" max="4097" width="11.44140625" style="12"/>
    <col min="4098" max="4098" width="10.109375" style="12" customWidth="1"/>
    <col min="4099" max="4099" width="10.5546875" style="12" customWidth="1"/>
    <col min="4100" max="4100" width="12.5546875" style="12" customWidth="1"/>
    <col min="4101" max="4101" width="0" style="12" hidden="1" customWidth="1"/>
    <col min="4102" max="4102" width="11.33203125" style="12" customWidth="1"/>
    <col min="4103" max="4104" width="11.44140625" style="12"/>
    <col min="4105" max="4105" width="13.44140625" style="12" customWidth="1"/>
    <col min="4106" max="4106" width="12.109375" style="12" customWidth="1"/>
    <col min="4107" max="4108" width="12.44140625" style="12" customWidth="1"/>
    <col min="4109" max="4109" width="11.44140625" style="12"/>
    <col min="4110" max="4110" width="5.5546875" style="12" customWidth="1"/>
    <col min="4111" max="4111" width="14.109375" style="12" customWidth="1"/>
    <col min="4112" max="4353" width="11.44140625" style="12"/>
    <col min="4354" max="4354" width="10.109375" style="12" customWidth="1"/>
    <col min="4355" max="4355" width="10.5546875" style="12" customWidth="1"/>
    <col min="4356" max="4356" width="12.5546875" style="12" customWidth="1"/>
    <col min="4357" max="4357" width="0" style="12" hidden="1" customWidth="1"/>
    <col min="4358" max="4358" width="11.33203125" style="12" customWidth="1"/>
    <col min="4359" max="4360" width="11.44140625" style="12"/>
    <col min="4361" max="4361" width="13.44140625" style="12" customWidth="1"/>
    <col min="4362" max="4362" width="12.109375" style="12" customWidth="1"/>
    <col min="4363" max="4364" width="12.44140625" style="12" customWidth="1"/>
    <col min="4365" max="4365" width="11.44140625" style="12"/>
    <col min="4366" max="4366" width="5.5546875" style="12" customWidth="1"/>
    <col min="4367" max="4367" width="14.109375" style="12" customWidth="1"/>
    <col min="4368" max="4609" width="11.44140625" style="12"/>
    <col min="4610" max="4610" width="10.109375" style="12" customWidth="1"/>
    <col min="4611" max="4611" width="10.5546875" style="12" customWidth="1"/>
    <col min="4612" max="4612" width="12.5546875" style="12" customWidth="1"/>
    <col min="4613" max="4613" width="0" style="12" hidden="1" customWidth="1"/>
    <col min="4614" max="4614" width="11.33203125" style="12" customWidth="1"/>
    <col min="4615" max="4616" width="11.44140625" style="12"/>
    <col min="4617" max="4617" width="13.44140625" style="12" customWidth="1"/>
    <col min="4618" max="4618" width="12.109375" style="12" customWidth="1"/>
    <col min="4619" max="4620" width="12.44140625" style="12" customWidth="1"/>
    <col min="4621" max="4621" width="11.44140625" style="12"/>
    <col min="4622" max="4622" width="5.5546875" style="12" customWidth="1"/>
    <col min="4623" max="4623" width="14.109375" style="12" customWidth="1"/>
    <col min="4624" max="4865" width="11.44140625" style="12"/>
    <col min="4866" max="4866" width="10.109375" style="12" customWidth="1"/>
    <col min="4867" max="4867" width="10.5546875" style="12" customWidth="1"/>
    <col min="4868" max="4868" width="12.5546875" style="12" customWidth="1"/>
    <col min="4869" max="4869" width="0" style="12" hidden="1" customWidth="1"/>
    <col min="4870" max="4870" width="11.33203125" style="12" customWidth="1"/>
    <col min="4871" max="4872" width="11.44140625" style="12"/>
    <col min="4873" max="4873" width="13.44140625" style="12" customWidth="1"/>
    <col min="4874" max="4874" width="12.109375" style="12" customWidth="1"/>
    <col min="4875" max="4876" width="12.44140625" style="12" customWidth="1"/>
    <col min="4877" max="4877" width="11.44140625" style="12"/>
    <col min="4878" max="4878" width="5.5546875" style="12" customWidth="1"/>
    <col min="4879" max="4879" width="14.109375" style="12" customWidth="1"/>
    <col min="4880" max="5121" width="11.44140625" style="12"/>
    <col min="5122" max="5122" width="10.109375" style="12" customWidth="1"/>
    <col min="5123" max="5123" width="10.5546875" style="12" customWidth="1"/>
    <col min="5124" max="5124" width="12.5546875" style="12" customWidth="1"/>
    <col min="5125" max="5125" width="0" style="12" hidden="1" customWidth="1"/>
    <col min="5126" max="5126" width="11.33203125" style="12" customWidth="1"/>
    <col min="5127" max="5128" width="11.44140625" style="12"/>
    <col min="5129" max="5129" width="13.44140625" style="12" customWidth="1"/>
    <col min="5130" max="5130" width="12.109375" style="12" customWidth="1"/>
    <col min="5131" max="5132" width="12.44140625" style="12" customWidth="1"/>
    <col min="5133" max="5133" width="11.44140625" style="12"/>
    <col min="5134" max="5134" width="5.5546875" style="12" customWidth="1"/>
    <col min="5135" max="5135" width="14.109375" style="12" customWidth="1"/>
    <col min="5136" max="5377" width="11.44140625" style="12"/>
    <col min="5378" max="5378" width="10.109375" style="12" customWidth="1"/>
    <col min="5379" max="5379" width="10.5546875" style="12" customWidth="1"/>
    <col min="5380" max="5380" width="12.5546875" style="12" customWidth="1"/>
    <col min="5381" max="5381" width="0" style="12" hidden="1" customWidth="1"/>
    <col min="5382" max="5382" width="11.33203125" style="12" customWidth="1"/>
    <col min="5383" max="5384" width="11.44140625" style="12"/>
    <col min="5385" max="5385" width="13.44140625" style="12" customWidth="1"/>
    <col min="5386" max="5386" width="12.109375" style="12" customWidth="1"/>
    <col min="5387" max="5388" width="12.44140625" style="12" customWidth="1"/>
    <col min="5389" max="5389" width="11.44140625" style="12"/>
    <col min="5390" max="5390" width="5.5546875" style="12" customWidth="1"/>
    <col min="5391" max="5391" width="14.109375" style="12" customWidth="1"/>
    <col min="5392" max="5633" width="11.44140625" style="12"/>
    <col min="5634" max="5634" width="10.109375" style="12" customWidth="1"/>
    <col min="5635" max="5635" width="10.5546875" style="12" customWidth="1"/>
    <col min="5636" max="5636" width="12.5546875" style="12" customWidth="1"/>
    <col min="5637" max="5637" width="0" style="12" hidden="1" customWidth="1"/>
    <col min="5638" max="5638" width="11.33203125" style="12" customWidth="1"/>
    <col min="5639" max="5640" width="11.44140625" style="12"/>
    <col min="5641" max="5641" width="13.44140625" style="12" customWidth="1"/>
    <col min="5642" max="5642" width="12.109375" style="12" customWidth="1"/>
    <col min="5643" max="5644" width="12.44140625" style="12" customWidth="1"/>
    <col min="5645" max="5645" width="11.44140625" style="12"/>
    <col min="5646" max="5646" width="5.5546875" style="12" customWidth="1"/>
    <col min="5647" max="5647" width="14.109375" style="12" customWidth="1"/>
    <col min="5648" max="5889" width="11.44140625" style="12"/>
    <col min="5890" max="5890" width="10.109375" style="12" customWidth="1"/>
    <col min="5891" max="5891" width="10.5546875" style="12" customWidth="1"/>
    <col min="5892" max="5892" width="12.5546875" style="12" customWidth="1"/>
    <col min="5893" max="5893" width="0" style="12" hidden="1" customWidth="1"/>
    <col min="5894" max="5894" width="11.33203125" style="12" customWidth="1"/>
    <col min="5895" max="5896" width="11.44140625" style="12"/>
    <col min="5897" max="5897" width="13.44140625" style="12" customWidth="1"/>
    <col min="5898" max="5898" width="12.109375" style="12" customWidth="1"/>
    <col min="5899" max="5900" width="12.44140625" style="12" customWidth="1"/>
    <col min="5901" max="5901" width="11.44140625" style="12"/>
    <col min="5902" max="5902" width="5.5546875" style="12" customWidth="1"/>
    <col min="5903" max="5903" width="14.109375" style="12" customWidth="1"/>
    <col min="5904" max="6145" width="11.44140625" style="12"/>
    <col min="6146" max="6146" width="10.109375" style="12" customWidth="1"/>
    <col min="6147" max="6147" width="10.5546875" style="12" customWidth="1"/>
    <col min="6148" max="6148" width="12.5546875" style="12" customWidth="1"/>
    <col min="6149" max="6149" width="0" style="12" hidden="1" customWidth="1"/>
    <col min="6150" max="6150" width="11.33203125" style="12" customWidth="1"/>
    <col min="6151" max="6152" width="11.44140625" style="12"/>
    <col min="6153" max="6153" width="13.44140625" style="12" customWidth="1"/>
    <col min="6154" max="6154" width="12.109375" style="12" customWidth="1"/>
    <col min="6155" max="6156" width="12.44140625" style="12" customWidth="1"/>
    <col min="6157" max="6157" width="11.44140625" style="12"/>
    <col min="6158" max="6158" width="5.5546875" style="12" customWidth="1"/>
    <col min="6159" max="6159" width="14.109375" style="12" customWidth="1"/>
    <col min="6160" max="6401" width="11.44140625" style="12"/>
    <col min="6402" max="6402" width="10.109375" style="12" customWidth="1"/>
    <col min="6403" max="6403" width="10.5546875" style="12" customWidth="1"/>
    <col min="6404" max="6404" width="12.5546875" style="12" customWidth="1"/>
    <col min="6405" max="6405" width="0" style="12" hidden="1" customWidth="1"/>
    <col min="6406" max="6406" width="11.33203125" style="12" customWidth="1"/>
    <col min="6407" max="6408" width="11.44140625" style="12"/>
    <col min="6409" max="6409" width="13.44140625" style="12" customWidth="1"/>
    <col min="6410" max="6410" width="12.109375" style="12" customWidth="1"/>
    <col min="6411" max="6412" width="12.44140625" style="12" customWidth="1"/>
    <col min="6413" max="6413" width="11.44140625" style="12"/>
    <col min="6414" max="6414" width="5.5546875" style="12" customWidth="1"/>
    <col min="6415" max="6415" width="14.109375" style="12" customWidth="1"/>
    <col min="6416" max="6657" width="11.44140625" style="12"/>
    <col min="6658" max="6658" width="10.109375" style="12" customWidth="1"/>
    <col min="6659" max="6659" width="10.5546875" style="12" customWidth="1"/>
    <col min="6660" max="6660" width="12.5546875" style="12" customWidth="1"/>
    <col min="6661" max="6661" width="0" style="12" hidden="1" customWidth="1"/>
    <col min="6662" max="6662" width="11.33203125" style="12" customWidth="1"/>
    <col min="6663" max="6664" width="11.44140625" style="12"/>
    <col min="6665" max="6665" width="13.44140625" style="12" customWidth="1"/>
    <col min="6666" max="6666" width="12.109375" style="12" customWidth="1"/>
    <col min="6667" max="6668" width="12.44140625" style="12" customWidth="1"/>
    <col min="6669" max="6669" width="11.44140625" style="12"/>
    <col min="6670" max="6670" width="5.5546875" style="12" customWidth="1"/>
    <col min="6671" max="6671" width="14.109375" style="12" customWidth="1"/>
    <col min="6672" max="6913" width="11.44140625" style="12"/>
    <col min="6914" max="6914" width="10.109375" style="12" customWidth="1"/>
    <col min="6915" max="6915" width="10.5546875" style="12" customWidth="1"/>
    <col min="6916" max="6916" width="12.5546875" style="12" customWidth="1"/>
    <col min="6917" max="6917" width="0" style="12" hidden="1" customWidth="1"/>
    <col min="6918" max="6918" width="11.33203125" style="12" customWidth="1"/>
    <col min="6919" max="6920" width="11.44140625" style="12"/>
    <col min="6921" max="6921" width="13.44140625" style="12" customWidth="1"/>
    <col min="6922" max="6922" width="12.109375" style="12" customWidth="1"/>
    <col min="6923" max="6924" width="12.44140625" style="12" customWidth="1"/>
    <col min="6925" max="6925" width="11.44140625" style="12"/>
    <col min="6926" max="6926" width="5.5546875" style="12" customWidth="1"/>
    <col min="6927" max="6927" width="14.109375" style="12" customWidth="1"/>
    <col min="6928" max="7169" width="11.44140625" style="12"/>
    <col min="7170" max="7170" width="10.109375" style="12" customWidth="1"/>
    <col min="7171" max="7171" width="10.5546875" style="12" customWidth="1"/>
    <col min="7172" max="7172" width="12.5546875" style="12" customWidth="1"/>
    <col min="7173" max="7173" width="0" style="12" hidden="1" customWidth="1"/>
    <col min="7174" max="7174" width="11.33203125" style="12" customWidth="1"/>
    <col min="7175" max="7176" width="11.44140625" style="12"/>
    <col min="7177" max="7177" width="13.44140625" style="12" customWidth="1"/>
    <col min="7178" max="7178" width="12.109375" style="12" customWidth="1"/>
    <col min="7179" max="7180" width="12.44140625" style="12" customWidth="1"/>
    <col min="7181" max="7181" width="11.44140625" style="12"/>
    <col min="7182" max="7182" width="5.5546875" style="12" customWidth="1"/>
    <col min="7183" max="7183" width="14.109375" style="12" customWidth="1"/>
    <col min="7184" max="7425" width="11.44140625" style="12"/>
    <col min="7426" max="7426" width="10.109375" style="12" customWidth="1"/>
    <col min="7427" max="7427" width="10.5546875" style="12" customWidth="1"/>
    <col min="7428" max="7428" width="12.5546875" style="12" customWidth="1"/>
    <col min="7429" max="7429" width="0" style="12" hidden="1" customWidth="1"/>
    <col min="7430" max="7430" width="11.33203125" style="12" customWidth="1"/>
    <col min="7431" max="7432" width="11.44140625" style="12"/>
    <col min="7433" max="7433" width="13.44140625" style="12" customWidth="1"/>
    <col min="7434" max="7434" width="12.109375" style="12" customWidth="1"/>
    <col min="7435" max="7436" width="12.44140625" style="12" customWidth="1"/>
    <col min="7437" max="7437" width="11.44140625" style="12"/>
    <col min="7438" max="7438" width="5.5546875" style="12" customWidth="1"/>
    <col min="7439" max="7439" width="14.109375" style="12" customWidth="1"/>
    <col min="7440" max="7681" width="11.44140625" style="12"/>
    <col min="7682" max="7682" width="10.109375" style="12" customWidth="1"/>
    <col min="7683" max="7683" width="10.5546875" style="12" customWidth="1"/>
    <col min="7684" max="7684" width="12.5546875" style="12" customWidth="1"/>
    <col min="7685" max="7685" width="0" style="12" hidden="1" customWidth="1"/>
    <col min="7686" max="7686" width="11.33203125" style="12" customWidth="1"/>
    <col min="7687" max="7688" width="11.44140625" style="12"/>
    <col min="7689" max="7689" width="13.44140625" style="12" customWidth="1"/>
    <col min="7690" max="7690" width="12.109375" style="12" customWidth="1"/>
    <col min="7691" max="7692" width="12.44140625" style="12" customWidth="1"/>
    <col min="7693" max="7693" width="11.44140625" style="12"/>
    <col min="7694" max="7694" width="5.5546875" style="12" customWidth="1"/>
    <col min="7695" max="7695" width="14.109375" style="12" customWidth="1"/>
    <col min="7696" max="7937" width="11.44140625" style="12"/>
    <col min="7938" max="7938" width="10.109375" style="12" customWidth="1"/>
    <col min="7939" max="7939" width="10.5546875" style="12" customWidth="1"/>
    <col min="7940" max="7940" width="12.5546875" style="12" customWidth="1"/>
    <col min="7941" max="7941" width="0" style="12" hidden="1" customWidth="1"/>
    <col min="7942" max="7942" width="11.33203125" style="12" customWidth="1"/>
    <col min="7943" max="7944" width="11.44140625" style="12"/>
    <col min="7945" max="7945" width="13.44140625" style="12" customWidth="1"/>
    <col min="7946" max="7946" width="12.109375" style="12" customWidth="1"/>
    <col min="7947" max="7948" width="12.44140625" style="12" customWidth="1"/>
    <col min="7949" max="7949" width="11.44140625" style="12"/>
    <col min="7950" max="7950" width="5.5546875" style="12" customWidth="1"/>
    <col min="7951" max="7951" width="14.109375" style="12" customWidth="1"/>
    <col min="7952" max="8193" width="11.44140625" style="12"/>
    <col min="8194" max="8194" width="10.109375" style="12" customWidth="1"/>
    <col min="8195" max="8195" width="10.5546875" style="12" customWidth="1"/>
    <col min="8196" max="8196" width="12.5546875" style="12" customWidth="1"/>
    <col min="8197" max="8197" width="0" style="12" hidden="1" customWidth="1"/>
    <col min="8198" max="8198" width="11.33203125" style="12" customWidth="1"/>
    <col min="8199" max="8200" width="11.44140625" style="12"/>
    <col min="8201" max="8201" width="13.44140625" style="12" customWidth="1"/>
    <col min="8202" max="8202" width="12.109375" style="12" customWidth="1"/>
    <col min="8203" max="8204" width="12.44140625" style="12" customWidth="1"/>
    <col min="8205" max="8205" width="11.44140625" style="12"/>
    <col min="8206" max="8206" width="5.5546875" style="12" customWidth="1"/>
    <col min="8207" max="8207" width="14.109375" style="12" customWidth="1"/>
    <col min="8208" max="8449" width="11.44140625" style="12"/>
    <col min="8450" max="8450" width="10.109375" style="12" customWidth="1"/>
    <col min="8451" max="8451" width="10.5546875" style="12" customWidth="1"/>
    <col min="8452" max="8452" width="12.5546875" style="12" customWidth="1"/>
    <col min="8453" max="8453" width="0" style="12" hidden="1" customWidth="1"/>
    <col min="8454" max="8454" width="11.33203125" style="12" customWidth="1"/>
    <col min="8455" max="8456" width="11.44140625" style="12"/>
    <col min="8457" max="8457" width="13.44140625" style="12" customWidth="1"/>
    <col min="8458" max="8458" width="12.109375" style="12" customWidth="1"/>
    <col min="8459" max="8460" width="12.44140625" style="12" customWidth="1"/>
    <col min="8461" max="8461" width="11.44140625" style="12"/>
    <col min="8462" max="8462" width="5.5546875" style="12" customWidth="1"/>
    <col min="8463" max="8463" width="14.109375" style="12" customWidth="1"/>
    <col min="8464" max="8705" width="11.44140625" style="12"/>
    <col min="8706" max="8706" width="10.109375" style="12" customWidth="1"/>
    <col min="8707" max="8707" width="10.5546875" style="12" customWidth="1"/>
    <col min="8708" max="8708" width="12.5546875" style="12" customWidth="1"/>
    <col min="8709" max="8709" width="0" style="12" hidden="1" customWidth="1"/>
    <col min="8710" max="8710" width="11.33203125" style="12" customWidth="1"/>
    <col min="8711" max="8712" width="11.44140625" style="12"/>
    <col min="8713" max="8713" width="13.44140625" style="12" customWidth="1"/>
    <col min="8714" max="8714" width="12.109375" style="12" customWidth="1"/>
    <col min="8715" max="8716" width="12.44140625" style="12" customWidth="1"/>
    <col min="8717" max="8717" width="11.44140625" style="12"/>
    <col min="8718" max="8718" width="5.5546875" style="12" customWidth="1"/>
    <col min="8719" max="8719" width="14.109375" style="12" customWidth="1"/>
    <col min="8720" max="8961" width="11.44140625" style="12"/>
    <col min="8962" max="8962" width="10.109375" style="12" customWidth="1"/>
    <col min="8963" max="8963" width="10.5546875" style="12" customWidth="1"/>
    <col min="8964" max="8964" width="12.5546875" style="12" customWidth="1"/>
    <col min="8965" max="8965" width="0" style="12" hidden="1" customWidth="1"/>
    <col min="8966" max="8966" width="11.33203125" style="12" customWidth="1"/>
    <col min="8967" max="8968" width="11.44140625" style="12"/>
    <col min="8969" max="8969" width="13.44140625" style="12" customWidth="1"/>
    <col min="8970" max="8970" width="12.109375" style="12" customWidth="1"/>
    <col min="8971" max="8972" width="12.44140625" style="12" customWidth="1"/>
    <col min="8973" max="8973" width="11.44140625" style="12"/>
    <col min="8974" max="8974" width="5.5546875" style="12" customWidth="1"/>
    <col min="8975" max="8975" width="14.109375" style="12" customWidth="1"/>
    <col min="8976" max="9217" width="11.44140625" style="12"/>
    <col min="9218" max="9218" width="10.109375" style="12" customWidth="1"/>
    <col min="9219" max="9219" width="10.5546875" style="12" customWidth="1"/>
    <col min="9220" max="9220" width="12.5546875" style="12" customWidth="1"/>
    <col min="9221" max="9221" width="0" style="12" hidden="1" customWidth="1"/>
    <col min="9222" max="9222" width="11.33203125" style="12" customWidth="1"/>
    <col min="9223" max="9224" width="11.44140625" style="12"/>
    <col min="9225" max="9225" width="13.44140625" style="12" customWidth="1"/>
    <col min="9226" max="9226" width="12.109375" style="12" customWidth="1"/>
    <col min="9227" max="9228" width="12.44140625" style="12" customWidth="1"/>
    <col min="9229" max="9229" width="11.44140625" style="12"/>
    <col min="9230" max="9230" width="5.5546875" style="12" customWidth="1"/>
    <col min="9231" max="9231" width="14.109375" style="12" customWidth="1"/>
    <col min="9232" max="9473" width="11.44140625" style="12"/>
    <col min="9474" max="9474" width="10.109375" style="12" customWidth="1"/>
    <col min="9475" max="9475" width="10.5546875" style="12" customWidth="1"/>
    <col min="9476" max="9476" width="12.5546875" style="12" customWidth="1"/>
    <col min="9477" max="9477" width="0" style="12" hidden="1" customWidth="1"/>
    <col min="9478" max="9478" width="11.33203125" style="12" customWidth="1"/>
    <col min="9479" max="9480" width="11.44140625" style="12"/>
    <col min="9481" max="9481" width="13.44140625" style="12" customWidth="1"/>
    <col min="9482" max="9482" width="12.109375" style="12" customWidth="1"/>
    <col min="9483" max="9484" width="12.44140625" style="12" customWidth="1"/>
    <col min="9485" max="9485" width="11.44140625" style="12"/>
    <col min="9486" max="9486" width="5.5546875" style="12" customWidth="1"/>
    <col min="9487" max="9487" width="14.109375" style="12" customWidth="1"/>
    <col min="9488" max="9729" width="11.44140625" style="12"/>
    <col min="9730" max="9730" width="10.109375" style="12" customWidth="1"/>
    <col min="9731" max="9731" width="10.5546875" style="12" customWidth="1"/>
    <col min="9732" max="9732" width="12.5546875" style="12" customWidth="1"/>
    <col min="9733" max="9733" width="0" style="12" hidden="1" customWidth="1"/>
    <col min="9734" max="9734" width="11.33203125" style="12" customWidth="1"/>
    <col min="9735" max="9736" width="11.44140625" style="12"/>
    <col min="9737" max="9737" width="13.44140625" style="12" customWidth="1"/>
    <col min="9738" max="9738" width="12.109375" style="12" customWidth="1"/>
    <col min="9739" max="9740" width="12.44140625" style="12" customWidth="1"/>
    <col min="9741" max="9741" width="11.44140625" style="12"/>
    <col min="9742" max="9742" width="5.5546875" style="12" customWidth="1"/>
    <col min="9743" max="9743" width="14.109375" style="12" customWidth="1"/>
    <col min="9744" max="9985" width="11.44140625" style="12"/>
    <col min="9986" max="9986" width="10.109375" style="12" customWidth="1"/>
    <col min="9987" max="9987" width="10.5546875" style="12" customWidth="1"/>
    <col min="9988" max="9988" width="12.5546875" style="12" customWidth="1"/>
    <col min="9989" max="9989" width="0" style="12" hidden="1" customWidth="1"/>
    <col min="9990" max="9990" width="11.33203125" style="12" customWidth="1"/>
    <col min="9991" max="9992" width="11.44140625" style="12"/>
    <col min="9993" max="9993" width="13.44140625" style="12" customWidth="1"/>
    <col min="9994" max="9994" width="12.109375" style="12" customWidth="1"/>
    <col min="9995" max="9996" width="12.44140625" style="12" customWidth="1"/>
    <col min="9997" max="9997" width="11.44140625" style="12"/>
    <col min="9998" max="9998" width="5.5546875" style="12" customWidth="1"/>
    <col min="9999" max="9999" width="14.109375" style="12" customWidth="1"/>
    <col min="10000" max="10241" width="11.44140625" style="12"/>
    <col min="10242" max="10242" width="10.109375" style="12" customWidth="1"/>
    <col min="10243" max="10243" width="10.5546875" style="12" customWidth="1"/>
    <col min="10244" max="10244" width="12.5546875" style="12" customWidth="1"/>
    <col min="10245" max="10245" width="0" style="12" hidden="1" customWidth="1"/>
    <col min="10246" max="10246" width="11.33203125" style="12" customWidth="1"/>
    <col min="10247" max="10248" width="11.44140625" style="12"/>
    <col min="10249" max="10249" width="13.44140625" style="12" customWidth="1"/>
    <col min="10250" max="10250" width="12.109375" style="12" customWidth="1"/>
    <col min="10251" max="10252" width="12.44140625" style="12" customWidth="1"/>
    <col min="10253" max="10253" width="11.44140625" style="12"/>
    <col min="10254" max="10254" width="5.5546875" style="12" customWidth="1"/>
    <col min="10255" max="10255" width="14.109375" style="12" customWidth="1"/>
    <col min="10256" max="10497" width="11.44140625" style="12"/>
    <col min="10498" max="10498" width="10.109375" style="12" customWidth="1"/>
    <col min="10499" max="10499" width="10.5546875" style="12" customWidth="1"/>
    <col min="10500" max="10500" width="12.5546875" style="12" customWidth="1"/>
    <col min="10501" max="10501" width="0" style="12" hidden="1" customWidth="1"/>
    <col min="10502" max="10502" width="11.33203125" style="12" customWidth="1"/>
    <col min="10503" max="10504" width="11.44140625" style="12"/>
    <col min="10505" max="10505" width="13.44140625" style="12" customWidth="1"/>
    <col min="10506" max="10506" width="12.109375" style="12" customWidth="1"/>
    <col min="10507" max="10508" width="12.44140625" style="12" customWidth="1"/>
    <col min="10509" max="10509" width="11.44140625" style="12"/>
    <col min="10510" max="10510" width="5.5546875" style="12" customWidth="1"/>
    <col min="10511" max="10511" width="14.109375" style="12" customWidth="1"/>
    <col min="10512" max="10753" width="11.44140625" style="12"/>
    <col min="10754" max="10754" width="10.109375" style="12" customWidth="1"/>
    <col min="10755" max="10755" width="10.5546875" style="12" customWidth="1"/>
    <col min="10756" max="10756" width="12.5546875" style="12" customWidth="1"/>
    <col min="10757" max="10757" width="0" style="12" hidden="1" customWidth="1"/>
    <col min="10758" max="10758" width="11.33203125" style="12" customWidth="1"/>
    <col min="10759" max="10760" width="11.44140625" style="12"/>
    <col min="10761" max="10761" width="13.44140625" style="12" customWidth="1"/>
    <col min="10762" max="10762" width="12.109375" style="12" customWidth="1"/>
    <col min="10763" max="10764" width="12.44140625" style="12" customWidth="1"/>
    <col min="10765" max="10765" width="11.44140625" style="12"/>
    <col min="10766" max="10766" width="5.5546875" style="12" customWidth="1"/>
    <col min="10767" max="10767" width="14.109375" style="12" customWidth="1"/>
    <col min="10768" max="11009" width="11.44140625" style="12"/>
    <col min="11010" max="11010" width="10.109375" style="12" customWidth="1"/>
    <col min="11011" max="11011" width="10.5546875" style="12" customWidth="1"/>
    <col min="11012" max="11012" width="12.5546875" style="12" customWidth="1"/>
    <col min="11013" max="11013" width="0" style="12" hidden="1" customWidth="1"/>
    <col min="11014" max="11014" width="11.33203125" style="12" customWidth="1"/>
    <col min="11015" max="11016" width="11.44140625" style="12"/>
    <col min="11017" max="11017" width="13.44140625" style="12" customWidth="1"/>
    <col min="11018" max="11018" width="12.109375" style="12" customWidth="1"/>
    <col min="11019" max="11020" width="12.44140625" style="12" customWidth="1"/>
    <col min="11021" max="11021" width="11.44140625" style="12"/>
    <col min="11022" max="11022" width="5.5546875" style="12" customWidth="1"/>
    <col min="11023" max="11023" width="14.109375" style="12" customWidth="1"/>
    <col min="11024" max="11265" width="11.44140625" style="12"/>
    <col min="11266" max="11266" width="10.109375" style="12" customWidth="1"/>
    <col min="11267" max="11267" width="10.5546875" style="12" customWidth="1"/>
    <col min="11268" max="11268" width="12.5546875" style="12" customWidth="1"/>
    <col min="11269" max="11269" width="0" style="12" hidden="1" customWidth="1"/>
    <col min="11270" max="11270" width="11.33203125" style="12" customWidth="1"/>
    <col min="11271" max="11272" width="11.44140625" style="12"/>
    <col min="11273" max="11273" width="13.44140625" style="12" customWidth="1"/>
    <col min="11274" max="11274" width="12.109375" style="12" customWidth="1"/>
    <col min="11275" max="11276" width="12.44140625" style="12" customWidth="1"/>
    <col min="11277" max="11277" width="11.44140625" style="12"/>
    <col min="11278" max="11278" width="5.5546875" style="12" customWidth="1"/>
    <col min="11279" max="11279" width="14.109375" style="12" customWidth="1"/>
    <col min="11280" max="11521" width="11.44140625" style="12"/>
    <col min="11522" max="11522" width="10.109375" style="12" customWidth="1"/>
    <col min="11523" max="11523" width="10.5546875" style="12" customWidth="1"/>
    <col min="11524" max="11524" width="12.5546875" style="12" customWidth="1"/>
    <col min="11525" max="11525" width="0" style="12" hidden="1" customWidth="1"/>
    <col min="11526" max="11526" width="11.33203125" style="12" customWidth="1"/>
    <col min="11527" max="11528" width="11.44140625" style="12"/>
    <col min="11529" max="11529" width="13.44140625" style="12" customWidth="1"/>
    <col min="11530" max="11530" width="12.109375" style="12" customWidth="1"/>
    <col min="11531" max="11532" width="12.44140625" style="12" customWidth="1"/>
    <col min="11533" max="11533" width="11.44140625" style="12"/>
    <col min="11534" max="11534" width="5.5546875" style="12" customWidth="1"/>
    <col min="11535" max="11535" width="14.109375" style="12" customWidth="1"/>
    <col min="11536" max="11777" width="11.44140625" style="12"/>
    <col min="11778" max="11778" width="10.109375" style="12" customWidth="1"/>
    <col min="11779" max="11779" width="10.5546875" style="12" customWidth="1"/>
    <col min="11780" max="11780" width="12.5546875" style="12" customWidth="1"/>
    <col min="11781" max="11781" width="0" style="12" hidden="1" customWidth="1"/>
    <col min="11782" max="11782" width="11.33203125" style="12" customWidth="1"/>
    <col min="11783" max="11784" width="11.44140625" style="12"/>
    <col min="11785" max="11785" width="13.44140625" style="12" customWidth="1"/>
    <col min="11786" max="11786" width="12.109375" style="12" customWidth="1"/>
    <col min="11787" max="11788" width="12.44140625" style="12" customWidth="1"/>
    <col min="11789" max="11789" width="11.44140625" style="12"/>
    <col min="11790" max="11790" width="5.5546875" style="12" customWidth="1"/>
    <col min="11791" max="11791" width="14.109375" style="12" customWidth="1"/>
    <col min="11792" max="12033" width="11.44140625" style="12"/>
    <col min="12034" max="12034" width="10.109375" style="12" customWidth="1"/>
    <col min="12035" max="12035" width="10.5546875" style="12" customWidth="1"/>
    <col min="12036" max="12036" width="12.5546875" style="12" customWidth="1"/>
    <col min="12037" max="12037" width="0" style="12" hidden="1" customWidth="1"/>
    <col min="12038" max="12038" width="11.33203125" style="12" customWidth="1"/>
    <col min="12039" max="12040" width="11.44140625" style="12"/>
    <col min="12041" max="12041" width="13.44140625" style="12" customWidth="1"/>
    <col min="12042" max="12042" width="12.109375" style="12" customWidth="1"/>
    <col min="12043" max="12044" width="12.44140625" style="12" customWidth="1"/>
    <col min="12045" max="12045" width="11.44140625" style="12"/>
    <col min="12046" max="12046" width="5.5546875" style="12" customWidth="1"/>
    <col min="12047" max="12047" width="14.109375" style="12" customWidth="1"/>
    <col min="12048" max="12289" width="11.44140625" style="12"/>
    <col min="12290" max="12290" width="10.109375" style="12" customWidth="1"/>
    <col min="12291" max="12291" width="10.5546875" style="12" customWidth="1"/>
    <col min="12292" max="12292" width="12.5546875" style="12" customWidth="1"/>
    <col min="12293" max="12293" width="0" style="12" hidden="1" customWidth="1"/>
    <col min="12294" max="12294" width="11.33203125" style="12" customWidth="1"/>
    <col min="12295" max="12296" width="11.44140625" style="12"/>
    <col min="12297" max="12297" width="13.44140625" style="12" customWidth="1"/>
    <col min="12298" max="12298" width="12.109375" style="12" customWidth="1"/>
    <col min="12299" max="12300" width="12.44140625" style="12" customWidth="1"/>
    <col min="12301" max="12301" width="11.44140625" style="12"/>
    <col min="12302" max="12302" width="5.5546875" style="12" customWidth="1"/>
    <col min="12303" max="12303" width="14.109375" style="12" customWidth="1"/>
    <col min="12304" max="12545" width="11.44140625" style="12"/>
    <col min="12546" max="12546" width="10.109375" style="12" customWidth="1"/>
    <col min="12547" max="12547" width="10.5546875" style="12" customWidth="1"/>
    <col min="12548" max="12548" width="12.5546875" style="12" customWidth="1"/>
    <col min="12549" max="12549" width="0" style="12" hidden="1" customWidth="1"/>
    <col min="12550" max="12550" width="11.33203125" style="12" customWidth="1"/>
    <col min="12551" max="12552" width="11.44140625" style="12"/>
    <col min="12553" max="12553" width="13.44140625" style="12" customWidth="1"/>
    <col min="12554" max="12554" width="12.109375" style="12" customWidth="1"/>
    <col min="12555" max="12556" width="12.44140625" style="12" customWidth="1"/>
    <col min="12557" max="12557" width="11.44140625" style="12"/>
    <col min="12558" max="12558" width="5.5546875" style="12" customWidth="1"/>
    <col min="12559" max="12559" width="14.109375" style="12" customWidth="1"/>
    <col min="12560" max="12801" width="11.44140625" style="12"/>
    <col min="12802" max="12802" width="10.109375" style="12" customWidth="1"/>
    <col min="12803" max="12803" width="10.5546875" style="12" customWidth="1"/>
    <col min="12804" max="12804" width="12.5546875" style="12" customWidth="1"/>
    <col min="12805" max="12805" width="0" style="12" hidden="1" customWidth="1"/>
    <col min="12806" max="12806" width="11.33203125" style="12" customWidth="1"/>
    <col min="12807" max="12808" width="11.44140625" style="12"/>
    <col min="12809" max="12809" width="13.44140625" style="12" customWidth="1"/>
    <col min="12810" max="12810" width="12.109375" style="12" customWidth="1"/>
    <col min="12811" max="12812" width="12.44140625" style="12" customWidth="1"/>
    <col min="12813" max="12813" width="11.44140625" style="12"/>
    <col min="12814" max="12814" width="5.5546875" style="12" customWidth="1"/>
    <col min="12815" max="12815" width="14.109375" style="12" customWidth="1"/>
    <col min="12816" max="13057" width="11.44140625" style="12"/>
    <col min="13058" max="13058" width="10.109375" style="12" customWidth="1"/>
    <col min="13059" max="13059" width="10.5546875" style="12" customWidth="1"/>
    <col min="13060" max="13060" width="12.5546875" style="12" customWidth="1"/>
    <col min="13061" max="13061" width="0" style="12" hidden="1" customWidth="1"/>
    <col min="13062" max="13062" width="11.33203125" style="12" customWidth="1"/>
    <col min="13063" max="13064" width="11.44140625" style="12"/>
    <col min="13065" max="13065" width="13.44140625" style="12" customWidth="1"/>
    <col min="13066" max="13066" width="12.109375" style="12" customWidth="1"/>
    <col min="13067" max="13068" width="12.44140625" style="12" customWidth="1"/>
    <col min="13069" max="13069" width="11.44140625" style="12"/>
    <col min="13070" max="13070" width="5.5546875" style="12" customWidth="1"/>
    <col min="13071" max="13071" width="14.109375" style="12" customWidth="1"/>
    <col min="13072" max="13313" width="11.44140625" style="12"/>
    <col min="13314" max="13314" width="10.109375" style="12" customWidth="1"/>
    <col min="13315" max="13315" width="10.5546875" style="12" customWidth="1"/>
    <col min="13316" max="13316" width="12.5546875" style="12" customWidth="1"/>
    <col min="13317" max="13317" width="0" style="12" hidden="1" customWidth="1"/>
    <col min="13318" max="13318" width="11.33203125" style="12" customWidth="1"/>
    <col min="13319" max="13320" width="11.44140625" style="12"/>
    <col min="13321" max="13321" width="13.44140625" style="12" customWidth="1"/>
    <col min="13322" max="13322" width="12.109375" style="12" customWidth="1"/>
    <col min="13323" max="13324" width="12.44140625" style="12" customWidth="1"/>
    <col min="13325" max="13325" width="11.44140625" style="12"/>
    <col min="13326" max="13326" width="5.5546875" style="12" customWidth="1"/>
    <col min="13327" max="13327" width="14.109375" style="12" customWidth="1"/>
    <col min="13328" max="13569" width="11.44140625" style="12"/>
    <col min="13570" max="13570" width="10.109375" style="12" customWidth="1"/>
    <col min="13571" max="13571" width="10.5546875" style="12" customWidth="1"/>
    <col min="13572" max="13572" width="12.5546875" style="12" customWidth="1"/>
    <col min="13573" max="13573" width="0" style="12" hidden="1" customWidth="1"/>
    <col min="13574" max="13574" width="11.33203125" style="12" customWidth="1"/>
    <col min="13575" max="13576" width="11.44140625" style="12"/>
    <col min="13577" max="13577" width="13.44140625" style="12" customWidth="1"/>
    <col min="13578" max="13578" width="12.109375" style="12" customWidth="1"/>
    <col min="13579" max="13580" width="12.44140625" style="12" customWidth="1"/>
    <col min="13581" max="13581" width="11.44140625" style="12"/>
    <col min="13582" max="13582" width="5.5546875" style="12" customWidth="1"/>
    <col min="13583" max="13583" width="14.109375" style="12" customWidth="1"/>
    <col min="13584" max="13825" width="11.44140625" style="12"/>
    <col min="13826" max="13826" width="10.109375" style="12" customWidth="1"/>
    <col min="13827" max="13827" width="10.5546875" style="12" customWidth="1"/>
    <col min="13828" max="13828" width="12.5546875" style="12" customWidth="1"/>
    <col min="13829" max="13829" width="0" style="12" hidden="1" customWidth="1"/>
    <col min="13830" max="13830" width="11.33203125" style="12" customWidth="1"/>
    <col min="13831" max="13832" width="11.44140625" style="12"/>
    <col min="13833" max="13833" width="13.44140625" style="12" customWidth="1"/>
    <col min="13834" max="13834" width="12.109375" style="12" customWidth="1"/>
    <col min="13835" max="13836" width="12.44140625" style="12" customWidth="1"/>
    <col min="13837" max="13837" width="11.44140625" style="12"/>
    <col min="13838" max="13838" width="5.5546875" style="12" customWidth="1"/>
    <col min="13839" max="13839" width="14.109375" style="12" customWidth="1"/>
    <col min="13840" max="14081" width="11.44140625" style="12"/>
    <col min="14082" max="14082" width="10.109375" style="12" customWidth="1"/>
    <col min="14083" max="14083" width="10.5546875" style="12" customWidth="1"/>
    <col min="14084" max="14084" width="12.5546875" style="12" customWidth="1"/>
    <col min="14085" max="14085" width="0" style="12" hidden="1" customWidth="1"/>
    <col min="14086" max="14086" width="11.33203125" style="12" customWidth="1"/>
    <col min="14087" max="14088" width="11.44140625" style="12"/>
    <col min="14089" max="14089" width="13.44140625" style="12" customWidth="1"/>
    <col min="14090" max="14090" width="12.109375" style="12" customWidth="1"/>
    <col min="14091" max="14092" width="12.44140625" style="12" customWidth="1"/>
    <col min="14093" max="14093" width="11.44140625" style="12"/>
    <col min="14094" max="14094" width="5.5546875" style="12" customWidth="1"/>
    <col min="14095" max="14095" width="14.109375" style="12" customWidth="1"/>
    <col min="14096" max="14337" width="11.44140625" style="12"/>
    <col min="14338" max="14338" width="10.109375" style="12" customWidth="1"/>
    <col min="14339" max="14339" width="10.5546875" style="12" customWidth="1"/>
    <col min="14340" max="14340" width="12.5546875" style="12" customWidth="1"/>
    <col min="14341" max="14341" width="0" style="12" hidden="1" customWidth="1"/>
    <col min="14342" max="14342" width="11.33203125" style="12" customWidth="1"/>
    <col min="14343" max="14344" width="11.44140625" style="12"/>
    <col min="14345" max="14345" width="13.44140625" style="12" customWidth="1"/>
    <col min="14346" max="14346" width="12.109375" style="12" customWidth="1"/>
    <col min="14347" max="14348" width="12.44140625" style="12" customWidth="1"/>
    <col min="14349" max="14349" width="11.44140625" style="12"/>
    <col min="14350" max="14350" width="5.5546875" style="12" customWidth="1"/>
    <col min="14351" max="14351" width="14.109375" style="12" customWidth="1"/>
    <col min="14352" max="14593" width="11.44140625" style="12"/>
    <col min="14594" max="14594" width="10.109375" style="12" customWidth="1"/>
    <col min="14595" max="14595" width="10.5546875" style="12" customWidth="1"/>
    <col min="14596" max="14596" width="12.5546875" style="12" customWidth="1"/>
    <col min="14597" max="14597" width="0" style="12" hidden="1" customWidth="1"/>
    <col min="14598" max="14598" width="11.33203125" style="12" customWidth="1"/>
    <col min="14599" max="14600" width="11.44140625" style="12"/>
    <col min="14601" max="14601" width="13.44140625" style="12" customWidth="1"/>
    <col min="14602" max="14602" width="12.109375" style="12" customWidth="1"/>
    <col min="14603" max="14604" width="12.44140625" style="12" customWidth="1"/>
    <col min="14605" max="14605" width="11.44140625" style="12"/>
    <col min="14606" max="14606" width="5.5546875" style="12" customWidth="1"/>
    <col min="14607" max="14607" width="14.109375" style="12" customWidth="1"/>
    <col min="14608" max="14849" width="11.44140625" style="12"/>
    <col min="14850" max="14850" width="10.109375" style="12" customWidth="1"/>
    <col min="14851" max="14851" width="10.5546875" style="12" customWidth="1"/>
    <col min="14852" max="14852" width="12.5546875" style="12" customWidth="1"/>
    <col min="14853" max="14853" width="0" style="12" hidden="1" customWidth="1"/>
    <col min="14854" max="14854" width="11.33203125" style="12" customWidth="1"/>
    <col min="14855" max="14856" width="11.44140625" style="12"/>
    <col min="14857" max="14857" width="13.44140625" style="12" customWidth="1"/>
    <col min="14858" max="14858" width="12.109375" style="12" customWidth="1"/>
    <col min="14859" max="14860" width="12.44140625" style="12" customWidth="1"/>
    <col min="14861" max="14861" width="11.44140625" style="12"/>
    <col min="14862" max="14862" width="5.5546875" style="12" customWidth="1"/>
    <col min="14863" max="14863" width="14.109375" style="12" customWidth="1"/>
    <col min="14864" max="15105" width="11.44140625" style="12"/>
    <col min="15106" max="15106" width="10.109375" style="12" customWidth="1"/>
    <col min="15107" max="15107" width="10.5546875" style="12" customWidth="1"/>
    <col min="15108" max="15108" width="12.5546875" style="12" customWidth="1"/>
    <col min="15109" max="15109" width="0" style="12" hidden="1" customWidth="1"/>
    <col min="15110" max="15110" width="11.33203125" style="12" customWidth="1"/>
    <col min="15111" max="15112" width="11.44140625" style="12"/>
    <col min="15113" max="15113" width="13.44140625" style="12" customWidth="1"/>
    <col min="15114" max="15114" width="12.109375" style="12" customWidth="1"/>
    <col min="15115" max="15116" width="12.44140625" style="12" customWidth="1"/>
    <col min="15117" max="15117" width="11.44140625" style="12"/>
    <col min="15118" max="15118" width="5.5546875" style="12" customWidth="1"/>
    <col min="15119" max="15119" width="14.109375" style="12" customWidth="1"/>
    <col min="15120" max="15361" width="11.44140625" style="12"/>
    <col min="15362" max="15362" width="10.109375" style="12" customWidth="1"/>
    <col min="15363" max="15363" width="10.5546875" style="12" customWidth="1"/>
    <col min="15364" max="15364" width="12.5546875" style="12" customWidth="1"/>
    <col min="15365" max="15365" width="0" style="12" hidden="1" customWidth="1"/>
    <col min="15366" max="15366" width="11.33203125" style="12" customWidth="1"/>
    <col min="15367" max="15368" width="11.44140625" style="12"/>
    <col min="15369" max="15369" width="13.44140625" style="12" customWidth="1"/>
    <col min="15370" max="15370" width="12.109375" style="12" customWidth="1"/>
    <col min="15371" max="15372" width="12.44140625" style="12" customWidth="1"/>
    <col min="15373" max="15373" width="11.44140625" style="12"/>
    <col min="15374" max="15374" width="5.5546875" style="12" customWidth="1"/>
    <col min="15375" max="15375" width="14.109375" style="12" customWidth="1"/>
    <col min="15376" max="15617" width="11.44140625" style="12"/>
    <col min="15618" max="15618" width="10.109375" style="12" customWidth="1"/>
    <col min="15619" max="15619" width="10.5546875" style="12" customWidth="1"/>
    <col min="15620" max="15620" width="12.5546875" style="12" customWidth="1"/>
    <col min="15621" max="15621" width="0" style="12" hidden="1" customWidth="1"/>
    <col min="15622" max="15622" width="11.33203125" style="12" customWidth="1"/>
    <col min="15623" max="15624" width="11.44140625" style="12"/>
    <col min="15625" max="15625" width="13.44140625" style="12" customWidth="1"/>
    <col min="15626" max="15626" width="12.109375" style="12" customWidth="1"/>
    <col min="15627" max="15628" width="12.44140625" style="12" customWidth="1"/>
    <col min="15629" max="15629" width="11.44140625" style="12"/>
    <col min="15630" max="15630" width="5.5546875" style="12" customWidth="1"/>
    <col min="15631" max="15631" width="14.109375" style="12" customWidth="1"/>
    <col min="15632" max="15873" width="11.44140625" style="12"/>
    <col min="15874" max="15874" width="10.109375" style="12" customWidth="1"/>
    <col min="15875" max="15875" width="10.5546875" style="12" customWidth="1"/>
    <col min="15876" max="15876" width="12.5546875" style="12" customWidth="1"/>
    <col min="15877" max="15877" width="0" style="12" hidden="1" customWidth="1"/>
    <col min="15878" max="15878" width="11.33203125" style="12" customWidth="1"/>
    <col min="15879" max="15880" width="11.44140625" style="12"/>
    <col min="15881" max="15881" width="13.44140625" style="12" customWidth="1"/>
    <col min="15882" max="15882" width="12.109375" style="12" customWidth="1"/>
    <col min="15883" max="15884" width="12.44140625" style="12" customWidth="1"/>
    <col min="15885" max="15885" width="11.44140625" style="12"/>
    <col min="15886" max="15886" width="5.5546875" style="12" customWidth="1"/>
    <col min="15887" max="15887" width="14.109375" style="12" customWidth="1"/>
    <col min="15888" max="16129" width="11.44140625" style="12"/>
    <col min="16130" max="16130" width="10.109375" style="12" customWidth="1"/>
    <col min="16131" max="16131" width="10.5546875" style="12" customWidth="1"/>
    <col min="16132" max="16132" width="12.5546875" style="12" customWidth="1"/>
    <col min="16133" max="16133" width="0" style="12" hidden="1" customWidth="1"/>
    <col min="16134" max="16134" width="11.33203125" style="12" customWidth="1"/>
    <col min="16135" max="16136" width="11.44140625" style="12"/>
    <col min="16137" max="16137" width="13.44140625" style="12" customWidth="1"/>
    <col min="16138" max="16138" width="12.109375" style="12" customWidth="1"/>
    <col min="16139" max="16140" width="12.44140625" style="12" customWidth="1"/>
    <col min="16141" max="16141" width="11.44140625" style="12"/>
    <col min="16142" max="16142" width="5.5546875" style="12" customWidth="1"/>
    <col min="16143" max="16143" width="14.109375" style="12" customWidth="1"/>
    <col min="16144" max="16384" width="11.44140625" style="12"/>
  </cols>
  <sheetData>
    <row r="1" spans="1:17" ht="21.75" customHeight="1" thickBot="1" x14ac:dyDescent="0.35">
      <c r="A1" s="171" t="s">
        <v>14</v>
      </c>
      <c r="B1" s="172"/>
      <c r="C1" s="172"/>
      <c r="D1" s="172"/>
      <c r="E1" s="173"/>
      <c r="F1" s="180" t="s">
        <v>15</v>
      </c>
      <c r="G1" s="180"/>
      <c r="H1" s="180"/>
      <c r="I1" s="180"/>
      <c r="J1" s="180"/>
      <c r="K1" s="180"/>
      <c r="L1" s="180"/>
      <c r="M1" s="180"/>
      <c r="N1" s="180"/>
      <c r="O1" s="181"/>
    </row>
    <row r="2" spans="1:17" ht="45" customHeight="1" thickBot="1" x14ac:dyDescent="0.35">
      <c r="A2" s="174"/>
      <c r="B2" s="175"/>
      <c r="C2" s="175"/>
      <c r="D2" s="175"/>
      <c r="E2" s="176"/>
      <c r="F2" s="180" t="s">
        <v>16</v>
      </c>
      <c r="G2" s="180"/>
      <c r="H2" s="180"/>
      <c r="I2" s="180"/>
      <c r="J2" s="180"/>
      <c r="K2" s="180"/>
      <c r="L2" s="180"/>
      <c r="M2" s="180"/>
      <c r="N2" s="180"/>
      <c r="O2" s="181"/>
      <c r="Q2" s="13"/>
    </row>
    <row r="3" spans="1:17" s="14" customFormat="1" ht="19.5" customHeight="1" thickBot="1" x14ac:dyDescent="0.35">
      <c r="A3" s="177"/>
      <c r="B3" s="178"/>
      <c r="C3" s="178"/>
      <c r="D3" s="178"/>
      <c r="E3" s="179"/>
      <c r="F3" s="182" t="s">
        <v>17</v>
      </c>
      <c r="G3" s="182"/>
      <c r="H3" s="182"/>
      <c r="I3" s="182"/>
      <c r="J3" s="182"/>
      <c r="K3" s="182"/>
      <c r="L3" s="182"/>
      <c r="M3" s="182"/>
      <c r="N3" s="182"/>
      <c r="O3" s="183"/>
      <c r="Q3" s="15"/>
    </row>
    <row r="4" spans="1:17" s="14" customFormat="1" ht="15.6" x14ac:dyDescent="0.3">
      <c r="A4" s="184" t="s">
        <v>18</v>
      </c>
      <c r="B4" s="185"/>
      <c r="C4" s="185"/>
      <c r="D4" s="185"/>
      <c r="E4" s="186" t="str">
        <f>[1]GENERAL!AC$2</f>
        <v>PLANTA</v>
      </c>
      <c r="F4" s="186"/>
      <c r="G4" s="186"/>
      <c r="H4" s="16"/>
      <c r="I4" s="16"/>
      <c r="J4" s="16"/>
      <c r="K4" s="16"/>
      <c r="L4" s="16"/>
      <c r="M4" s="16"/>
      <c r="N4" s="16"/>
      <c r="O4" s="17"/>
    </row>
    <row r="5" spans="1:17" s="14" customFormat="1" ht="15.6" x14ac:dyDescent="0.3">
      <c r="A5" s="156" t="s">
        <v>19</v>
      </c>
      <c r="B5" s="157"/>
      <c r="C5" s="157"/>
      <c r="D5" s="157"/>
      <c r="E5" s="158" t="s">
        <v>101</v>
      </c>
      <c r="F5" s="158"/>
      <c r="G5" s="158"/>
      <c r="H5" s="18"/>
      <c r="I5" s="18"/>
      <c r="J5" s="18"/>
      <c r="K5" s="18"/>
      <c r="L5" s="18"/>
      <c r="M5" s="18"/>
      <c r="N5" s="18"/>
      <c r="O5" s="19"/>
    </row>
    <row r="6" spans="1:17" s="14" customFormat="1" ht="15.6" x14ac:dyDescent="0.3">
      <c r="A6" s="156" t="s">
        <v>102</v>
      </c>
      <c r="B6" s="157"/>
      <c r="C6" s="157"/>
      <c r="D6" s="157"/>
      <c r="E6" s="20" t="s">
        <v>103</v>
      </c>
      <c r="F6" s="18"/>
      <c r="G6" s="18"/>
      <c r="H6" s="18"/>
      <c r="I6" s="18"/>
      <c r="J6" s="18"/>
      <c r="K6" s="18"/>
      <c r="L6" s="18"/>
      <c r="M6" s="18"/>
      <c r="N6" s="18"/>
      <c r="O6" s="19"/>
    </row>
    <row r="7" spans="1:17" s="14" customFormat="1" ht="16.2" thickBot="1" x14ac:dyDescent="0.35">
      <c r="A7" s="21"/>
      <c r="B7" s="22"/>
      <c r="C7" s="22"/>
      <c r="D7" s="22"/>
      <c r="E7" s="20"/>
      <c r="F7" s="23"/>
      <c r="G7" s="23"/>
      <c r="H7" s="23"/>
      <c r="I7" s="23"/>
      <c r="J7" s="23"/>
      <c r="K7" s="23"/>
      <c r="L7" s="23"/>
      <c r="M7" s="23"/>
      <c r="N7" s="23"/>
      <c r="O7" s="24"/>
    </row>
    <row r="8" spans="1:17" ht="25.2" thickBot="1" x14ac:dyDescent="0.35">
      <c r="A8" s="159" t="s">
        <v>20</v>
      </c>
      <c r="B8" s="160"/>
      <c r="C8" s="160"/>
      <c r="D8" s="160"/>
      <c r="E8" s="160"/>
      <c r="F8" s="160"/>
      <c r="G8" s="160"/>
      <c r="H8" s="160"/>
      <c r="I8" s="160"/>
      <c r="J8" s="160"/>
      <c r="K8" s="160"/>
      <c r="L8" s="160"/>
      <c r="M8" s="160"/>
      <c r="N8" s="160"/>
      <c r="O8" s="161"/>
    </row>
    <row r="9" spans="1:17" ht="15" customHeight="1" x14ac:dyDescent="0.3">
      <c r="A9" s="162" t="s">
        <v>21</v>
      </c>
      <c r="B9" s="163"/>
      <c r="C9" s="166" t="s">
        <v>22</v>
      </c>
      <c r="D9" s="91"/>
      <c r="E9" s="168" t="s">
        <v>23</v>
      </c>
      <c r="F9" s="169"/>
      <c r="G9" s="168" t="s">
        <v>24</v>
      </c>
      <c r="H9" s="169"/>
      <c r="I9" s="144" t="s">
        <v>25</v>
      </c>
      <c r="J9" s="144" t="s">
        <v>26</v>
      </c>
      <c r="K9" s="144" t="s">
        <v>27</v>
      </c>
      <c r="L9" s="146" t="s">
        <v>28</v>
      </c>
      <c r="M9" s="148"/>
      <c r="N9" s="148"/>
      <c r="O9" s="150" t="s">
        <v>29</v>
      </c>
    </row>
    <row r="10" spans="1:17" ht="31.5" customHeight="1" thickBot="1" x14ac:dyDescent="0.35">
      <c r="A10" s="164"/>
      <c r="B10" s="165"/>
      <c r="C10" s="167"/>
      <c r="D10" s="92"/>
      <c r="E10" s="167"/>
      <c r="F10" s="170"/>
      <c r="G10" s="167"/>
      <c r="H10" s="170"/>
      <c r="I10" s="145"/>
      <c r="J10" s="145"/>
      <c r="K10" s="145"/>
      <c r="L10" s="147"/>
      <c r="M10" s="149"/>
      <c r="N10" s="149"/>
      <c r="O10" s="151"/>
    </row>
    <row r="11" spans="1:17" ht="44.25" customHeight="1" thickBot="1" x14ac:dyDescent="0.35">
      <c r="A11" s="152" t="s">
        <v>61</v>
      </c>
      <c r="B11" s="153"/>
      <c r="C11" s="89">
        <f>O15</f>
        <v>4</v>
      </c>
      <c r="D11" s="90"/>
      <c r="E11" s="154">
        <f>O17</f>
        <v>1</v>
      </c>
      <c r="F11" s="155"/>
      <c r="G11" s="154">
        <f>O19</f>
        <v>3</v>
      </c>
      <c r="H11" s="155"/>
      <c r="I11" s="25">
        <f>O21</f>
        <v>0.5</v>
      </c>
      <c r="J11" s="25">
        <f>O28</f>
        <v>3.58</v>
      </c>
      <c r="K11" s="25">
        <f>O33</f>
        <v>9.24</v>
      </c>
      <c r="L11" s="26">
        <f>O38</f>
        <v>0.5</v>
      </c>
      <c r="M11" s="27"/>
      <c r="N11" s="27"/>
      <c r="O11" s="28">
        <f>SUM(C11:L11)</f>
        <v>21.82</v>
      </c>
    </row>
    <row r="12" spans="1:17" ht="15.6" thickTop="1" thickBot="1" x14ac:dyDescent="0.35">
      <c r="A12" s="29"/>
      <c r="B12" s="20"/>
      <c r="C12" s="20"/>
      <c r="D12" s="20"/>
      <c r="E12" s="20"/>
      <c r="F12" s="20"/>
      <c r="G12" s="20"/>
      <c r="H12" s="20"/>
      <c r="I12" s="20"/>
      <c r="J12" s="20"/>
      <c r="K12" s="20"/>
      <c r="L12" s="20"/>
      <c r="M12" s="20"/>
      <c r="N12" s="20"/>
      <c r="O12" s="30"/>
    </row>
    <row r="13" spans="1:17" ht="18" thickBot="1" x14ac:dyDescent="0.35">
      <c r="A13" s="140" t="s">
        <v>30</v>
      </c>
      <c r="B13" s="141"/>
      <c r="C13" s="141"/>
      <c r="D13" s="141"/>
      <c r="E13" s="141"/>
      <c r="F13" s="141"/>
      <c r="G13" s="141"/>
      <c r="H13" s="141"/>
      <c r="I13" s="141"/>
      <c r="J13" s="141"/>
      <c r="K13" s="141"/>
      <c r="L13" s="141"/>
      <c r="M13" s="141"/>
      <c r="N13" s="142"/>
      <c r="O13" s="31" t="s">
        <v>31</v>
      </c>
    </row>
    <row r="14" spans="1:17" ht="23.4" thickBot="1" x14ac:dyDescent="0.35">
      <c r="A14" s="119" t="s">
        <v>32</v>
      </c>
      <c r="B14" s="120"/>
      <c r="C14" s="120"/>
      <c r="D14" s="120"/>
      <c r="E14" s="120"/>
      <c r="F14" s="120"/>
      <c r="G14" s="120"/>
      <c r="H14" s="120"/>
      <c r="I14" s="120"/>
      <c r="J14" s="120"/>
      <c r="K14" s="120"/>
      <c r="L14" s="120"/>
      <c r="M14" s="121"/>
      <c r="N14" s="20"/>
      <c r="O14" s="30"/>
    </row>
    <row r="15" spans="1:17" ht="31.5" customHeight="1" thickBot="1" x14ac:dyDescent="0.35">
      <c r="A15" s="130" t="s">
        <v>33</v>
      </c>
      <c r="B15" s="131"/>
      <c r="C15" s="32"/>
      <c r="D15" s="135" t="s">
        <v>89</v>
      </c>
      <c r="E15" s="136"/>
      <c r="F15" s="136"/>
      <c r="G15" s="136"/>
      <c r="H15" s="136"/>
      <c r="I15" s="136"/>
      <c r="J15" s="136"/>
      <c r="K15" s="136"/>
      <c r="L15" s="136"/>
      <c r="M15" s="137"/>
      <c r="N15" s="33"/>
      <c r="O15" s="34">
        <v>4</v>
      </c>
    </row>
    <row r="16" spans="1:17" ht="15" thickBot="1" x14ac:dyDescent="0.35">
      <c r="A16" s="35"/>
      <c r="B16" s="20"/>
      <c r="C16" s="20"/>
      <c r="D16" s="36"/>
      <c r="E16" s="20"/>
      <c r="F16" s="20"/>
      <c r="G16" s="20"/>
      <c r="H16" s="20"/>
      <c r="I16" s="20"/>
      <c r="J16" s="20"/>
      <c r="K16" s="20"/>
      <c r="L16" s="20"/>
      <c r="M16" s="20"/>
      <c r="N16" s="20"/>
      <c r="O16" s="37"/>
    </row>
    <row r="17" spans="1:20" ht="40.5" customHeight="1" thickBot="1" x14ac:dyDescent="0.35">
      <c r="A17" s="122" t="s">
        <v>34</v>
      </c>
      <c r="B17" s="123"/>
      <c r="C17" s="20"/>
      <c r="D17" s="38"/>
      <c r="E17" s="143" t="s">
        <v>123</v>
      </c>
      <c r="F17" s="138"/>
      <c r="G17" s="138"/>
      <c r="H17" s="138"/>
      <c r="I17" s="138"/>
      <c r="J17" s="138"/>
      <c r="K17" s="138"/>
      <c r="L17" s="138"/>
      <c r="M17" s="139"/>
      <c r="N17" s="33"/>
      <c r="O17" s="34">
        <v>1</v>
      </c>
    </row>
    <row r="18" spans="1:20" ht="15" thickBot="1" x14ac:dyDescent="0.35">
      <c r="A18" s="35"/>
      <c r="B18" s="20"/>
      <c r="C18" s="20"/>
      <c r="D18" s="36"/>
      <c r="E18" s="20"/>
      <c r="F18" s="20"/>
      <c r="G18" s="20"/>
      <c r="H18" s="20"/>
      <c r="I18" s="20"/>
      <c r="J18" s="20"/>
      <c r="K18" s="20"/>
      <c r="L18" s="20"/>
      <c r="M18" s="20"/>
      <c r="N18" s="20"/>
      <c r="O18" s="37"/>
    </row>
    <row r="19" spans="1:20" ht="40.5" customHeight="1" thickBot="1" x14ac:dyDescent="0.35">
      <c r="A19" s="122" t="s">
        <v>35</v>
      </c>
      <c r="B19" s="123"/>
      <c r="C19" s="32"/>
      <c r="D19" s="93"/>
      <c r="E19" s="138" t="s">
        <v>124</v>
      </c>
      <c r="F19" s="138"/>
      <c r="G19" s="138"/>
      <c r="H19" s="138"/>
      <c r="I19" s="138"/>
      <c r="J19" s="138"/>
      <c r="K19" s="138"/>
      <c r="L19" s="138"/>
      <c r="M19" s="139"/>
      <c r="N19" s="33"/>
      <c r="O19" s="34">
        <v>3</v>
      </c>
    </row>
    <row r="20" spans="1:20" ht="15" thickBot="1" x14ac:dyDescent="0.35">
      <c r="A20" s="35"/>
      <c r="B20" s="20"/>
      <c r="C20" s="20"/>
      <c r="D20" s="20"/>
      <c r="E20" s="20"/>
      <c r="F20" s="20"/>
      <c r="G20" s="20"/>
      <c r="H20" s="20"/>
      <c r="I20" s="20"/>
      <c r="J20" s="20"/>
      <c r="K20" s="20"/>
      <c r="L20" s="20"/>
      <c r="M20" s="20"/>
      <c r="N20" s="20"/>
      <c r="O20" s="37"/>
    </row>
    <row r="21" spans="1:20" ht="48.75" customHeight="1" thickBot="1" x14ac:dyDescent="0.35">
      <c r="A21" s="122" t="s">
        <v>36</v>
      </c>
      <c r="B21" s="123"/>
      <c r="C21" s="32"/>
      <c r="D21" s="124" t="s">
        <v>128</v>
      </c>
      <c r="E21" s="125"/>
      <c r="F21" s="125"/>
      <c r="G21" s="125"/>
      <c r="H21" s="125"/>
      <c r="I21" s="125"/>
      <c r="J21" s="125"/>
      <c r="K21" s="125"/>
      <c r="L21" s="125"/>
      <c r="M21" s="126"/>
      <c r="N21" s="33"/>
      <c r="O21" s="34">
        <v>0.5</v>
      </c>
    </row>
    <row r="22" spans="1:20" ht="16.2" thickBot="1" x14ac:dyDescent="0.35">
      <c r="A22" s="39"/>
      <c r="B22" s="40"/>
      <c r="C22" s="41"/>
      <c r="D22" s="42"/>
      <c r="E22" s="42"/>
      <c r="F22" s="42"/>
      <c r="G22" s="42"/>
      <c r="H22" s="42"/>
      <c r="I22" s="42"/>
      <c r="J22" s="42"/>
      <c r="K22" s="42"/>
      <c r="L22" s="42"/>
      <c r="M22" s="42"/>
      <c r="N22" s="41"/>
      <c r="O22" s="43"/>
    </row>
    <row r="23" spans="1:20" ht="18.600000000000001" thickTop="1" thickBot="1" x14ac:dyDescent="0.35">
      <c r="A23" s="116" t="s">
        <v>37</v>
      </c>
      <c r="B23" s="117"/>
      <c r="C23" s="117"/>
      <c r="D23" s="117"/>
      <c r="E23" s="117"/>
      <c r="F23" s="117"/>
      <c r="G23" s="117"/>
      <c r="H23" s="117"/>
      <c r="I23" s="117"/>
      <c r="J23" s="117"/>
      <c r="K23" s="117"/>
      <c r="L23" s="117"/>
      <c r="M23" s="118"/>
      <c r="N23" s="20"/>
      <c r="O23" s="44">
        <f>IF( SUM(O15:O21)&lt;=10,SUM(O15:O21),"EXCEDE LOS 10 PUNTOS VALIDOS")</f>
        <v>8.5</v>
      </c>
    </row>
    <row r="24" spans="1:20" ht="18" thickBot="1" x14ac:dyDescent="0.35">
      <c r="A24" s="45"/>
      <c r="B24" s="46"/>
      <c r="C24" s="46"/>
      <c r="D24" s="46"/>
      <c r="E24" s="46"/>
      <c r="F24" s="46"/>
      <c r="G24" s="46"/>
      <c r="H24" s="46"/>
      <c r="I24" s="46"/>
      <c r="J24" s="46"/>
      <c r="K24" s="46"/>
      <c r="L24" s="46"/>
      <c r="M24" s="46"/>
      <c r="N24" s="20"/>
      <c r="O24" s="43"/>
    </row>
    <row r="25" spans="1:20" ht="23.4" thickBot="1" x14ac:dyDescent="0.35">
      <c r="A25" s="119" t="s">
        <v>38</v>
      </c>
      <c r="B25" s="120"/>
      <c r="C25" s="120"/>
      <c r="D25" s="120"/>
      <c r="E25" s="120"/>
      <c r="F25" s="120"/>
      <c r="G25" s="120"/>
      <c r="H25" s="120"/>
      <c r="I25" s="120"/>
      <c r="J25" s="120"/>
      <c r="K25" s="120"/>
      <c r="L25" s="120"/>
      <c r="M25" s="121"/>
      <c r="N25" s="20"/>
      <c r="O25" s="43"/>
    </row>
    <row r="26" spans="1:20" ht="223.2" customHeight="1" thickBot="1" x14ac:dyDescent="0.35">
      <c r="A26" s="130" t="s">
        <v>39</v>
      </c>
      <c r="B26" s="131"/>
      <c r="C26" s="32"/>
      <c r="D26" s="187" t="s">
        <v>127</v>
      </c>
      <c r="E26" s="188"/>
      <c r="F26" s="188"/>
      <c r="G26" s="188"/>
      <c r="H26" s="188"/>
      <c r="I26" s="188"/>
      <c r="J26" s="188"/>
      <c r="K26" s="188"/>
      <c r="L26" s="188"/>
      <c r="M26" s="189"/>
      <c r="N26" s="33"/>
      <c r="O26" s="95">
        <v>3.58</v>
      </c>
      <c r="Q26" s="50"/>
      <c r="R26" s="50"/>
      <c r="T26" s="50"/>
    </row>
    <row r="27" spans="1:20" ht="16.2" thickBot="1" x14ac:dyDescent="0.35">
      <c r="A27" s="39"/>
      <c r="B27" s="40"/>
      <c r="C27" s="41"/>
      <c r="D27" s="42"/>
      <c r="E27" s="42"/>
      <c r="F27" s="42"/>
      <c r="G27" s="42"/>
      <c r="H27" s="42"/>
      <c r="I27" s="42"/>
      <c r="J27" s="42"/>
      <c r="K27" s="42"/>
      <c r="L27" s="42"/>
      <c r="M27" s="42"/>
      <c r="N27" s="41"/>
      <c r="O27" s="43"/>
    </row>
    <row r="28" spans="1:20" ht="18.600000000000001" thickTop="1" thickBot="1" x14ac:dyDescent="0.35">
      <c r="A28" s="116" t="s">
        <v>40</v>
      </c>
      <c r="B28" s="117"/>
      <c r="C28" s="117"/>
      <c r="D28" s="117"/>
      <c r="E28" s="117"/>
      <c r="F28" s="117"/>
      <c r="G28" s="117"/>
      <c r="H28" s="117"/>
      <c r="I28" s="117"/>
      <c r="J28" s="117"/>
      <c r="K28" s="117"/>
      <c r="L28" s="117"/>
      <c r="M28" s="118"/>
      <c r="N28" s="41"/>
      <c r="O28" s="44">
        <f>IF(O26&lt;=10,O26,"EXCEDE LOS 10 PUNTOS PERMITIDOS")</f>
        <v>3.58</v>
      </c>
      <c r="Q28" s="47"/>
      <c r="R28" s="47"/>
    </row>
    <row r="29" spans="1:20" ht="15" thickBot="1" x14ac:dyDescent="0.35">
      <c r="A29" s="48"/>
      <c r="B29" s="49"/>
      <c r="C29" s="49"/>
      <c r="D29" s="49"/>
      <c r="E29" s="49"/>
      <c r="F29" s="49"/>
      <c r="G29" s="49"/>
      <c r="H29" s="49"/>
      <c r="I29" s="49"/>
      <c r="J29" s="49"/>
      <c r="K29" s="49"/>
      <c r="L29" s="49"/>
      <c r="M29" s="49"/>
      <c r="N29" s="49"/>
      <c r="O29" s="43"/>
    </row>
    <row r="30" spans="1:20" ht="23.4" thickBot="1" x14ac:dyDescent="0.35">
      <c r="A30" s="119" t="s">
        <v>41</v>
      </c>
      <c r="B30" s="120"/>
      <c r="C30" s="120"/>
      <c r="D30" s="120"/>
      <c r="E30" s="120"/>
      <c r="F30" s="120"/>
      <c r="G30" s="120"/>
      <c r="H30" s="120"/>
      <c r="I30" s="120"/>
      <c r="J30" s="120"/>
      <c r="K30" s="120"/>
      <c r="L30" s="120"/>
      <c r="M30" s="121"/>
      <c r="N30" s="49"/>
      <c r="O30" s="43"/>
    </row>
    <row r="31" spans="1:20" ht="238.8" customHeight="1" thickBot="1" x14ac:dyDescent="0.35">
      <c r="A31" s="130" t="s">
        <v>42</v>
      </c>
      <c r="B31" s="131"/>
      <c r="C31" s="32"/>
      <c r="D31" s="135" t="s">
        <v>126</v>
      </c>
      <c r="E31" s="136"/>
      <c r="F31" s="136"/>
      <c r="G31" s="136"/>
      <c r="H31" s="136"/>
      <c r="I31" s="136"/>
      <c r="J31" s="136"/>
      <c r="K31" s="136"/>
      <c r="L31" s="136"/>
      <c r="M31" s="137"/>
      <c r="N31" s="33"/>
      <c r="O31" s="34">
        <f>5.55+2+1.41+0.22+0.06</f>
        <v>9.24</v>
      </c>
    </row>
    <row r="32" spans="1:20" ht="15" thickBot="1" x14ac:dyDescent="0.35">
      <c r="A32" s="51"/>
      <c r="B32" s="20"/>
      <c r="C32" s="20"/>
      <c r="D32" s="20"/>
      <c r="E32" s="20"/>
      <c r="F32" s="20"/>
      <c r="G32" s="20"/>
      <c r="H32" s="20"/>
      <c r="I32" s="20"/>
      <c r="J32" s="20"/>
      <c r="K32" s="20"/>
      <c r="L32" s="20"/>
      <c r="M32" s="20"/>
      <c r="N32" s="20"/>
      <c r="O32" s="43"/>
    </row>
    <row r="33" spans="1:15" ht="18.600000000000001" thickTop="1" thickBot="1" x14ac:dyDescent="0.35">
      <c r="A33" s="116" t="s">
        <v>43</v>
      </c>
      <c r="B33" s="117"/>
      <c r="C33" s="117"/>
      <c r="D33" s="117"/>
      <c r="E33" s="117"/>
      <c r="F33" s="117"/>
      <c r="G33" s="117"/>
      <c r="H33" s="117"/>
      <c r="I33" s="117"/>
      <c r="J33" s="117"/>
      <c r="K33" s="117"/>
      <c r="L33" s="117"/>
      <c r="M33" s="118"/>
      <c r="N33" s="41"/>
      <c r="O33" s="44">
        <f>IF(O31&lt;=10,O31,"EXCEDE LOS 10 PUNTOS PERMITIDOS")</f>
        <v>9.24</v>
      </c>
    </row>
    <row r="34" spans="1:15" ht="15" thickBot="1" x14ac:dyDescent="0.35">
      <c r="A34" s="51"/>
      <c r="B34" s="20"/>
      <c r="C34" s="20"/>
      <c r="D34" s="20"/>
      <c r="E34" s="20"/>
      <c r="F34" s="20"/>
      <c r="G34" s="20"/>
      <c r="H34" s="20"/>
      <c r="I34" s="20"/>
      <c r="J34" s="20"/>
      <c r="K34" s="20"/>
      <c r="L34" s="20"/>
      <c r="M34" s="20"/>
      <c r="N34" s="20"/>
      <c r="O34" s="43"/>
    </row>
    <row r="35" spans="1:15" ht="23.4" thickBot="1" x14ac:dyDescent="0.35">
      <c r="A35" s="119" t="s">
        <v>44</v>
      </c>
      <c r="B35" s="120"/>
      <c r="C35" s="120"/>
      <c r="D35" s="120"/>
      <c r="E35" s="120"/>
      <c r="F35" s="120"/>
      <c r="G35" s="120"/>
      <c r="H35" s="120"/>
      <c r="I35" s="120"/>
      <c r="J35" s="120"/>
      <c r="K35" s="120"/>
      <c r="L35" s="120"/>
      <c r="M35" s="121"/>
      <c r="N35" s="20"/>
      <c r="O35" s="43"/>
    </row>
    <row r="36" spans="1:15" ht="286.8" customHeight="1" thickBot="1" x14ac:dyDescent="0.35">
      <c r="A36" s="122" t="s">
        <v>45</v>
      </c>
      <c r="B36" s="123"/>
      <c r="C36" s="32"/>
      <c r="D36" s="124" t="s">
        <v>125</v>
      </c>
      <c r="E36" s="125"/>
      <c r="F36" s="125"/>
      <c r="G36" s="125"/>
      <c r="H36" s="125"/>
      <c r="I36" s="125"/>
      <c r="J36" s="125"/>
      <c r="K36" s="125"/>
      <c r="L36" s="125"/>
      <c r="M36" s="126"/>
      <c r="N36" s="33"/>
      <c r="O36" s="34">
        <v>0.5</v>
      </c>
    </row>
    <row r="37" spans="1:15" ht="16.2" thickBot="1" x14ac:dyDescent="0.35">
      <c r="A37" s="39"/>
      <c r="B37" s="40"/>
      <c r="C37" s="41"/>
      <c r="D37" s="42"/>
      <c r="E37" s="42"/>
      <c r="F37" s="42"/>
      <c r="G37" s="42"/>
      <c r="H37" s="42"/>
      <c r="I37" s="42"/>
      <c r="J37" s="42"/>
      <c r="K37" s="42"/>
      <c r="L37" s="42"/>
      <c r="M37" s="42"/>
      <c r="N37" s="41"/>
      <c r="O37" s="43"/>
    </row>
    <row r="38" spans="1:15" ht="18.600000000000001" thickTop="1" thickBot="1" x14ac:dyDescent="0.35">
      <c r="A38" s="116" t="s">
        <v>46</v>
      </c>
      <c r="B38" s="117"/>
      <c r="C38" s="117"/>
      <c r="D38" s="117"/>
      <c r="E38" s="117"/>
      <c r="F38" s="117"/>
      <c r="G38" s="117"/>
      <c r="H38" s="117"/>
      <c r="I38" s="117"/>
      <c r="J38" s="117"/>
      <c r="K38" s="117"/>
      <c r="L38" s="117"/>
      <c r="M38" s="118"/>
      <c r="N38" s="41"/>
      <c r="O38" s="44">
        <f>IF(O36&lt;=10,O36,"EXCEDE LOS 10 PUNTOS PERMITIDOS")</f>
        <v>0.5</v>
      </c>
    </row>
    <row r="39" spans="1:15" x14ac:dyDescent="0.3">
      <c r="A39" s="51"/>
      <c r="B39" s="20"/>
      <c r="C39" s="20"/>
      <c r="D39" s="20"/>
      <c r="E39" s="20"/>
      <c r="F39" s="20"/>
      <c r="G39" s="20"/>
      <c r="H39" s="20"/>
      <c r="I39" s="20"/>
      <c r="J39" s="20"/>
      <c r="K39" s="20"/>
      <c r="L39" s="20"/>
      <c r="M39" s="20"/>
      <c r="N39" s="20"/>
      <c r="O39" s="43"/>
    </row>
    <row r="40" spans="1:15" ht="15" thickBot="1" x14ac:dyDescent="0.35">
      <c r="A40" s="51"/>
      <c r="B40" s="20"/>
      <c r="C40" s="20"/>
      <c r="D40" s="20"/>
      <c r="E40" s="20"/>
      <c r="F40" s="20"/>
      <c r="G40" s="20"/>
      <c r="H40" s="20"/>
      <c r="I40" s="20"/>
      <c r="J40" s="20"/>
      <c r="K40" s="20"/>
      <c r="L40" s="20"/>
      <c r="M40" s="20"/>
      <c r="N40" s="20"/>
      <c r="O40" s="52"/>
    </row>
    <row r="41" spans="1:15" ht="24" thickTop="1" thickBot="1" x14ac:dyDescent="0.35">
      <c r="A41" s="127" t="s">
        <v>29</v>
      </c>
      <c r="B41" s="128"/>
      <c r="C41" s="128"/>
      <c r="D41" s="128"/>
      <c r="E41" s="128"/>
      <c r="F41" s="128"/>
      <c r="G41" s="128"/>
      <c r="H41" s="128"/>
      <c r="I41" s="128"/>
      <c r="J41" s="128"/>
      <c r="K41" s="128"/>
      <c r="L41" s="128"/>
      <c r="M41" s="129"/>
      <c r="N41" s="53"/>
      <c r="O41" s="54">
        <f>IF((O23+O28+O33+O38)&lt;=40,(O23+O28+O33+O38),"ERROR EXCEDE LOS 40 PUNTOS")</f>
        <v>21.82</v>
      </c>
    </row>
    <row r="42" spans="1:15" x14ac:dyDescent="0.3">
      <c r="A42" s="55"/>
      <c r="B42" s="20"/>
      <c r="C42" s="20"/>
      <c r="D42" s="20"/>
      <c r="E42" s="20"/>
      <c r="F42" s="20"/>
      <c r="G42" s="20"/>
      <c r="H42" s="20"/>
      <c r="I42" s="20"/>
      <c r="J42" s="20"/>
      <c r="K42" s="20"/>
      <c r="L42" s="20"/>
      <c r="M42" s="20"/>
      <c r="N42" s="20"/>
      <c r="O42" s="56"/>
    </row>
    <row r="43" spans="1:15" x14ac:dyDescent="0.3">
      <c r="A43" s="55"/>
      <c r="B43" s="20"/>
      <c r="C43" s="20"/>
      <c r="D43" s="20"/>
      <c r="E43" s="20"/>
      <c r="F43" s="20"/>
      <c r="G43" s="20"/>
      <c r="H43" s="20"/>
      <c r="I43" s="20"/>
      <c r="J43" s="20"/>
      <c r="K43" s="20"/>
      <c r="L43" s="20"/>
      <c r="M43" s="20"/>
      <c r="N43" s="20"/>
      <c r="O43" s="56"/>
    </row>
    <row r="44" spans="1:15" x14ac:dyDescent="0.3">
      <c r="A44" s="55"/>
      <c r="B44" s="20"/>
      <c r="C44" s="20"/>
      <c r="D44" s="20"/>
      <c r="E44" s="20"/>
      <c r="F44" s="20"/>
      <c r="G44" s="20"/>
      <c r="H44" s="20"/>
      <c r="I44" s="20"/>
      <c r="J44" s="20"/>
      <c r="K44" s="20"/>
      <c r="L44" s="20"/>
      <c r="M44" s="20"/>
      <c r="N44" s="20"/>
      <c r="O44" s="56"/>
    </row>
    <row r="45" spans="1:15" x14ac:dyDescent="0.3">
      <c r="A45" s="55"/>
      <c r="B45" s="20"/>
      <c r="C45" s="20"/>
      <c r="D45" s="20"/>
      <c r="E45" s="20"/>
      <c r="F45" s="20"/>
      <c r="G45" s="20"/>
      <c r="H45" s="20"/>
      <c r="I45" s="20"/>
      <c r="J45" s="20"/>
      <c r="K45" s="20"/>
      <c r="L45" s="20"/>
      <c r="M45" s="20"/>
      <c r="N45" s="20"/>
      <c r="O45" s="56"/>
    </row>
    <row r="46" spans="1:15" x14ac:dyDescent="0.3">
      <c r="A46" s="55"/>
      <c r="B46" s="20"/>
      <c r="C46" s="20"/>
      <c r="D46" s="20"/>
      <c r="E46" s="20"/>
      <c r="F46" s="20"/>
      <c r="G46" s="20"/>
      <c r="H46" s="20"/>
      <c r="I46" s="20"/>
      <c r="J46" s="20"/>
      <c r="K46" s="20"/>
      <c r="L46" s="20"/>
      <c r="M46" s="20"/>
      <c r="N46" s="20"/>
      <c r="O46" s="56"/>
    </row>
    <row r="47" spans="1:15" x14ac:dyDescent="0.3">
      <c r="A47" s="55"/>
      <c r="B47" s="20"/>
      <c r="C47" s="20"/>
      <c r="D47" s="20"/>
      <c r="E47" s="20"/>
      <c r="F47" s="20"/>
      <c r="G47" s="20"/>
      <c r="H47" s="20"/>
      <c r="I47" s="20"/>
      <c r="J47" s="20"/>
      <c r="K47" s="20"/>
      <c r="L47" s="20"/>
      <c r="M47" s="20"/>
      <c r="N47" s="20"/>
      <c r="O47" s="56"/>
    </row>
    <row r="48" spans="1:15" x14ac:dyDescent="0.3">
      <c r="A48" s="55"/>
      <c r="B48" s="20"/>
      <c r="C48" s="20"/>
      <c r="D48" s="20"/>
      <c r="E48" s="20"/>
      <c r="F48" s="20"/>
      <c r="G48" s="20"/>
      <c r="H48" s="20"/>
      <c r="I48" s="20"/>
      <c r="J48" s="20"/>
      <c r="K48" s="20"/>
      <c r="L48" s="20"/>
      <c r="M48" s="20"/>
      <c r="N48" s="20"/>
      <c r="O48" s="56"/>
    </row>
    <row r="49" spans="1:15" x14ac:dyDescent="0.3">
      <c r="A49" s="55"/>
      <c r="B49" s="20"/>
      <c r="C49" s="20"/>
      <c r="D49" s="20"/>
      <c r="E49" s="20"/>
      <c r="F49" s="20"/>
      <c r="G49" s="20"/>
      <c r="H49" s="20"/>
      <c r="I49" s="20"/>
      <c r="J49" s="20"/>
      <c r="K49" s="20"/>
      <c r="L49" s="20"/>
      <c r="M49" s="20"/>
      <c r="N49" s="20"/>
      <c r="O49" s="56"/>
    </row>
    <row r="50" spans="1:15" x14ac:dyDescent="0.3">
      <c r="A50" s="55"/>
      <c r="B50" s="20"/>
      <c r="C50" s="20"/>
      <c r="D50" s="20"/>
      <c r="E50" s="20"/>
      <c r="F50" s="20"/>
      <c r="G50" s="20"/>
      <c r="H50" s="20"/>
      <c r="I50" s="20"/>
      <c r="J50" s="20"/>
      <c r="K50" s="20"/>
      <c r="L50" s="20"/>
      <c r="M50" s="20"/>
      <c r="N50" s="20"/>
      <c r="O50" s="56"/>
    </row>
    <row r="51" spans="1:15" x14ac:dyDescent="0.3">
      <c r="A51" s="55"/>
      <c r="B51" s="20"/>
      <c r="C51" s="20"/>
      <c r="D51" s="20"/>
      <c r="E51" s="20"/>
      <c r="F51" s="20"/>
      <c r="G51" s="20"/>
      <c r="H51" s="20"/>
      <c r="I51" s="20"/>
      <c r="J51" s="20"/>
      <c r="K51" s="20"/>
      <c r="L51" s="20"/>
      <c r="M51" s="20"/>
      <c r="N51" s="20"/>
      <c r="O51" s="56"/>
    </row>
    <row r="52" spans="1:15" s="60" customFormat="1" x14ac:dyDescent="0.3">
      <c r="A52" s="57"/>
      <c r="B52" s="58"/>
      <c r="C52" s="58"/>
      <c r="D52" s="58"/>
      <c r="E52" s="58"/>
      <c r="F52" s="58"/>
      <c r="G52" s="58"/>
      <c r="H52" s="58"/>
      <c r="I52" s="58"/>
      <c r="J52" s="58"/>
      <c r="K52" s="58"/>
      <c r="L52" s="58"/>
      <c r="M52" s="58"/>
      <c r="N52" s="58"/>
      <c r="O52" s="59"/>
    </row>
  </sheetData>
  <sheetProtection algorithmName="SHA-512" hashValue="Nc4+wL2lLVg1TusqF2v7/xL7+v3HF6ykR/C1uO7PZmTD+7C+TAWelfoNIHtGJWr/Qti/kMhNpqmNN4mPN9pOUQ==" saltValue="0b5o5fAJCjDub76gxYid5w==" spinCount="100000" sheet="1" objects="1" scenarios="1"/>
  <mergeCells count="48">
    <mergeCell ref="A1:E3"/>
    <mergeCell ref="F1:O1"/>
    <mergeCell ref="F2:O2"/>
    <mergeCell ref="F3:O3"/>
    <mergeCell ref="A4:D4"/>
    <mergeCell ref="E4:G4"/>
    <mergeCell ref="A11:B11"/>
    <mergeCell ref="E11:F11"/>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25:M25"/>
    <mergeCell ref="A13:N13"/>
    <mergeCell ref="A14:M14"/>
    <mergeCell ref="A15:B15"/>
    <mergeCell ref="D15:M15"/>
    <mergeCell ref="A17:B17"/>
    <mergeCell ref="E17:M17"/>
    <mergeCell ref="A19:B19"/>
    <mergeCell ref="E19:M19"/>
    <mergeCell ref="A21:B21"/>
    <mergeCell ref="D21:M21"/>
    <mergeCell ref="A23:M23"/>
    <mergeCell ref="A41:M41"/>
    <mergeCell ref="A26:B26"/>
    <mergeCell ref="D26:M26"/>
    <mergeCell ref="A28:M28"/>
    <mergeCell ref="A30:M30"/>
    <mergeCell ref="A31:B31"/>
    <mergeCell ref="D31:M31"/>
    <mergeCell ref="A33:M33"/>
    <mergeCell ref="A35:M35"/>
    <mergeCell ref="A36:B36"/>
    <mergeCell ref="D36:M36"/>
    <mergeCell ref="A38:M38"/>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selection activeCell="E9" sqref="E9:F10"/>
    </sheetView>
  </sheetViews>
  <sheetFormatPr baseColWidth="10" defaultRowHeight="14.4" x14ac:dyDescent="0.3"/>
  <cols>
    <col min="1" max="1" width="9.5546875" style="12" customWidth="1"/>
    <col min="2" max="2" width="11.109375" style="12" customWidth="1"/>
    <col min="3" max="3" width="17.33203125" style="12" customWidth="1"/>
    <col min="4" max="4" width="11.44140625" style="12" hidden="1" customWidth="1"/>
    <col min="5" max="5" width="8.33203125" style="12" customWidth="1"/>
    <col min="6" max="6" width="8.88671875" style="12" customWidth="1"/>
    <col min="7" max="7" width="6.109375" style="12" customWidth="1"/>
    <col min="8" max="8" width="11.44140625" style="12"/>
    <col min="9" max="9" width="13.44140625" style="12" customWidth="1"/>
    <col min="10" max="10" width="13.33203125" style="12" customWidth="1"/>
    <col min="11" max="12" width="12.44140625" style="12" customWidth="1"/>
    <col min="13" max="13" width="11.44140625" style="12"/>
    <col min="14" max="14" width="5.5546875" style="12" customWidth="1"/>
    <col min="15" max="15" width="14.5546875" style="12" customWidth="1"/>
    <col min="16" max="16" width="11.44140625" style="12"/>
    <col min="17" max="17" width="11.88671875" style="12" bestFit="1" customWidth="1"/>
    <col min="18" max="257" width="11.44140625" style="12"/>
    <col min="258" max="258" width="10.109375" style="12" customWidth="1"/>
    <col min="259" max="259" width="10.5546875" style="12" customWidth="1"/>
    <col min="260" max="260" width="12.5546875" style="12" customWidth="1"/>
    <col min="261" max="261" width="0" style="12" hidden="1" customWidth="1"/>
    <col min="262" max="262" width="11.33203125" style="12" customWidth="1"/>
    <col min="263" max="264" width="11.44140625" style="12"/>
    <col min="265" max="265" width="13.44140625" style="12" customWidth="1"/>
    <col min="266" max="266" width="12.109375" style="12" customWidth="1"/>
    <col min="267" max="268" width="12.44140625" style="12" customWidth="1"/>
    <col min="269" max="269" width="11.44140625" style="12"/>
    <col min="270" max="270" width="5.5546875" style="12" customWidth="1"/>
    <col min="271" max="271" width="14.109375" style="12" customWidth="1"/>
    <col min="272" max="513" width="11.44140625" style="12"/>
    <col min="514" max="514" width="10.109375" style="12" customWidth="1"/>
    <col min="515" max="515" width="10.5546875" style="12" customWidth="1"/>
    <col min="516" max="516" width="12.5546875" style="12" customWidth="1"/>
    <col min="517" max="517" width="0" style="12" hidden="1" customWidth="1"/>
    <col min="518" max="518" width="11.33203125" style="12" customWidth="1"/>
    <col min="519" max="520" width="11.44140625" style="12"/>
    <col min="521" max="521" width="13.44140625" style="12" customWidth="1"/>
    <col min="522" max="522" width="12.109375" style="12" customWidth="1"/>
    <col min="523" max="524" width="12.44140625" style="12" customWidth="1"/>
    <col min="525" max="525" width="11.44140625" style="12"/>
    <col min="526" max="526" width="5.5546875" style="12" customWidth="1"/>
    <col min="527" max="527" width="14.109375" style="12" customWidth="1"/>
    <col min="528" max="769" width="11.44140625" style="12"/>
    <col min="770" max="770" width="10.109375" style="12" customWidth="1"/>
    <col min="771" max="771" width="10.5546875" style="12" customWidth="1"/>
    <col min="772" max="772" width="12.5546875" style="12" customWidth="1"/>
    <col min="773" max="773" width="0" style="12" hidden="1" customWidth="1"/>
    <col min="774" max="774" width="11.33203125" style="12" customWidth="1"/>
    <col min="775" max="776" width="11.44140625" style="12"/>
    <col min="777" max="777" width="13.44140625" style="12" customWidth="1"/>
    <col min="778" max="778" width="12.109375" style="12" customWidth="1"/>
    <col min="779" max="780" width="12.44140625" style="12" customWidth="1"/>
    <col min="781" max="781" width="11.44140625" style="12"/>
    <col min="782" max="782" width="5.5546875" style="12" customWidth="1"/>
    <col min="783" max="783" width="14.109375" style="12" customWidth="1"/>
    <col min="784" max="1025" width="11.44140625" style="12"/>
    <col min="1026" max="1026" width="10.109375" style="12" customWidth="1"/>
    <col min="1027" max="1027" width="10.5546875" style="12" customWidth="1"/>
    <col min="1028" max="1028" width="12.5546875" style="12" customWidth="1"/>
    <col min="1029" max="1029" width="0" style="12" hidden="1" customWidth="1"/>
    <col min="1030" max="1030" width="11.33203125" style="12" customWidth="1"/>
    <col min="1031" max="1032" width="11.44140625" style="12"/>
    <col min="1033" max="1033" width="13.44140625" style="12" customWidth="1"/>
    <col min="1034" max="1034" width="12.109375" style="12" customWidth="1"/>
    <col min="1035" max="1036" width="12.44140625" style="12" customWidth="1"/>
    <col min="1037" max="1037" width="11.44140625" style="12"/>
    <col min="1038" max="1038" width="5.5546875" style="12" customWidth="1"/>
    <col min="1039" max="1039" width="14.109375" style="12" customWidth="1"/>
    <col min="1040" max="1281" width="11.44140625" style="12"/>
    <col min="1282" max="1282" width="10.109375" style="12" customWidth="1"/>
    <col min="1283" max="1283" width="10.5546875" style="12" customWidth="1"/>
    <col min="1284" max="1284" width="12.5546875" style="12" customWidth="1"/>
    <col min="1285" max="1285" width="0" style="12" hidden="1" customWidth="1"/>
    <col min="1286" max="1286" width="11.33203125" style="12" customWidth="1"/>
    <col min="1287" max="1288" width="11.44140625" style="12"/>
    <col min="1289" max="1289" width="13.44140625" style="12" customWidth="1"/>
    <col min="1290" max="1290" width="12.109375" style="12" customWidth="1"/>
    <col min="1291" max="1292" width="12.44140625" style="12" customWidth="1"/>
    <col min="1293" max="1293" width="11.44140625" style="12"/>
    <col min="1294" max="1294" width="5.5546875" style="12" customWidth="1"/>
    <col min="1295" max="1295" width="14.109375" style="12" customWidth="1"/>
    <col min="1296" max="1537" width="11.44140625" style="12"/>
    <col min="1538" max="1538" width="10.109375" style="12" customWidth="1"/>
    <col min="1539" max="1539" width="10.5546875" style="12" customWidth="1"/>
    <col min="1540" max="1540" width="12.5546875" style="12" customWidth="1"/>
    <col min="1541" max="1541" width="0" style="12" hidden="1" customWidth="1"/>
    <col min="1542" max="1542" width="11.33203125" style="12" customWidth="1"/>
    <col min="1543" max="1544" width="11.44140625" style="12"/>
    <col min="1545" max="1545" width="13.44140625" style="12" customWidth="1"/>
    <col min="1546" max="1546" width="12.109375" style="12" customWidth="1"/>
    <col min="1547" max="1548" width="12.44140625" style="12" customWidth="1"/>
    <col min="1549" max="1549" width="11.44140625" style="12"/>
    <col min="1550" max="1550" width="5.5546875" style="12" customWidth="1"/>
    <col min="1551" max="1551" width="14.109375" style="12" customWidth="1"/>
    <col min="1552" max="1793" width="11.44140625" style="12"/>
    <col min="1794" max="1794" width="10.109375" style="12" customWidth="1"/>
    <col min="1795" max="1795" width="10.5546875" style="12" customWidth="1"/>
    <col min="1796" max="1796" width="12.5546875" style="12" customWidth="1"/>
    <col min="1797" max="1797" width="0" style="12" hidden="1" customWidth="1"/>
    <col min="1798" max="1798" width="11.33203125" style="12" customWidth="1"/>
    <col min="1799" max="1800" width="11.44140625" style="12"/>
    <col min="1801" max="1801" width="13.44140625" style="12" customWidth="1"/>
    <col min="1802" max="1802" width="12.109375" style="12" customWidth="1"/>
    <col min="1803" max="1804" width="12.44140625" style="12" customWidth="1"/>
    <col min="1805" max="1805" width="11.44140625" style="12"/>
    <col min="1806" max="1806" width="5.5546875" style="12" customWidth="1"/>
    <col min="1807" max="1807" width="14.109375" style="12" customWidth="1"/>
    <col min="1808" max="2049" width="11.44140625" style="12"/>
    <col min="2050" max="2050" width="10.109375" style="12" customWidth="1"/>
    <col min="2051" max="2051" width="10.5546875" style="12" customWidth="1"/>
    <col min="2052" max="2052" width="12.5546875" style="12" customWidth="1"/>
    <col min="2053" max="2053" width="0" style="12" hidden="1" customWidth="1"/>
    <col min="2054" max="2054" width="11.33203125" style="12" customWidth="1"/>
    <col min="2055" max="2056" width="11.44140625" style="12"/>
    <col min="2057" max="2057" width="13.44140625" style="12" customWidth="1"/>
    <col min="2058" max="2058" width="12.109375" style="12" customWidth="1"/>
    <col min="2059" max="2060" width="12.44140625" style="12" customWidth="1"/>
    <col min="2061" max="2061" width="11.44140625" style="12"/>
    <col min="2062" max="2062" width="5.5546875" style="12" customWidth="1"/>
    <col min="2063" max="2063" width="14.109375" style="12" customWidth="1"/>
    <col min="2064" max="2305" width="11.44140625" style="12"/>
    <col min="2306" max="2306" width="10.109375" style="12" customWidth="1"/>
    <col min="2307" max="2307" width="10.5546875" style="12" customWidth="1"/>
    <col min="2308" max="2308" width="12.5546875" style="12" customWidth="1"/>
    <col min="2309" max="2309" width="0" style="12" hidden="1" customWidth="1"/>
    <col min="2310" max="2310" width="11.33203125" style="12" customWidth="1"/>
    <col min="2311" max="2312" width="11.44140625" style="12"/>
    <col min="2313" max="2313" width="13.44140625" style="12" customWidth="1"/>
    <col min="2314" max="2314" width="12.109375" style="12" customWidth="1"/>
    <col min="2315" max="2316" width="12.44140625" style="12" customWidth="1"/>
    <col min="2317" max="2317" width="11.44140625" style="12"/>
    <col min="2318" max="2318" width="5.5546875" style="12" customWidth="1"/>
    <col min="2319" max="2319" width="14.109375" style="12" customWidth="1"/>
    <col min="2320" max="2561" width="11.44140625" style="12"/>
    <col min="2562" max="2562" width="10.109375" style="12" customWidth="1"/>
    <col min="2563" max="2563" width="10.5546875" style="12" customWidth="1"/>
    <col min="2564" max="2564" width="12.5546875" style="12" customWidth="1"/>
    <col min="2565" max="2565" width="0" style="12" hidden="1" customWidth="1"/>
    <col min="2566" max="2566" width="11.33203125" style="12" customWidth="1"/>
    <col min="2567" max="2568" width="11.44140625" style="12"/>
    <col min="2569" max="2569" width="13.44140625" style="12" customWidth="1"/>
    <col min="2570" max="2570" width="12.109375" style="12" customWidth="1"/>
    <col min="2571" max="2572" width="12.44140625" style="12" customWidth="1"/>
    <col min="2573" max="2573" width="11.44140625" style="12"/>
    <col min="2574" max="2574" width="5.5546875" style="12" customWidth="1"/>
    <col min="2575" max="2575" width="14.109375" style="12" customWidth="1"/>
    <col min="2576" max="2817" width="11.44140625" style="12"/>
    <col min="2818" max="2818" width="10.109375" style="12" customWidth="1"/>
    <col min="2819" max="2819" width="10.5546875" style="12" customWidth="1"/>
    <col min="2820" max="2820" width="12.5546875" style="12" customWidth="1"/>
    <col min="2821" max="2821" width="0" style="12" hidden="1" customWidth="1"/>
    <col min="2822" max="2822" width="11.33203125" style="12" customWidth="1"/>
    <col min="2823" max="2824" width="11.44140625" style="12"/>
    <col min="2825" max="2825" width="13.44140625" style="12" customWidth="1"/>
    <col min="2826" max="2826" width="12.109375" style="12" customWidth="1"/>
    <col min="2827" max="2828" width="12.44140625" style="12" customWidth="1"/>
    <col min="2829" max="2829" width="11.44140625" style="12"/>
    <col min="2830" max="2830" width="5.5546875" style="12" customWidth="1"/>
    <col min="2831" max="2831" width="14.109375" style="12" customWidth="1"/>
    <col min="2832" max="3073" width="11.44140625" style="12"/>
    <col min="3074" max="3074" width="10.109375" style="12" customWidth="1"/>
    <col min="3075" max="3075" width="10.5546875" style="12" customWidth="1"/>
    <col min="3076" max="3076" width="12.5546875" style="12" customWidth="1"/>
    <col min="3077" max="3077" width="0" style="12" hidden="1" customWidth="1"/>
    <col min="3078" max="3078" width="11.33203125" style="12" customWidth="1"/>
    <col min="3079" max="3080" width="11.44140625" style="12"/>
    <col min="3081" max="3081" width="13.44140625" style="12" customWidth="1"/>
    <col min="3082" max="3082" width="12.109375" style="12" customWidth="1"/>
    <col min="3083" max="3084" width="12.44140625" style="12" customWidth="1"/>
    <col min="3085" max="3085" width="11.44140625" style="12"/>
    <col min="3086" max="3086" width="5.5546875" style="12" customWidth="1"/>
    <col min="3087" max="3087" width="14.109375" style="12" customWidth="1"/>
    <col min="3088" max="3329" width="11.44140625" style="12"/>
    <col min="3330" max="3330" width="10.109375" style="12" customWidth="1"/>
    <col min="3331" max="3331" width="10.5546875" style="12" customWidth="1"/>
    <col min="3332" max="3332" width="12.5546875" style="12" customWidth="1"/>
    <col min="3333" max="3333" width="0" style="12" hidden="1" customWidth="1"/>
    <col min="3334" max="3334" width="11.33203125" style="12" customWidth="1"/>
    <col min="3335" max="3336" width="11.44140625" style="12"/>
    <col min="3337" max="3337" width="13.44140625" style="12" customWidth="1"/>
    <col min="3338" max="3338" width="12.109375" style="12" customWidth="1"/>
    <col min="3339" max="3340" width="12.44140625" style="12" customWidth="1"/>
    <col min="3341" max="3341" width="11.44140625" style="12"/>
    <col min="3342" max="3342" width="5.5546875" style="12" customWidth="1"/>
    <col min="3343" max="3343" width="14.109375" style="12" customWidth="1"/>
    <col min="3344" max="3585" width="11.44140625" style="12"/>
    <col min="3586" max="3586" width="10.109375" style="12" customWidth="1"/>
    <col min="3587" max="3587" width="10.5546875" style="12" customWidth="1"/>
    <col min="3588" max="3588" width="12.5546875" style="12" customWidth="1"/>
    <col min="3589" max="3589" width="0" style="12" hidden="1" customWidth="1"/>
    <col min="3590" max="3590" width="11.33203125" style="12" customWidth="1"/>
    <col min="3591" max="3592" width="11.44140625" style="12"/>
    <col min="3593" max="3593" width="13.44140625" style="12" customWidth="1"/>
    <col min="3594" max="3594" width="12.109375" style="12" customWidth="1"/>
    <col min="3595" max="3596" width="12.44140625" style="12" customWidth="1"/>
    <col min="3597" max="3597" width="11.44140625" style="12"/>
    <col min="3598" max="3598" width="5.5546875" style="12" customWidth="1"/>
    <col min="3599" max="3599" width="14.109375" style="12" customWidth="1"/>
    <col min="3600" max="3841" width="11.44140625" style="12"/>
    <col min="3842" max="3842" width="10.109375" style="12" customWidth="1"/>
    <col min="3843" max="3843" width="10.5546875" style="12" customWidth="1"/>
    <col min="3844" max="3844" width="12.5546875" style="12" customWidth="1"/>
    <col min="3845" max="3845" width="0" style="12" hidden="1" customWidth="1"/>
    <col min="3846" max="3846" width="11.33203125" style="12" customWidth="1"/>
    <col min="3847" max="3848" width="11.44140625" style="12"/>
    <col min="3849" max="3849" width="13.44140625" style="12" customWidth="1"/>
    <col min="3850" max="3850" width="12.109375" style="12" customWidth="1"/>
    <col min="3851" max="3852" width="12.44140625" style="12" customWidth="1"/>
    <col min="3853" max="3853" width="11.44140625" style="12"/>
    <col min="3854" max="3854" width="5.5546875" style="12" customWidth="1"/>
    <col min="3855" max="3855" width="14.109375" style="12" customWidth="1"/>
    <col min="3856" max="4097" width="11.44140625" style="12"/>
    <col min="4098" max="4098" width="10.109375" style="12" customWidth="1"/>
    <col min="4099" max="4099" width="10.5546875" style="12" customWidth="1"/>
    <col min="4100" max="4100" width="12.5546875" style="12" customWidth="1"/>
    <col min="4101" max="4101" width="0" style="12" hidden="1" customWidth="1"/>
    <col min="4102" max="4102" width="11.33203125" style="12" customWidth="1"/>
    <col min="4103" max="4104" width="11.44140625" style="12"/>
    <col min="4105" max="4105" width="13.44140625" style="12" customWidth="1"/>
    <col min="4106" max="4106" width="12.109375" style="12" customWidth="1"/>
    <col min="4107" max="4108" width="12.44140625" style="12" customWidth="1"/>
    <col min="4109" max="4109" width="11.44140625" style="12"/>
    <col min="4110" max="4110" width="5.5546875" style="12" customWidth="1"/>
    <col min="4111" max="4111" width="14.109375" style="12" customWidth="1"/>
    <col min="4112" max="4353" width="11.44140625" style="12"/>
    <col min="4354" max="4354" width="10.109375" style="12" customWidth="1"/>
    <col min="4355" max="4355" width="10.5546875" style="12" customWidth="1"/>
    <col min="4356" max="4356" width="12.5546875" style="12" customWidth="1"/>
    <col min="4357" max="4357" width="0" style="12" hidden="1" customWidth="1"/>
    <col min="4358" max="4358" width="11.33203125" style="12" customWidth="1"/>
    <col min="4359" max="4360" width="11.44140625" style="12"/>
    <col min="4361" max="4361" width="13.44140625" style="12" customWidth="1"/>
    <col min="4362" max="4362" width="12.109375" style="12" customWidth="1"/>
    <col min="4363" max="4364" width="12.44140625" style="12" customWidth="1"/>
    <col min="4365" max="4365" width="11.44140625" style="12"/>
    <col min="4366" max="4366" width="5.5546875" style="12" customWidth="1"/>
    <col min="4367" max="4367" width="14.109375" style="12" customWidth="1"/>
    <col min="4368" max="4609" width="11.44140625" style="12"/>
    <col min="4610" max="4610" width="10.109375" style="12" customWidth="1"/>
    <col min="4611" max="4611" width="10.5546875" style="12" customWidth="1"/>
    <col min="4612" max="4612" width="12.5546875" style="12" customWidth="1"/>
    <col min="4613" max="4613" width="0" style="12" hidden="1" customWidth="1"/>
    <col min="4614" max="4614" width="11.33203125" style="12" customWidth="1"/>
    <col min="4615" max="4616" width="11.44140625" style="12"/>
    <col min="4617" max="4617" width="13.44140625" style="12" customWidth="1"/>
    <col min="4618" max="4618" width="12.109375" style="12" customWidth="1"/>
    <col min="4619" max="4620" width="12.44140625" style="12" customWidth="1"/>
    <col min="4621" max="4621" width="11.44140625" style="12"/>
    <col min="4622" max="4622" width="5.5546875" style="12" customWidth="1"/>
    <col min="4623" max="4623" width="14.109375" style="12" customWidth="1"/>
    <col min="4624" max="4865" width="11.44140625" style="12"/>
    <col min="4866" max="4866" width="10.109375" style="12" customWidth="1"/>
    <col min="4867" max="4867" width="10.5546875" style="12" customWidth="1"/>
    <col min="4868" max="4868" width="12.5546875" style="12" customWidth="1"/>
    <col min="4869" max="4869" width="0" style="12" hidden="1" customWidth="1"/>
    <col min="4870" max="4870" width="11.33203125" style="12" customWidth="1"/>
    <col min="4871" max="4872" width="11.44140625" style="12"/>
    <col min="4873" max="4873" width="13.44140625" style="12" customWidth="1"/>
    <col min="4874" max="4874" width="12.109375" style="12" customWidth="1"/>
    <col min="4875" max="4876" width="12.44140625" style="12" customWidth="1"/>
    <col min="4877" max="4877" width="11.44140625" style="12"/>
    <col min="4878" max="4878" width="5.5546875" style="12" customWidth="1"/>
    <col min="4879" max="4879" width="14.109375" style="12" customWidth="1"/>
    <col min="4880" max="5121" width="11.44140625" style="12"/>
    <col min="5122" max="5122" width="10.109375" style="12" customWidth="1"/>
    <col min="5123" max="5123" width="10.5546875" style="12" customWidth="1"/>
    <col min="5124" max="5124" width="12.5546875" style="12" customWidth="1"/>
    <col min="5125" max="5125" width="0" style="12" hidden="1" customWidth="1"/>
    <col min="5126" max="5126" width="11.33203125" style="12" customWidth="1"/>
    <col min="5127" max="5128" width="11.44140625" style="12"/>
    <col min="5129" max="5129" width="13.44140625" style="12" customWidth="1"/>
    <col min="5130" max="5130" width="12.109375" style="12" customWidth="1"/>
    <col min="5131" max="5132" width="12.44140625" style="12" customWidth="1"/>
    <col min="5133" max="5133" width="11.44140625" style="12"/>
    <col min="5134" max="5134" width="5.5546875" style="12" customWidth="1"/>
    <col min="5135" max="5135" width="14.109375" style="12" customWidth="1"/>
    <col min="5136" max="5377" width="11.44140625" style="12"/>
    <col min="5378" max="5378" width="10.109375" style="12" customWidth="1"/>
    <col min="5379" max="5379" width="10.5546875" style="12" customWidth="1"/>
    <col min="5380" max="5380" width="12.5546875" style="12" customWidth="1"/>
    <col min="5381" max="5381" width="0" style="12" hidden="1" customWidth="1"/>
    <col min="5382" max="5382" width="11.33203125" style="12" customWidth="1"/>
    <col min="5383" max="5384" width="11.44140625" style="12"/>
    <col min="5385" max="5385" width="13.44140625" style="12" customWidth="1"/>
    <col min="5386" max="5386" width="12.109375" style="12" customWidth="1"/>
    <col min="5387" max="5388" width="12.44140625" style="12" customWidth="1"/>
    <col min="5389" max="5389" width="11.44140625" style="12"/>
    <col min="5390" max="5390" width="5.5546875" style="12" customWidth="1"/>
    <col min="5391" max="5391" width="14.109375" style="12" customWidth="1"/>
    <col min="5392" max="5633" width="11.44140625" style="12"/>
    <col min="5634" max="5634" width="10.109375" style="12" customWidth="1"/>
    <col min="5635" max="5635" width="10.5546875" style="12" customWidth="1"/>
    <col min="5636" max="5636" width="12.5546875" style="12" customWidth="1"/>
    <col min="5637" max="5637" width="0" style="12" hidden="1" customWidth="1"/>
    <col min="5638" max="5638" width="11.33203125" style="12" customWidth="1"/>
    <col min="5639" max="5640" width="11.44140625" style="12"/>
    <col min="5641" max="5641" width="13.44140625" style="12" customWidth="1"/>
    <col min="5642" max="5642" width="12.109375" style="12" customWidth="1"/>
    <col min="5643" max="5644" width="12.44140625" style="12" customWidth="1"/>
    <col min="5645" max="5645" width="11.44140625" style="12"/>
    <col min="5646" max="5646" width="5.5546875" style="12" customWidth="1"/>
    <col min="5647" max="5647" width="14.109375" style="12" customWidth="1"/>
    <col min="5648" max="5889" width="11.44140625" style="12"/>
    <col min="5890" max="5890" width="10.109375" style="12" customWidth="1"/>
    <col min="5891" max="5891" width="10.5546875" style="12" customWidth="1"/>
    <col min="5892" max="5892" width="12.5546875" style="12" customWidth="1"/>
    <col min="5893" max="5893" width="0" style="12" hidden="1" customWidth="1"/>
    <col min="5894" max="5894" width="11.33203125" style="12" customWidth="1"/>
    <col min="5895" max="5896" width="11.44140625" style="12"/>
    <col min="5897" max="5897" width="13.44140625" style="12" customWidth="1"/>
    <col min="5898" max="5898" width="12.109375" style="12" customWidth="1"/>
    <col min="5899" max="5900" width="12.44140625" style="12" customWidth="1"/>
    <col min="5901" max="5901" width="11.44140625" style="12"/>
    <col min="5902" max="5902" width="5.5546875" style="12" customWidth="1"/>
    <col min="5903" max="5903" width="14.109375" style="12" customWidth="1"/>
    <col min="5904" max="6145" width="11.44140625" style="12"/>
    <col min="6146" max="6146" width="10.109375" style="12" customWidth="1"/>
    <col min="6147" max="6147" width="10.5546875" style="12" customWidth="1"/>
    <col min="6148" max="6148" width="12.5546875" style="12" customWidth="1"/>
    <col min="6149" max="6149" width="0" style="12" hidden="1" customWidth="1"/>
    <col min="6150" max="6150" width="11.33203125" style="12" customWidth="1"/>
    <col min="6151" max="6152" width="11.44140625" style="12"/>
    <col min="6153" max="6153" width="13.44140625" style="12" customWidth="1"/>
    <col min="6154" max="6154" width="12.109375" style="12" customWidth="1"/>
    <col min="6155" max="6156" width="12.44140625" style="12" customWidth="1"/>
    <col min="6157" max="6157" width="11.44140625" style="12"/>
    <col min="6158" max="6158" width="5.5546875" style="12" customWidth="1"/>
    <col min="6159" max="6159" width="14.109375" style="12" customWidth="1"/>
    <col min="6160" max="6401" width="11.44140625" style="12"/>
    <col min="6402" max="6402" width="10.109375" style="12" customWidth="1"/>
    <col min="6403" max="6403" width="10.5546875" style="12" customWidth="1"/>
    <col min="6404" max="6404" width="12.5546875" style="12" customWidth="1"/>
    <col min="6405" max="6405" width="0" style="12" hidden="1" customWidth="1"/>
    <col min="6406" max="6406" width="11.33203125" style="12" customWidth="1"/>
    <col min="6407" max="6408" width="11.44140625" style="12"/>
    <col min="6409" max="6409" width="13.44140625" style="12" customWidth="1"/>
    <col min="6410" max="6410" width="12.109375" style="12" customWidth="1"/>
    <col min="6411" max="6412" width="12.44140625" style="12" customWidth="1"/>
    <col min="6413" max="6413" width="11.44140625" style="12"/>
    <col min="6414" max="6414" width="5.5546875" style="12" customWidth="1"/>
    <col min="6415" max="6415" width="14.109375" style="12" customWidth="1"/>
    <col min="6416" max="6657" width="11.44140625" style="12"/>
    <col min="6658" max="6658" width="10.109375" style="12" customWidth="1"/>
    <col min="6659" max="6659" width="10.5546875" style="12" customWidth="1"/>
    <col min="6660" max="6660" width="12.5546875" style="12" customWidth="1"/>
    <col min="6661" max="6661" width="0" style="12" hidden="1" customWidth="1"/>
    <col min="6662" max="6662" width="11.33203125" style="12" customWidth="1"/>
    <col min="6663" max="6664" width="11.44140625" style="12"/>
    <col min="6665" max="6665" width="13.44140625" style="12" customWidth="1"/>
    <col min="6666" max="6666" width="12.109375" style="12" customWidth="1"/>
    <col min="6667" max="6668" width="12.44140625" style="12" customWidth="1"/>
    <col min="6669" max="6669" width="11.44140625" style="12"/>
    <col min="6670" max="6670" width="5.5546875" style="12" customWidth="1"/>
    <col min="6671" max="6671" width="14.109375" style="12" customWidth="1"/>
    <col min="6672" max="6913" width="11.44140625" style="12"/>
    <col min="6914" max="6914" width="10.109375" style="12" customWidth="1"/>
    <col min="6915" max="6915" width="10.5546875" style="12" customWidth="1"/>
    <col min="6916" max="6916" width="12.5546875" style="12" customWidth="1"/>
    <col min="6917" max="6917" width="0" style="12" hidden="1" customWidth="1"/>
    <col min="6918" max="6918" width="11.33203125" style="12" customWidth="1"/>
    <col min="6919" max="6920" width="11.44140625" style="12"/>
    <col min="6921" max="6921" width="13.44140625" style="12" customWidth="1"/>
    <col min="6922" max="6922" width="12.109375" style="12" customWidth="1"/>
    <col min="6923" max="6924" width="12.44140625" style="12" customWidth="1"/>
    <col min="6925" max="6925" width="11.44140625" style="12"/>
    <col min="6926" max="6926" width="5.5546875" style="12" customWidth="1"/>
    <col min="6927" max="6927" width="14.109375" style="12" customWidth="1"/>
    <col min="6928" max="7169" width="11.44140625" style="12"/>
    <col min="7170" max="7170" width="10.109375" style="12" customWidth="1"/>
    <col min="7171" max="7171" width="10.5546875" style="12" customWidth="1"/>
    <col min="7172" max="7172" width="12.5546875" style="12" customWidth="1"/>
    <col min="7173" max="7173" width="0" style="12" hidden="1" customWidth="1"/>
    <col min="7174" max="7174" width="11.33203125" style="12" customWidth="1"/>
    <col min="7175" max="7176" width="11.44140625" style="12"/>
    <col min="7177" max="7177" width="13.44140625" style="12" customWidth="1"/>
    <col min="7178" max="7178" width="12.109375" style="12" customWidth="1"/>
    <col min="7179" max="7180" width="12.44140625" style="12" customWidth="1"/>
    <col min="7181" max="7181" width="11.44140625" style="12"/>
    <col min="7182" max="7182" width="5.5546875" style="12" customWidth="1"/>
    <col min="7183" max="7183" width="14.109375" style="12" customWidth="1"/>
    <col min="7184" max="7425" width="11.44140625" style="12"/>
    <col min="7426" max="7426" width="10.109375" style="12" customWidth="1"/>
    <col min="7427" max="7427" width="10.5546875" style="12" customWidth="1"/>
    <col min="7428" max="7428" width="12.5546875" style="12" customWidth="1"/>
    <col min="7429" max="7429" width="0" style="12" hidden="1" customWidth="1"/>
    <col min="7430" max="7430" width="11.33203125" style="12" customWidth="1"/>
    <col min="7431" max="7432" width="11.44140625" style="12"/>
    <col min="7433" max="7433" width="13.44140625" style="12" customWidth="1"/>
    <col min="7434" max="7434" width="12.109375" style="12" customWidth="1"/>
    <col min="7435" max="7436" width="12.44140625" style="12" customWidth="1"/>
    <col min="7437" max="7437" width="11.44140625" style="12"/>
    <col min="7438" max="7438" width="5.5546875" style="12" customWidth="1"/>
    <col min="7439" max="7439" width="14.109375" style="12" customWidth="1"/>
    <col min="7440" max="7681" width="11.44140625" style="12"/>
    <col min="7682" max="7682" width="10.109375" style="12" customWidth="1"/>
    <col min="7683" max="7683" width="10.5546875" style="12" customWidth="1"/>
    <col min="7684" max="7684" width="12.5546875" style="12" customWidth="1"/>
    <col min="7685" max="7685" width="0" style="12" hidden="1" customWidth="1"/>
    <col min="7686" max="7686" width="11.33203125" style="12" customWidth="1"/>
    <col min="7687" max="7688" width="11.44140625" style="12"/>
    <col min="7689" max="7689" width="13.44140625" style="12" customWidth="1"/>
    <col min="7690" max="7690" width="12.109375" style="12" customWidth="1"/>
    <col min="7691" max="7692" width="12.44140625" style="12" customWidth="1"/>
    <col min="7693" max="7693" width="11.44140625" style="12"/>
    <col min="7694" max="7694" width="5.5546875" style="12" customWidth="1"/>
    <col min="7695" max="7695" width="14.109375" style="12" customWidth="1"/>
    <col min="7696" max="7937" width="11.44140625" style="12"/>
    <col min="7938" max="7938" width="10.109375" style="12" customWidth="1"/>
    <col min="7939" max="7939" width="10.5546875" style="12" customWidth="1"/>
    <col min="7940" max="7940" width="12.5546875" style="12" customWidth="1"/>
    <col min="7941" max="7941" width="0" style="12" hidden="1" customWidth="1"/>
    <col min="7942" max="7942" width="11.33203125" style="12" customWidth="1"/>
    <col min="7943" max="7944" width="11.44140625" style="12"/>
    <col min="7945" max="7945" width="13.44140625" style="12" customWidth="1"/>
    <col min="7946" max="7946" width="12.109375" style="12" customWidth="1"/>
    <col min="7947" max="7948" width="12.44140625" style="12" customWidth="1"/>
    <col min="7949" max="7949" width="11.44140625" style="12"/>
    <col min="7950" max="7950" width="5.5546875" style="12" customWidth="1"/>
    <col min="7951" max="7951" width="14.109375" style="12" customWidth="1"/>
    <col min="7952" max="8193" width="11.44140625" style="12"/>
    <col min="8194" max="8194" width="10.109375" style="12" customWidth="1"/>
    <col min="8195" max="8195" width="10.5546875" style="12" customWidth="1"/>
    <col min="8196" max="8196" width="12.5546875" style="12" customWidth="1"/>
    <col min="8197" max="8197" width="0" style="12" hidden="1" customWidth="1"/>
    <col min="8198" max="8198" width="11.33203125" style="12" customWidth="1"/>
    <col min="8199" max="8200" width="11.44140625" style="12"/>
    <col min="8201" max="8201" width="13.44140625" style="12" customWidth="1"/>
    <col min="8202" max="8202" width="12.109375" style="12" customWidth="1"/>
    <col min="8203" max="8204" width="12.44140625" style="12" customWidth="1"/>
    <col min="8205" max="8205" width="11.44140625" style="12"/>
    <col min="8206" max="8206" width="5.5546875" style="12" customWidth="1"/>
    <col min="8207" max="8207" width="14.109375" style="12" customWidth="1"/>
    <col min="8208" max="8449" width="11.44140625" style="12"/>
    <col min="8450" max="8450" width="10.109375" style="12" customWidth="1"/>
    <col min="8451" max="8451" width="10.5546875" style="12" customWidth="1"/>
    <col min="8452" max="8452" width="12.5546875" style="12" customWidth="1"/>
    <col min="8453" max="8453" width="0" style="12" hidden="1" customWidth="1"/>
    <col min="8454" max="8454" width="11.33203125" style="12" customWidth="1"/>
    <col min="8455" max="8456" width="11.44140625" style="12"/>
    <col min="8457" max="8457" width="13.44140625" style="12" customWidth="1"/>
    <col min="8458" max="8458" width="12.109375" style="12" customWidth="1"/>
    <col min="8459" max="8460" width="12.44140625" style="12" customWidth="1"/>
    <col min="8461" max="8461" width="11.44140625" style="12"/>
    <col min="8462" max="8462" width="5.5546875" style="12" customWidth="1"/>
    <col min="8463" max="8463" width="14.109375" style="12" customWidth="1"/>
    <col min="8464" max="8705" width="11.44140625" style="12"/>
    <col min="8706" max="8706" width="10.109375" style="12" customWidth="1"/>
    <col min="8707" max="8707" width="10.5546875" style="12" customWidth="1"/>
    <col min="8708" max="8708" width="12.5546875" style="12" customWidth="1"/>
    <col min="8709" max="8709" width="0" style="12" hidden="1" customWidth="1"/>
    <col min="8710" max="8710" width="11.33203125" style="12" customWidth="1"/>
    <col min="8711" max="8712" width="11.44140625" style="12"/>
    <col min="8713" max="8713" width="13.44140625" style="12" customWidth="1"/>
    <col min="8714" max="8714" width="12.109375" style="12" customWidth="1"/>
    <col min="8715" max="8716" width="12.44140625" style="12" customWidth="1"/>
    <col min="8717" max="8717" width="11.44140625" style="12"/>
    <col min="8718" max="8718" width="5.5546875" style="12" customWidth="1"/>
    <col min="8719" max="8719" width="14.109375" style="12" customWidth="1"/>
    <col min="8720" max="8961" width="11.44140625" style="12"/>
    <col min="8962" max="8962" width="10.109375" style="12" customWidth="1"/>
    <col min="8963" max="8963" width="10.5546875" style="12" customWidth="1"/>
    <col min="8964" max="8964" width="12.5546875" style="12" customWidth="1"/>
    <col min="8965" max="8965" width="0" style="12" hidden="1" customWidth="1"/>
    <col min="8966" max="8966" width="11.33203125" style="12" customWidth="1"/>
    <col min="8967" max="8968" width="11.44140625" style="12"/>
    <col min="8969" max="8969" width="13.44140625" style="12" customWidth="1"/>
    <col min="8970" max="8970" width="12.109375" style="12" customWidth="1"/>
    <col min="8971" max="8972" width="12.44140625" style="12" customWidth="1"/>
    <col min="8973" max="8973" width="11.44140625" style="12"/>
    <col min="8974" max="8974" width="5.5546875" style="12" customWidth="1"/>
    <col min="8975" max="8975" width="14.109375" style="12" customWidth="1"/>
    <col min="8976" max="9217" width="11.44140625" style="12"/>
    <col min="9218" max="9218" width="10.109375" style="12" customWidth="1"/>
    <col min="9219" max="9219" width="10.5546875" style="12" customWidth="1"/>
    <col min="9220" max="9220" width="12.5546875" style="12" customWidth="1"/>
    <col min="9221" max="9221" width="0" style="12" hidden="1" customWidth="1"/>
    <col min="9222" max="9222" width="11.33203125" style="12" customWidth="1"/>
    <col min="9223" max="9224" width="11.44140625" style="12"/>
    <col min="9225" max="9225" width="13.44140625" style="12" customWidth="1"/>
    <col min="9226" max="9226" width="12.109375" style="12" customWidth="1"/>
    <col min="9227" max="9228" width="12.44140625" style="12" customWidth="1"/>
    <col min="9229" max="9229" width="11.44140625" style="12"/>
    <col min="9230" max="9230" width="5.5546875" style="12" customWidth="1"/>
    <col min="9231" max="9231" width="14.109375" style="12" customWidth="1"/>
    <col min="9232" max="9473" width="11.44140625" style="12"/>
    <col min="9474" max="9474" width="10.109375" style="12" customWidth="1"/>
    <col min="9475" max="9475" width="10.5546875" style="12" customWidth="1"/>
    <col min="9476" max="9476" width="12.5546875" style="12" customWidth="1"/>
    <col min="9477" max="9477" width="0" style="12" hidden="1" customWidth="1"/>
    <col min="9478" max="9478" width="11.33203125" style="12" customWidth="1"/>
    <col min="9479" max="9480" width="11.44140625" style="12"/>
    <col min="9481" max="9481" width="13.44140625" style="12" customWidth="1"/>
    <col min="9482" max="9482" width="12.109375" style="12" customWidth="1"/>
    <col min="9483" max="9484" width="12.44140625" style="12" customWidth="1"/>
    <col min="9485" max="9485" width="11.44140625" style="12"/>
    <col min="9486" max="9486" width="5.5546875" style="12" customWidth="1"/>
    <col min="9487" max="9487" width="14.109375" style="12" customWidth="1"/>
    <col min="9488" max="9729" width="11.44140625" style="12"/>
    <col min="9730" max="9730" width="10.109375" style="12" customWidth="1"/>
    <col min="9731" max="9731" width="10.5546875" style="12" customWidth="1"/>
    <col min="9732" max="9732" width="12.5546875" style="12" customWidth="1"/>
    <col min="9733" max="9733" width="0" style="12" hidden="1" customWidth="1"/>
    <col min="9734" max="9734" width="11.33203125" style="12" customWidth="1"/>
    <col min="9735" max="9736" width="11.44140625" style="12"/>
    <col min="9737" max="9737" width="13.44140625" style="12" customWidth="1"/>
    <col min="9738" max="9738" width="12.109375" style="12" customWidth="1"/>
    <col min="9739" max="9740" width="12.44140625" style="12" customWidth="1"/>
    <col min="9741" max="9741" width="11.44140625" style="12"/>
    <col min="9742" max="9742" width="5.5546875" style="12" customWidth="1"/>
    <col min="9743" max="9743" width="14.109375" style="12" customWidth="1"/>
    <col min="9744" max="9985" width="11.44140625" style="12"/>
    <col min="9986" max="9986" width="10.109375" style="12" customWidth="1"/>
    <col min="9987" max="9987" width="10.5546875" style="12" customWidth="1"/>
    <col min="9988" max="9988" width="12.5546875" style="12" customWidth="1"/>
    <col min="9989" max="9989" width="0" style="12" hidden="1" customWidth="1"/>
    <col min="9990" max="9990" width="11.33203125" style="12" customWidth="1"/>
    <col min="9991" max="9992" width="11.44140625" style="12"/>
    <col min="9993" max="9993" width="13.44140625" style="12" customWidth="1"/>
    <col min="9994" max="9994" width="12.109375" style="12" customWidth="1"/>
    <col min="9995" max="9996" width="12.44140625" style="12" customWidth="1"/>
    <col min="9997" max="9997" width="11.44140625" style="12"/>
    <col min="9998" max="9998" width="5.5546875" style="12" customWidth="1"/>
    <col min="9999" max="9999" width="14.109375" style="12" customWidth="1"/>
    <col min="10000" max="10241" width="11.44140625" style="12"/>
    <col min="10242" max="10242" width="10.109375" style="12" customWidth="1"/>
    <col min="10243" max="10243" width="10.5546875" style="12" customWidth="1"/>
    <col min="10244" max="10244" width="12.5546875" style="12" customWidth="1"/>
    <col min="10245" max="10245" width="0" style="12" hidden="1" customWidth="1"/>
    <col min="10246" max="10246" width="11.33203125" style="12" customWidth="1"/>
    <col min="10247" max="10248" width="11.44140625" style="12"/>
    <col min="10249" max="10249" width="13.44140625" style="12" customWidth="1"/>
    <col min="10250" max="10250" width="12.109375" style="12" customWidth="1"/>
    <col min="10251" max="10252" width="12.44140625" style="12" customWidth="1"/>
    <col min="10253" max="10253" width="11.44140625" style="12"/>
    <col min="10254" max="10254" width="5.5546875" style="12" customWidth="1"/>
    <col min="10255" max="10255" width="14.109375" style="12" customWidth="1"/>
    <col min="10256" max="10497" width="11.44140625" style="12"/>
    <col min="10498" max="10498" width="10.109375" style="12" customWidth="1"/>
    <col min="10499" max="10499" width="10.5546875" style="12" customWidth="1"/>
    <col min="10500" max="10500" width="12.5546875" style="12" customWidth="1"/>
    <col min="10501" max="10501" width="0" style="12" hidden="1" customWidth="1"/>
    <col min="10502" max="10502" width="11.33203125" style="12" customWidth="1"/>
    <col min="10503" max="10504" width="11.44140625" style="12"/>
    <col min="10505" max="10505" width="13.44140625" style="12" customWidth="1"/>
    <col min="10506" max="10506" width="12.109375" style="12" customWidth="1"/>
    <col min="10507" max="10508" width="12.44140625" style="12" customWidth="1"/>
    <col min="10509" max="10509" width="11.44140625" style="12"/>
    <col min="10510" max="10510" width="5.5546875" style="12" customWidth="1"/>
    <col min="10511" max="10511" width="14.109375" style="12" customWidth="1"/>
    <col min="10512" max="10753" width="11.44140625" style="12"/>
    <col min="10754" max="10754" width="10.109375" style="12" customWidth="1"/>
    <col min="10755" max="10755" width="10.5546875" style="12" customWidth="1"/>
    <col min="10756" max="10756" width="12.5546875" style="12" customWidth="1"/>
    <col min="10757" max="10757" width="0" style="12" hidden="1" customWidth="1"/>
    <col min="10758" max="10758" width="11.33203125" style="12" customWidth="1"/>
    <col min="10759" max="10760" width="11.44140625" style="12"/>
    <col min="10761" max="10761" width="13.44140625" style="12" customWidth="1"/>
    <col min="10762" max="10762" width="12.109375" style="12" customWidth="1"/>
    <col min="10763" max="10764" width="12.44140625" style="12" customWidth="1"/>
    <col min="10765" max="10765" width="11.44140625" style="12"/>
    <col min="10766" max="10766" width="5.5546875" style="12" customWidth="1"/>
    <col min="10767" max="10767" width="14.109375" style="12" customWidth="1"/>
    <col min="10768" max="11009" width="11.44140625" style="12"/>
    <col min="11010" max="11010" width="10.109375" style="12" customWidth="1"/>
    <col min="11011" max="11011" width="10.5546875" style="12" customWidth="1"/>
    <col min="11012" max="11012" width="12.5546875" style="12" customWidth="1"/>
    <col min="11013" max="11013" width="0" style="12" hidden="1" customWidth="1"/>
    <col min="11014" max="11014" width="11.33203125" style="12" customWidth="1"/>
    <col min="11015" max="11016" width="11.44140625" style="12"/>
    <col min="11017" max="11017" width="13.44140625" style="12" customWidth="1"/>
    <col min="11018" max="11018" width="12.109375" style="12" customWidth="1"/>
    <col min="11019" max="11020" width="12.44140625" style="12" customWidth="1"/>
    <col min="11021" max="11021" width="11.44140625" style="12"/>
    <col min="11022" max="11022" width="5.5546875" style="12" customWidth="1"/>
    <col min="11023" max="11023" width="14.109375" style="12" customWidth="1"/>
    <col min="11024" max="11265" width="11.44140625" style="12"/>
    <col min="11266" max="11266" width="10.109375" style="12" customWidth="1"/>
    <col min="11267" max="11267" width="10.5546875" style="12" customWidth="1"/>
    <col min="11268" max="11268" width="12.5546875" style="12" customWidth="1"/>
    <col min="11269" max="11269" width="0" style="12" hidden="1" customWidth="1"/>
    <col min="11270" max="11270" width="11.33203125" style="12" customWidth="1"/>
    <col min="11271" max="11272" width="11.44140625" style="12"/>
    <col min="11273" max="11273" width="13.44140625" style="12" customWidth="1"/>
    <col min="11274" max="11274" width="12.109375" style="12" customWidth="1"/>
    <col min="11275" max="11276" width="12.44140625" style="12" customWidth="1"/>
    <col min="11277" max="11277" width="11.44140625" style="12"/>
    <col min="11278" max="11278" width="5.5546875" style="12" customWidth="1"/>
    <col min="11279" max="11279" width="14.109375" style="12" customWidth="1"/>
    <col min="11280" max="11521" width="11.44140625" style="12"/>
    <col min="11522" max="11522" width="10.109375" style="12" customWidth="1"/>
    <col min="11523" max="11523" width="10.5546875" style="12" customWidth="1"/>
    <col min="11524" max="11524" width="12.5546875" style="12" customWidth="1"/>
    <col min="11525" max="11525" width="0" style="12" hidden="1" customWidth="1"/>
    <col min="11526" max="11526" width="11.33203125" style="12" customWidth="1"/>
    <col min="11527" max="11528" width="11.44140625" style="12"/>
    <col min="11529" max="11529" width="13.44140625" style="12" customWidth="1"/>
    <col min="11530" max="11530" width="12.109375" style="12" customWidth="1"/>
    <col min="11531" max="11532" width="12.44140625" style="12" customWidth="1"/>
    <col min="11533" max="11533" width="11.44140625" style="12"/>
    <col min="11534" max="11534" width="5.5546875" style="12" customWidth="1"/>
    <col min="11535" max="11535" width="14.109375" style="12" customWidth="1"/>
    <col min="11536" max="11777" width="11.44140625" style="12"/>
    <col min="11778" max="11778" width="10.109375" style="12" customWidth="1"/>
    <col min="11779" max="11779" width="10.5546875" style="12" customWidth="1"/>
    <col min="11780" max="11780" width="12.5546875" style="12" customWidth="1"/>
    <col min="11781" max="11781" width="0" style="12" hidden="1" customWidth="1"/>
    <col min="11782" max="11782" width="11.33203125" style="12" customWidth="1"/>
    <col min="11783" max="11784" width="11.44140625" style="12"/>
    <col min="11785" max="11785" width="13.44140625" style="12" customWidth="1"/>
    <col min="11786" max="11786" width="12.109375" style="12" customWidth="1"/>
    <col min="11787" max="11788" width="12.44140625" style="12" customWidth="1"/>
    <col min="11789" max="11789" width="11.44140625" style="12"/>
    <col min="11790" max="11790" width="5.5546875" style="12" customWidth="1"/>
    <col min="11791" max="11791" width="14.109375" style="12" customWidth="1"/>
    <col min="11792" max="12033" width="11.44140625" style="12"/>
    <col min="12034" max="12034" width="10.109375" style="12" customWidth="1"/>
    <col min="12035" max="12035" width="10.5546875" style="12" customWidth="1"/>
    <col min="12036" max="12036" width="12.5546875" style="12" customWidth="1"/>
    <col min="12037" max="12037" width="0" style="12" hidden="1" customWidth="1"/>
    <col min="12038" max="12038" width="11.33203125" style="12" customWidth="1"/>
    <col min="12039" max="12040" width="11.44140625" style="12"/>
    <col min="12041" max="12041" width="13.44140625" style="12" customWidth="1"/>
    <col min="12042" max="12042" width="12.109375" style="12" customWidth="1"/>
    <col min="12043" max="12044" width="12.44140625" style="12" customWidth="1"/>
    <col min="12045" max="12045" width="11.44140625" style="12"/>
    <col min="12046" max="12046" width="5.5546875" style="12" customWidth="1"/>
    <col min="12047" max="12047" width="14.109375" style="12" customWidth="1"/>
    <col min="12048" max="12289" width="11.44140625" style="12"/>
    <col min="12290" max="12290" width="10.109375" style="12" customWidth="1"/>
    <col min="12291" max="12291" width="10.5546875" style="12" customWidth="1"/>
    <col min="12292" max="12292" width="12.5546875" style="12" customWidth="1"/>
    <col min="12293" max="12293" width="0" style="12" hidden="1" customWidth="1"/>
    <col min="12294" max="12294" width="11.33203125" style="12" customWidth="1"/>
    <col min="12295" max="12296" width="11.44140625" style="12"/>
    <col min="12297" max="12297" width="13.44140625" style="12" customWidth="1"/>
    <col min="12298" max="12298" width="12.109375" style="12" customWidth="1"/>
    <col min="12299" max="12300" width="12.44140625" style="12" customWidth="1"/>
    <col min="12301" max="12301" width="11.44140625" style="12"/>
    <col min="12302" max="12302" width="5.5546875" style="12" customWidth="1"/>
    <col min="12303" max="12303" width="14.109375" style="12" customWidth="1"/>
    <col min="12304" max="12545" width="11.44140625" style="12"/>
    <col min="12546" max="12546" width="10.109375" style="12" customWidth="1"/>
    <col min="12547" max="12547" width="10.5546875" style="12" customWidth="1"/>
    <col min="12548" max="12548" width="12.5546875" style="12" customWidth="1"/>
    <col min="12549" max="12549" width="0" style="12" hidden="1" customWidth="1"/>
    <col min="12550" max="12550" width="11.33203125" style="12" customWidth="1"/>
    <col min="12551" max="12552" width="11.44140625" style="12"/>
    <col min="12553" max="12553" width="13.44140625" style="12" customWidth="1"/>
    <col min="12554" max="12554" width="12.109375" style="12" customWidth="1"/>
    <col min="12555" max="12556" width="12.44140625" style="12" customWidth="1"/>
    <col min="12557" max="12557" width="11.44140625" style="12"/>
    <col min="12558" max="12558" width="5.5546875" style="12" customWidth="1"/>
    <col min="12559" max="12559" width="14.109375" style="12" customWidth="1"/>
    <col min="12560" max="12801" width="11.44140625" style="12"/>
    <col min="12802" max="12802" width="10.109375" style="12" customWidth="1"/>
    <col min="12803" max="12803" width="10.5546875" style="12" customWidth="1"/>
    <col min="12804" max="12804" width="12.5546875" style="12" customWidth="1"/>
    <col min="12805" max="12805" width="0" style="12" hidden="1" customWidth="1"/>
    <col min="12806" max="12806" width="11.33203125" style="12" customWidth="1"/>
    <col min="12807" max="12808" width="11.44140625" style="12"/>
    <col min="12809" max="12809" width="13.44140625" style="12" customWidth="1"/>
    <col min="12810" max="12810" width="12.109375" style="12" customWidth="1"/>
    <col min="12811" max="12812" width="12.44140625" style="12" customWidth="1"/>
    <col min="12813" max="12813" width="11.44140625" style="12"/>
    <col min="12814" max="12814" width="5.5546875" style="12" customWidth="1"/>
    <col min="12815" max="12815" width="14.109375" style="12" customWidth="1"/>
    <col min="12816" max="13057" width="11.44140625" style="12"/>
    <col min="13058" max="13058" width="10.109375" style="12" customWidth="1"/>
    <col min="13059" max="13059" width="10.5546875" style="12" customWidth="1"/>
    <col min="13060" max="13060" width="12.5546875" style="12" customWidth="1"/>
    <col min="13061" max="13061" width="0" style="12" hidden="1" customWidth="1"/>
    <col min="13062" max="13062" width="11.33203125" style="12" customWidth="1"/>
    <col min="13063" max="13064" width="11.44140625" style="12"/>
    <col min="13065" max="13065" width="13.44140625" style="12" customWidth="1"/>
    <col min="13066" max="13066" width="12.109375" style="12" customWidth="1"/>
    <col min="13067" max="13068" width="12.44140625" style="12" customWidth="1"/>
    <col min="13069" max="13069" width="11.44140625" style="12"/>
    <col min="13070" max="13070" width="5.5546875" style="12" customWidth="1"/>
    <col min="13071" max="13071" width="14.109375" style="12" customWidth="1"/>
    <col min="13072" max="13313" width="11.44140625" style="12"/>
    <col min="13314" max="13314" width="10.109375" style="12" customWidth="1"/>
    <col min="13315" max="13315" width="10.5546875" style="12" customWidth="1"/>
    <col min="13316" max="13316" width="12.5546875" style="12" customWidth="1"/>
    <col min="13317" max="13317" width="0" style="12" hidden="1" customWidth="1"/>
    <col min="13318" max="13318" width="11.33203125" style="12" customWidth="1"/>
    <col min="13319" max="13320" width="11.44140625" style="12"/>
    <col min="13321" max="13321" width="13.44140625" style="12" customWidth="1"/>
    <col min="13322" max="13322" width="12.109375" style="12" customWidth="1"/>
    <col min="13323" max="13324" width="12.44140625" style="12" customWidth="1"/>
    <col min="13325" max="13325" width="11.44140625" style="12"/>
    <col min="13326" max="13326" width="5.5546875" style="12" customWidth="1"/>
    <col min="13327" max="13327" width="14.109375" style="12" customWidth="1"/>
    <col min="13328" max="13569" width="11.44140625" style="12"/>
    <col min="13570" max="13570" width="10.109375" style="12" customWidth="1"/>
    <col min="13571" max="13571" width="10.5546875" style="12" customWidth="1"/>
    <col min="13572" max="13572" width="12.5546875" style="12" customWidth="1"/>
    <col min="13573" max="13573" width="0" style="12" hidden="1" customWidth="1"/>
    <col min="13574" max="13574" width="11.33203125" style="12" customWidth="1"/>
    <col min="13575" max="13576" width="11.44140625" style="12"/>
    <col min="13577" max="13577" width="13.44140625" style="12" customWidth="1"/>
    <col min="13578" max="13578" width="12.109375" style="12" customWidth="1"/>
    <col min="13579" max="13580" width="12.44140625" style="12" customWidth="1"/>
    <col min="13581" max="13581" width="11.44140625" style="12"/>
    <col min="13582" max="13582" width="5.5546875" style="12" customWidth="1"/>
    <col min="13583" max="13583" width="14.109375" style="12" customWidth="1"/>
    <col min="13584" max="13825" width="11.44140625" style="12"/>
    <col min="13826" max="13826" width="10.109375" style="12" customWidth="1"/>
    <col min="13827" max="13827" width="10.5546875" style="12" customWidth="1"/>
    <col min="13828" max="13828" width="12.5546875" style="12" customWidth="1"/>
    <col min="13829" max="13829" width="0" style="12" hidden="1" customWidth="1"/>
    <col min="13830" max="13830" width="11.33203125" style="12" customWidth="1"/>
    <col min="13831" max="13832" width="11.44140625" style="12"/>
    <col min="13833" max="13833" width="13.44140625" style="12" customWidth="1"/>
    <col min="13834" max="13834" width="12.109375" style="12" customWidth="1"/>
    <col min="13835" max="13836" width="12.44140625" style="12" customWidth="1"/>
    <col min="13837" max="13837" width="11.44140625" style="12"/>
    <col min="13838" max="13838" width="5.5546875" style="12" customWidth="1"/>
    <col min="13839" max="13839" width="14.109375" style="12" customWidth="1"/>
    <col min="13840" max="14081" width="11.44140625" style="12"/>
    <col min="14082" max="14082" width="10.109375" style="12" customWidth="1"/>
    <col min="14083" max="14083" width="10.5546875" style="12" customWidth="1"/>
    <col min="14084" max="14084" width="12.5546875" style="12" customWidth="1"/>
    <col min="14085" max="14085" width="0" style="12" hidden="1" customWidth="1"/>
    <col min="14086" max="14086" width="11.33203125" style="12" customWidth="1"/>
    <col min="14087" max="14088" width="11.44140625" style="12"/>
    <col min="14089" max="14089" width="13.44140625" style="12" customWidth="1"/>
    <col min="14090" max="14090" width="12.109375" style="12" customWidth="1"/>
    <col min="14091" max="14092" width="12.44140625" style="12" customWidth="1"/>
    <col min="14093" max="14093" width="11.44140625" style="12"/>
    <col min="14094" max="14094" width="5.5546875" style="12" customWidth="1"/>
    <col min="14095" max="14095" width="14.109375" style="12" customWidth="1"/>
    <col min="14096" max="14337" width="11.44140625" style="12"/>
    <col min="14338" max="14338" width="10.109375" style="12" customWidth="1"/>
    <col min="14339" max="14339" width="10.5546875" style="12" customWidth="1"/>
    <col min="14340" max="14340" width="12.5546875" style="12" customWidth="1"/>
    <col min="14341" max="14341" width="0" style="12" hidden="1" customWidth="1"/>
    <col min="14342" max="14342" width="11.33203125" style="12" customWidth="1"/>
    <col min="14343" max="14344" width="11.44140625" style="12"/>
    <col min="14345" max="14345" width="13.44140625" style="12" customWidth="1"/>
    <col min="14346" max="14346" width="12.109375" style="12" customWidth="1"/>
    <col min="14347" max="14348" width="12.44140625" style="12" customWidth="1"/>
    <col min="14349" max="14349" width="11.44140625" style="12"/>
    <col min="14350" max="14350" width="5.5546875" style="12" customWidth="1"/>
    <col min="14351" max="14351" width="14.109375" style="12" customWidth="1"/>
    <col min="14352" max="14593" width="11.44140625" style="12"/>
    <col min="14594" max="14594" width="10.109375" style="12" customWidth="1"/>
    <col min="14595" max="14595" width="10.5546875" style="12" customWidth="1"/>
    <col min="14596" max="14596" width="12.5546875" style="12" customWidth="1"/>
    <col min="14597" max="14597" width="0" style="12" hidden="1" customWidth="1"/>
    <col min="14598" max="14598" width="11.33203125" style="12" customWidth="1"/>
    <col min="14599" max="14600" width="11.44140625" style="12"/>
    <col min="14601" max="14601" width="13.44140625" style="12" customWidth="1"/>
    <col min="14602" max="14602" width="12.109375" style="12" customWidth="1"/>
    <col min="14603" max="14604" width="12.44140625" style="12" customWidth="1"/>
    <col min="14605" max="14605" width="11.44140625" style="12"/>
    <col min="14606" max="14606" width="5.5546875" style="12" customWidth="1"/>
    <col min="14607" max="14607" width="14.109375" style="12" customWidth="1"/>
    <col min="14608" max="14849" width="11.44140625" style="12"/>
    <col min="14850" max="14850" width="10.109375" style="12" customWidth="1"/>
    <col min="14851" max="14851" width="10.5546875" style="12" customWidth="1"/>
    <col min="14852" max="14852" width="12.5546875" style="12" customWidth="1"/>
    <col min="14853" max="14853" width="0" style="12" hidden="1" customWidth="1"/>
    <col min="14854" max="14854" width="11.33203125" style="12" customWidth="1"/>
    <col min="14855" max="14856" width="11.44140625" style="12"/>
    <col min="14857" max="14857" width="13.44140625" style="12" customWidth="1"/>
    <col min="14858" max="14858" width="12.109375" style="12" customWidth="1"/>
    <col min="14859" max="14860" width="12.44140625" style="12" customWidth="1"/>
    <col min="14861" max="14861" width="11.44140625" style="12"/>
    <col min="14862" max="14862" width="5.5546875" style="12" customWidth="1"/>
    <col min="14863" max="14863" width="14.109375" style="12" customWidth="1"/>
    <col min="14864" max="15105" width="11.44140625" style="12"/>
    <col min="15106" max="15106" width="10.109375" style="12" customWidth="1"/>
    <col min="15107" max="15107" width="10.5546875" style="12" customWidth="1"/>
    <col min="15108" max="15108" width="12.5546875" style="12" customWidth="1"/>
    <col min="15109" max="15109" width="0" style="12" hidden="1" customWidth="1"/>
    <col min="15110" max="15110" width="11.33203125" style="12" customWidth="1"/>
    <col min="15111" max="15112" width="11.44140625" style="12"/>
    <col min="15113" max="15113" width="13.44140625" style="12" customWidth="1"/>
    <col min="15114" max="15114" width="12.109375" style="12" customWidth="1"/>
    <col min="15115" max="15116" width="12.44140625" style="12" customWidth="1"/>
    <col min="15117" max="15117" width="11.44140625" style="12"/>
    <col min="15118" max="15118" width="5.5546875" style="12" customWidth="1"/>
    <col min="15119" max="15119" width="14.109375" style="12" customWidth="1"/>
    <col min="15120" max="15361" width="11.44140625" style="12"/>
    <col min="15362" max="15362" width="10.109375" style="12" customWidth="1"/>
    <col min="15363" max="15363" width="10.5546875" style="12" customWidth="1"/>
    <col min="15364" max="15364" width="12.5546875" style="12" customWidth="1"/>
    <col min="15365" max="15365" width="0" style="12" hidden="1" customWidth="1"/>
    <col min="15366" max="15366" width="11.33203125" style="12" customWidth="1"/>
    <col min="15367" max="15368" width="11.44140625" style="12"/>
    <col min="15369" max="15369" width="13.44140625" style="12" customWidth="1"/>
    <col min="15370" max="15370" width="12.109375" style="12" customWidth="1"/>
    <col min="15371" max="15372" width="12.44140625" style="12" customWidth="1"/>
    <col min="15373" max="15373" width="11.44140625" style="12"/>
    <col min="15374" max="15374" width="5.5546875" style="12" customWidth="1"/>
    <col min="15375" max="15375" width="14.109375" style="12" customWidth="1"/>
    <col min="15376" max="15617" width="11.44140625" style="12"/>
    <col min="15618" max="15618" width="10.109375" style="12" customWidth="1"/>
    <col min="15619" max="15619" width="10.5546875" style="12" customWidth="1"/>
    <col min="15620" max="15620" width="12.5546875" style="12" customWidth="1"/>
    <col min="15621" max="15621" width="0" style="12" hidden="1" customWidth="1"/>
    <col min="15622" max="15622" width="11.33203125" style="12" customWidth="1"/>
    <col min="15623" max="15624" width="11.44140625" style="12"/>
    <col min="15625" max="15625" width="13.44140625" style="12" customWidth="1"/>
    <col min="15626" max="15626" width="12.109375" style="12" customWidth="1"/>
    <col min="15627" max="15628" width="12.44140625" style="12" customWidth="1"/>
    <col min="15629" max="15629" width="11.44140625" style="12"/>
    <col min="15630" max="15630" width="5.5546875" style="12" customWidth="1"/>
    <col min="15631" max="15631" width="14.109375" style="12" customWidth="1"/>
    <col min="15632" max="15873" width="11.44140625" style="12"/>
    <col min="15874" max="15874" width="10.109375" style="12" customWidth="1"/>
    <col min="15875" max="15875" width="10.5546875" style="12" customWidth="1"/>
    <col min="15876" max="15876" width="12.5546875" style="12" customWidth="1"/>
    <col min="15877" max="15877" width="0" style="12" hidden="1" customWidth="1"/>
    <col min="15878" max="15878" width="11.33203125" style="12" customWidth="1"/>
    <col min="15879" max="15880" width="11.44140625" style="12"/>
    <col min="15881" max="15881" width="13.44140625" style="12" customWidth="1"/>
    <col min="15882" max="15882" width="12.109375" style="12" customWidth="1"/>
    <col min="15883" max="15884" width="12.44140625" style="12" customWidth="1"/>
    <col min="15885" max="15885" width="11.44140625" style="12"/>
    <col min="15886" max="15886" width="5.5546875" style="12" customWidth="1"/>
    <col min="15887" max="15887" width="14.109375" style="12" customWidth="1"/>
    <col min="15888" max="16129" width="11.44140625" style="12"/>
    <col min="16130" max="16130" width="10.109375" style="12" customWidth="1"/>
    <col min="16131" max="16131" width="10.5546875" style="12" customWidth="1"/>
    <col min="16132" max="16132" width="12.5546875" style="12" customWidth="1"/>
    <col min="16133" max="16133" width="0" style="12" hidden="1" customWidth="1"/>
    <col min="16134" max="16134" width="11.33203125" style="12" customWidth="1"/>
    <col min="16135" max="16136" width="11.44140625" style="12"/>
    <col min="16137" max="16137" width="13.44140625" style="12" customWidth="1"/>
    <col min="16138" max="16138" width="12.109375" style="12" customWidth="1"/>
    <col min="16139" max="16140" width="12.44140625" style="12" customWidth="1"/>
    <col min="16141" max="16141" width="11.44140625" style="12"/>
    <col min="16142" max="16142" width="5.5546875" style="12" customWidth="1"/>
    <col min="16143" max="16143" width="14.109375" style="12" customWidth="1"/>
    <col min="16144" max="16384" width="11.44140625" style="12"/>
  </cols>
  <sheetData>
    <row r="1" spans="1:17" ht="21.75" customHeight="1" thickBot="1" x14ac:dyDescent="0.35">
      <c r="A1" s="171" t="s">
        <v>14</v>
      </c>
      <c r="B1" s="172"/>
      <c r="C1" s="172"/>
      <c r="D1" s="172"/>
      <c r="E1" s="173"/>
      <c r="F1" s="180" t="s">
        <v>15</v>
      </c>
      <c r="G1" s="180"/>
      <c r="H1" s="180"/>
      <c r="I1" s="180"/>
      <c r="J1" s="180"/>
      <c r="K1" s="180"/>
      <c r="L1" s="180"/>
      <c r="M1" s="180"/>
      <c r="N1" s="180"/>
      <c r="O1" s="181"/>
    </row>
    <row r="2" spans="1:17" ht="45" customHeight="1" thickBot="1" x14ac:dyDescent="0.35">
      <c r="A2" s="174"/>
      <c r="B2" s="175"/>
      <c r="C2" s="175"/>
      <c r="D2" s="175"/>
      <c r="E2" s="176"/>
      <c r="F2" s="180" t="s">
        <v>16</v>
      </c>
      <c r="G2" s="180"/>
      <c r="H2" s="180"/>
      <c r="I2" s="180"/>
      <c r="J2" s="180"/>
      <c r="K2" s="180"/>
      <c r="L2" s="180"/>
      <c r="M2" s="180"/>
      <c r="N2" s="180"/>
      <c r="O2" s="181"/>
      <c r="Q2" s="13"/>
    </row>
    <row r="3" spans="1:17" s="14" customFormat="1" ht="19.5" customHeight="1" thickBot="1" x14ac:dyDescent="0.35">
      <c r="A3" s="177"/>
      <c r="B3" s="178"/>
      <c r="C3" s="178"/>
      <c r="D3" s="178"/>
      <c r="E3" s="179"/>
      <c r="F3" s="182" t="s">
        <v>17</v>
      </c>
      <c r="G3" s="182"/>
      <c r="H3" s="182"/>
      <c r="I3" s="182"/>
      <c r="J3" s="182"/>
      <c r="K3" s="182"/>
      <c r="L3" s="182"/>
      <c r="M3" s="182"/>
      <c r="N3" s="182"/>
      <c r="O3" s="183"/>
      <c r="Q3" s="15"/>
    </row>
    <row r="4" spans="1:17" s="14" customFormat="1" ht="15.6" x14ac:dyDescent="0.3">
      <c r="A4" s="184" t="s">
        <v>18</v>
      </c>
      <c r="B4" s="185"/>
      <c r="C4" s="185"/>
      <c r="D4" s="185"/>
      <c r="E4" s="186" t="str">
        <f>[1]GENERAL!AC$2</f>
        <v>PLANTA</v>
      </c>
      <c r="F4" s="186"/>
      <c r="G4" s="186"/>
      <c r="H4" s="16"/>
      <c r="I4" s="16"/>
      <c r="J4" s="16"/>
      <c r="K4" s="16"/>
      <c r="L4" s="16"/>
      <c r="M4" s="16"/>
      <c r="N4" s="16"/>
      <c r="O4" s="17"/>
    </row>
    <row r="5" spans="1:17" s="14" customFormat="1" ht="15.6" x14ac:dyDescent="0.3">
      <c r="A5" s="156" t="s">
        <v>19</v>
      </c>
      <c r="B5" s="157"/>
      <c r="C5" s="157"/>
      <c r="D5" s="157"/>
      <c r="E5" s="158" t="s">
        <v>101</v>
      </c>
      <c r="F5" s="158"/>
      <c r="G5" s="158"/>
      <c r="H5" s="18"/>
      <c r="I5" s="18"/>
      <c r="J5" s="18"/>
      <c r="K5" s="18"/>
      <c r="L5" s="18"/>
      <c r="M5" s="18"/>
      <c r="N5" s="18"/>
      <c r="O5" s="19"/>
    </row>
    <row r="6" spans="1:17" s="14" customFormat="1" ht="15.6" x14ac:dyDescent="0.3">
      <c r="A6" s="156" t="s">
        <v>102</v>
      </c>
      <c r="B6" s="157"/>
      <c r="C6" s="157"/>
      <c r="D6" s="157"/>
      <c r="E6" s="20" t="s">
        <v>103</v>
      </c>
      <c r="F6" s="18"/>
      <c r="G6" s="18"/>
      <c r="H6" s="18"/>
      <c r="I6" s="18"/>
      <c r="J6" s="18"/>
      <c r="K6" s="18"/>
      <c r="L6" s="18"/>
      <c r="M6" s="18"/>
      <c r="N6" s="18"/>
      <c r="O6" s="19"/>
    </row>
    <row r="7" spans="1:17" s="14" customFormat="1" ht="16.2" thickBot="1" x14ac:dyDescent="0.35">
      <c r="A7" s="21"/>
      <c r="B7" s="22"/>
      <c r="C7" s="22"/>
      <c r="D7" s="22"/>
      <c r="E7" s="20"/>
      <c r="F7" s="23"/>
      <c r="G7" s="23"/>
      <c r="H7" s="23"/>
      <c r="I7" s="23"/>
      <c r="J7" s="23"/>
      <c r="K7" s="23"/>
      <c r="L7" s="23"/>
      <c r="M7" s="23"/>
      <c r="N7" s="23"/>
      <c r="O7" s="24"/>
    </row>
    <row r="8" spans="1:17" ht="25.2" thickBot="1" x14ac:dyDescent="0.35">
      <c r="A8" s="159" t="s">
        <v>20</v>
      </c>
      <c r="B8" s="160"/>
      <c r="C8" s="160"/>
      <c r="D8" s="160"/>
      <c r="E8" s="160"/>
      <c r="F8" s="160"/>
      <c r="G8" s="160"/>
      <c r="H8" s="160"/>
      <c r="I8" s="160"/>
      <c r="J8" s="160"/>
      <c r="K8" s="160"/>
      <c r="L8" s="160"/>
      <c r="M8" s="160"/>
      <c r="N8" s="160"/>
      <c r="O8" s="161"/>
    </row>
    <row r="9" spans="1:17" ht="15" customHeight="1" x14ac:dyDescent="0.3">
      <c r="A9" s="162" t="s">
        <v>21</v>
      </c>
      <c r="B9" s="163"/>
      <c r="C9" s="166" t="s">
        <v>22</v>
      </c>
      <c r="D9" s="65"/>
      <c r="E9" s="168" t="s">
        <v>23</v>
      </c>
      <c r="F9" s="169"/>
      <c r="G9" s="168" t="s">
        <v>24</v>
      </c>
      <c r="H9" s="169"/>
      <c r="I9" s="144" t="s">
        <v>25</v>
      </c>
      <c r="J9" s="144" t="s">
        <v>26</v>
      </c>
      <c r="K9" s="144" t="s">
        <v>27</v>
      </c>
      <c r="L9" s="146" t="s">
        <v>28</v>
      </c>
      <c r="M9" s="148"/>
      <c r="N9" s="148"/>
      <c r="O9" s="150" t="s">
        <v>29</v>
      </c>
    </row>
    <row r="10" spans="1:17" ht="31.5" customHeight="1" thickBot="1" x14ac:dyDescent="0.35">
      <c r="A10" s="164"/>
      <c r="B10" s="165"/>
      <c r="C10" s="167"/>
      <c r="D10" s="66"/>
      <c r="E10" s="167"/>
      <c r="F10" s="170"/>
      <c r="G10" s="167"/>
      <c r="H10" s="170"/>
      <c r="I10" s="145"/>
      <c r="J10" s="145"/>
      <c r="K10" s="145"/>
      <c r="L10" s="147"/>
      <c r="M10" s="149"/>
      <c r="N10" s="149"/>
      <c r="O10" s="151"/>
    </row>
    <row r="11" spans="1:17" ht="44.25" customHeight="1" thickBot="1" x14ac:dyDescent="0.35">
      <c r="A11" s="152" t="s">
        <v>62</v>
      </c>
      <c r="B11" s="153"/>
      <c r="C11" s="63">
        <f>O15</f>
        <v>4</v>
      </c>
      <c r="D11" s="64"/>
      <c r="E11" s="154">
        <f>O17</f>
        <v>1</v>
      </c>
      <c r="F11" s="155"/>
      <c r="G11" s="154">
        <f>O19</f>
        <v>3</v>
      </c>
      <c r="H11" s="155"/>
      <c r="I11" s="25">
        <f>O21</f>
        <v>0</v>
      </c>
      <c r="J11" s="25">
        <f>O28</f>
        <v>2.21</v>
      </c>
      <c r="K11" s="25">
        <f>O33</f>
        <v>3.06</v>
      </c>
      <c r="L11" s="26">
        <f>O38</f>
        <v>1</v>
      </c>
      <c r="M11" s="27"/>
      <c r="N11" s="27"/>
      <c r="O11" s="28">
        <f>IF( SUM(C11:L11)&lt;=40,SUM(C11:L11),"EXCEDE LOS 40 PUNTOS")</f>
        <v>14.270000000000001</v>
      </c>
    </row>
    <row r="12" spans="1:17" ht="15.6" thickTop="1" thickBot="1" x14ac:dyDescent="0.35">
      <c r="A12" s="29"/>
      <c r="B12" s="20"/>
      <c r="C12" s="20"/>
      <c r="D12" s="20"/>
      <c r="E12" s="20"/>
      <c r="F12" s="20"/>
      <c r="G12" s="20"/>
      <c r="H12" s="20"/>
      <c r="I12" s="20"/>
      <c r="J12" s="20"/>
      <c r="K12" s="20"/>
      <c r="L12" s="20"/>
      <c r="M12" s="20"/>
      <c r="N12" s="20"/>
      <c r="O12" s="30"/>
    </row>
    <row r="13" spans="1:17" ht="18" thickBot="1" x14ac:dyDescent="0.35">
      <c r="A13" s="140" t="s">
        <v>30</v>
      </c>
      <c r="B13" s="141"/>
      <c r="C13" s="141"/>
      <c r="D13" s="141"/>
      <c r="E13" s="141"/>
      <c r="F13" s="141"/>
      <c r="G13" s="141"/>
      <c r="H13" s="141"/>
      <c r="I13" s="141"/>
      <c r="J13" s="141"/>
      <c r="K13" s="141"/>
      <c r="L13" s="141"/>
      <c r="M13" s="141"/>
      <c r="N13" s="142"/>
      <c r="O13" s="31" t="s">
        <v>31</v>
      </c>
    </row>
    <row r="14" spans="1:17" ht="23.4" thickBot="1" x14ac:dyDescent="0.35">
      <c r="A14" s="119" t="s">
        <v>32</v>
      </c>
      <c r="B14" s="120"/>
      <c r="C14" s="120"/>
      <c r="D14" s="120"/>
      <c r="E14" s="120"/>
      <c r="F14" s="120"/>
      <c r="G14" s="120"/>
      <c r="H14" s="120"/>
      <c r="I14" s="120"/>
      <c r="J14" s="120"/>
      <c r="K14" s="120"/>
      <c r="L14" s="120"/>
      <c r="M14" s="121"/>
      <c r="N14" s="20"/>
      <c r="O14" s="30"/>
    </row>
    <row r="15" spans="1:17" ht="31.5" customHeight="1" thickBot="1" x14ac:dyDescent="0.35">
      <c r="A15" s="130" t="s">
        <v>33</v>
      </c>
      <c r="B15" s="131"/>
      <c r="C15" s="32"/>
      <c r="D15" s="135" t="s">
        <v>87</v>
      </c>
      <c r="E15" s="136"/>
      <c r="F15" s="136"/>
      <c r="G15" s="136"/>
      <c r="H15" s="136"/>
      <c r="I15" s="136"/>
      <c r="J15" s="136"/>
      <c r="K15" s="136"/>
      <c r="L15" s="136"/>
      <c r="M15" s="137"/>
      <c r="N15" s="33"/>
      <c r="O15" s="34">
        <v>4</v>
      </c>
    </row>
    <row r="16" spans="1:17" ht="15" thickBot="1" x14ac:dyDescent="0.35">
      <c r="A16" s="35"/>
      <c r="B16" s="20"/>
      <c r="C16" s="20"/>
      <c r="D16" s="36"/>
      <c r="E16" s="20"/>
      <c r="F16" s="20"/>
      <c r="G16" s="20"/>
      <c r="H16" s="20"/>
      <c r="I16" s="20"/>
      <c r="J16" s="20"/>
      <c r="K16" s="20"/>
      <c r="L16" s="20"/>
      <c r="M16" s="20"/>
      <c r="N16" s="20"/>
      <c r="O16" s="37"/>
    </row>
    <row r="17" spans="1:20" ht="40.5" customHeight="1" thickBot="1" x14ac:dyDescent="0.35">
      <c r="A17" s="122" t="s">
        <v>34</v>
      </c>
      <c r="B17" s="123"/>
      <c r="C17" s="20"/>
      <c r="D17" s="38"/>
      <c r="E17" s="143" t="s">
        <v>104</v>
      </c>
      <c r="F17" s="138"/>
      <c r="G17" s="138"/>
      <c r="H17" s="138"/>
      <c r="I17" s="138"/>
      <c r="J17" s="138"/>
      <c r="K17" s="138"/>
      <c r="L17" s="138"/>
      <c r="M17" s="139"/>
      <c r="N17" s="33"/>
      <c r="O17" s="34">
        <v>1</v>
      </c>
    </row>
    <row r="18" spans="1:20" ht="15" thickBot="1" x14ac:dyDescent="0.35">
      <c r="A18" s="35"/>
      <c r="B18" s="20"/>
      <c r="C18" s="20"/>
      <c r="D18" s="36"/>
      <c r="E18" s="20"/>
      <c r="F18" s="20"/>
      <c r="G18" s="20"/>
      <c r="H18" s="20"/>
      <c r="I18" s="20"/>
      <c r="J18" s="20"/>
      <c r="K18" s="20"/>
      <c r="L18" s="20"/>
      <c r="M18" s="20"/>
      <c r="N18" s="20"/>
      <c r="O18" s="37"/>
    </row>
    <row r="19" spans="1:20" ht="40.5" customHeight="1" thickBot="1" x14ac:dyDescent="0.35">
      <c r="A19" s="122" t="s">
        <v>35</v>
      </c>
      <c r="B19" s="123"/>
      <c r="C19" s="32"/>
      <c r="D19" s="62"/>
      <c r="E19" s="138" t="s">
        <v>105</v>
      </c>
      <c r="F19" s="138"/>
      <c r="G19" s="138"/>
      <c r="H19" s="138"/>
      <c r="I19" s="138"/>
      <c r="J19" s="138"/>
      <c r="K19" s="138"/>
      <c r="L19" s="138"/>
      <c r="M19" s="139"/>
      <c r="N19" s="33"/>
      <c r="O19" s="34">
        <v>3</v>
      </c>
    </row>
    <row r="20" spans="1:20" ht="15" thickBot="1" x14ac:dyDescent="0.35">
      <c r="A20" s="35"/>
      <c r="B20" s="20"/>
      <c r="C20" s="20"/>
      <c r="D20" s="20"/>
      <c r="E20" s="20"/>
      <c r="F20" s="20"/>
      <c r="G20" s="20"/>
      <c r="H20" s="20"/>
      <c r="I20" s="20"/>
      <c r="J20" s="20"/>
      <c r="K20" s="20"/>
      <c r="L20" s="20"/>
      <c r="M20" s="20"/>
      <c r="N20" s="20"/>
      <c r="O20" s="37"/>
    </row>
    <row r="21" spans="1:20" ht="48.75" customHeight="1" thickBot="1" x14ac:dyDescent="0.35">
      <c r="A21" s="122" t="s">
        <v>36</v>
      </c>
      <c r="B21" s="123"/>
      <c r="C21" s="32"/>
      <c r="D21" s="124"/>
      <c r="E21" s="125"/>
      <c r="F21" s="125"/>
      <c r="G21" s="125"/>
      <c r="H21" s="125"/>
      <c r="I21" s="125"/>
      <c r="J21" s="125"/>
      <c r="K21" s="125"/>
      <c r="L21" s="125"/>
      <c r="M21" s="126"/>
      <c r="N21" s="33"/>
      <c r="O21" s="34"/>
    </row>
    <row r="22" spans="1:20" ht="16.2" thickBot="1" x14ac:dyDescent="0.35">
      <c r="A22" s="39"/>
      <c r="B22" s="40"/>
      <c r="C22" s="41"/>
      <c r="D22" s="42"/>
      <c r="E22" s="42"/>
      <c r="F22" s="42"/>
      <c r="G22" s="42"/>
      <c r="H22" s="42"/>
      <c r="I22" s="42"/>
      <c r="J22" s="42"/>
      <c r="K22" s="42"/>
      <c r="L22" s="42"/>
      <c r="M22" s="42"/>
      <c r="N22" s="41"/>
      <c r="O22" s="43"/>
    </row>
    <row r="23" spans="1:20" ht="18.600000000000001" thickTop="1" thickBot="1" x14ac:dyDescent="0.35">
      <c r="A23" s="116" t="s">
        <v>37</v>
      </c>
      <c r="B23" s="117"/>
      <c r="C23" s="117"/>
      <c r="D23" s="117"/>
      <c r="E23" s="117"/>
      <c r="F23" s="117"/>
      <c r="G23" s="117"/>
      <c r="H23" s="117"/>
      <c r="I23" s="117"/>
      <c r="J23" s="117"/>
      <c r="K23" s="117"/>
      <c r="L23" s="117"/>
      <c r="M23" s="118"/>
      <c r="N23" s="20"/>
      <c r="O23" s="44">
        <f>IF( SUM(O15:O21)&lt;=10,SUM(O15:O21),"EXCEDE LOS 10 PUNTOS VALIDOS")</f>
        <v>8</v>
      </c>
    </row>
    <row r="24" spans="1:20" ht="18" thickBot="1" x14ac:dyDescent="0.35">
      <c r="A24" s="45"/>
      <c r="B24" s="46"/>
      <c r="C24" s="46"/>
      <c r="D24" s="46"/>
      <c r="E24" s="46"/>
      <c r="F24" s="46"/>
      <c r="G24" s="46"/>
      <c r="H24" s="46"/>
      <c r="I24" s="46"/>
      <c r="J24" s="46"/>
      <c r="K24" s="46"/>
      <c r="L24" s="46"/>
      <c r="M24" s="46"/>
      <c r="N24" s="20"/>
      <c r="O24" s="43"/>
    </row>
    <row r="25" spans="1:20" ht="23.4" thickBot="1" x14ac:dyDescent="0.35">
      <c r="A25" s="119" t="s">
        <v>38</v>
      </c>
      <c r="B25" s="120"/>
      <c r="C25" s="120"/>
      <c r="D25" s="120"/>
      <c r="E25" s="120"/>
      <c r="F25" s="120"/>
      <c r="G25" s="120"/>
      <c r="H25" s="120"/>
      <c r="I25" s="120"/>
      <c r="J25" s="120"/>
      <c r="K25" s="120"/>
      <c r="L25" s="120"/>
      <c r="M25" s="121"/>
      <c r="N25" s="20"/>
      <c r="O25" s="43"/>
    </row>
    <row r="26" spans="1:20" ht="211.5" customHeight="1" thickBot="1" x14ac:dyDescent="0.35">
      <c r="A26" s="130" t="s">
        <v>39</v>
      </c>
      <c r="B26" s="131"/>
      <c r="C26" s="32"/>
      <c r="D26" s="132" t="s">
        <v>120</v>
      </c>
      <c r="E26" s="133"/>
      <c r="F26" s="133"/>
      <c r="G26" s="133"/>
      <c r="H26" s="133"/>
      <c r="I26" s="133"/>
      <c r="J26" s="133"/>
      <c r="K26" s="133"/>
      <c r="L26" s="133"/>
      <c r="M26" s="134"/>
      <c r="N26" s="33"/>
      <c r="O26" s="95">
        <f>2+0.21</f>
        <v>2.21</v>
      </c>
      <c r="Q26" s="50"/>
      <c r="R26" s="50"/>
      <c r="T26" s="50"/>
    </row>
    <row r="27" spans="1:20" ht="16.2" thickBot="1" x14ac:dyDescent="0.35">
      <c r="A27" s="39"/>
      <c r="B27" s="40"/>
      <c r="C27" s="41"/>
      <c r="D27" s="42"/>
      <c r="E27" s="42"/>
      <c r="F27" s="42"/>
      <c r="G27" s="42"/>
      <c r="H27" s="42"/>
      <c r="I27" s="42"/>
      <c r="J27" s="42"/>
      <c r="K27" s="42"/>
      <c r="L27" s="42"/>
      <c r="M27" s="42"/>
      <c r="N27" s="41"/>
      <c r="O27" s="43"/>
    </row>
    <row r="28" spans="1:20" ht="18.600000000000001" thickTop="1" thickBot="1" x14ac:dyDescent="0.35">
      <c r="A28" s="116" t="s">
        <v>40</v>
      </c>
      <c r="B28" s="117"/>
      <c r="C28" s="117"/>
      <c r="D28" s="117"/>
      <c r="E28" s="117"/>
      <c r="F28" s="117"/>
      <c r="G28" s="117"/>
      <c r="H28" s="117"/>
      <c r="I28" s="117"/>
      <c r="J28" s="117"/>
      <c r="K28" s="117"/>
      <c r="L28" s="117"/>
      <c r="M28" s="118"/>
      <c r="N28" s="41"/>
      <c r="O28" s="44">
        <f>IF(O26&lt;=10,O26,"EXCEDE LOS 10 PUNTOS PERMITIDOS")</f>
        <v>2.21</v>
      </c>
      <c r="Q28" s="47"/>
      <c r="R28" s="47"/>
    </row>
    <row r="29" spans="1:20" ht="15" thickBot="1" x14ac:dyDescent="0.35">
      <c r="A29" s="48"/>
      <c r="B29" s="49"/>
      <c r="C29" s="49"/>
      <c r="D29" s="49"/>
      <c r="E29" s="49"/>
      <c r="F29" s="49"/>
      <c r="G29" s="49"/>
      <c r="H29" s="49"/>
      <c r="I29" s="49"/>
      <c r="J29" s="49"/>
      <c r="K29" s="49"/>
      <c r="L29" s="49"/>
      <c r="M29" s="49"/>
      <c r="N29" s="49"/>
      <c r="O29" s="43"/>
    </row>
    <row r="30" spans="1:20" ht="23.4" thickBot="1" x14ac:dyDescent="0.35">
      <c r="A30" s="119" t="s">
        <v>41</v>
      </c>
      <c r="B30" s="120"/>
      <c r="C30" s="120"/>
      <c r="D30" s="120"/>
      <c r="E30" s="120"/>
      <c r="F30" s="120"/>
      <c r="G30" s="120"/>
      <c r="H30" s="120"/>
      <c r="I30" s="120"/>
      <c r="J30" s="120"/>
      <c r="K30" s="120"/>
      <c r="L30" s="120"/>
      <c r="M30" s="121"/>
      <c r="N30" s="49"/>
      <c r="O30" s="43"/>
    </row>
    <row r="31" spans="1:20" ht="213.75" customHeight="1" thickBot="1" x14ac:dyDescent="0.35">
      <c r="A31" s="130" t="s">
        <v>42</v>
      </c>
      <c r="B31" s="131"/>
      <c r="C31" s="32"/>
      <c r="D31" s="135" t="s">
        <v>121</v>
      </c>
      <c r="E31" s="136"/>
      <c r="F31" s="136"/>
      <c r="G31" s="136"/>
      <c r="H31" s="136"/>
      <c r="I31" s="136"/>
      <c r="J31" s="136"/>
      <c r="K31" s="136"/>
      <c r="L31" s="136"/>
      <c r="M31" s="137"/>
      <c r="N31" s="33"/>
      <c r="O31" s="34">
        <f>2.23+0.83</f>
        <v>3.06</v>
      </c>
    </row>
    <row r="32" spans="1:20" ht="15" thickBot="1" x14ac:dyDescent="0.35">
      <c r="A32" s="51"/>
      <c r="B32" s="20"/>
      <c r="C32" s="20"/>
      <c r="D32" s="20"/>
      <c r="E32" s="20"/>
      <c r="F32" s="20"/>
      <c r="G32" s="20"/>
      <c r="H32" s="20"/>
      <c r="I32" s="20"/>
      <c r="J32" s="20"/>
      <c r="K32" s="20"/>
      <c r="L32" s="20"/>
      <c r="M32" s="20"/>
      <c r="N32" s="20"/>
      <c r="O32" s="43"/>
    </row>
    <row r="33" spans="1:15" ht="18.600000000000001" thickTop="1" thickBot="1" x14ac:dyDescent="0.35">
      <c r="A33" s="116" t="s">
        <v>43</v>
      </c>
      <c r="B33" s="117"/>
      <c r="C33" s="117"/>
      <c r="D33" s="117"/>
      <c r="E33" s="117"/>
      <c r="F33" s="117"/>
      <c r="G33" s="117"/>
      <c r="H33" s="117"/>
      <c r="I33" s="117"/>
      <c r="J33" s="117"/>
      <c r="K33" s="117"/>
      <c r="L33" s="117"/>
      <c r="M33" s="118"/>
      <c r="N33" s="41"/>
      <c r="O33" s="44">
        <f>IF(O31&lt;=10,O31,"EXCEDE LOS 10 PUNTOS PERMITIDOS")</f>
        <v>3.06</v>
      </c>
    </row>
    <row r="34" spans="1:15" ht="15" thickBot="1" x14ac:dyDescent="0.35">
      <c r="A34" s="51"/>
      <c r="B34" s="20"/>
      <c r="C34" s="20"/>
      <c r="D34" s="20"/>
      <c r="E34" s="20"/>
      <c r="F34" s="20"/>
      <c r="G34" s="20"/>
      <c r="H34" s="20"/>
      <c r="I34" s="20"/>
      <c r="J34" s="20"/>
      <c r="K34" s="20"/>
      <c r="L34" s="20"/>
      <c r="M34" s="20"/>
      <c r="N34" s="20"/>
      <c r="O34" s="43"/>
    </row>
    <row r="35" spans="1:15" ht="23.4" thickBot="1" x14ac:dyDescent="0.35">
      <c r="A35" s="119" t="s">
        <v>44</v>
      </c>
      <c r="B35" s="120"/>
      <c r="C35" s="120"/>
      <c r="D35" s="120"/>
      <c r="E35" s="120"/>
      <c r="F35" s="120"/>
      <c r="G35" s="120"/>
      <c r="H35" s="120"/>
      <c r="I35" s="120"/>
      <c r="J35" s="120"/>
      <c r="K35" s="120"/>
      <c r="L35" s="120"/>
      <c r="M35" s="121"/>
      <c r="N35" s="20"/>
      <c r="O35" s="43"/>
    </row>
    <row r="36" spans="1:15" ht="174" customHeight="1" thickBot="1" x14ac:dyDescent="0.35">
      <c r="A36" s="122" t="s">
        <v>45</v>
      </c>
      <c r="B36" s="123"/>
      <c r="C36" s="32"/>
      <c r="D36" s="135" t="s">
        <v>107</v>
      </c>
      <c r="E36" s="136"/>
      <c r="F36" s="136"/>
      <c r="G36" s="136"/>
      <c r="H36" s="136"/>
      <c r="I36" s="136"/>
      <c r="J36" s="136"/>
      <c r="K36" s="136"/>
      <c r="L36" s="136"/>
      <c r="M36" s="137"/>
      <c r="N36" s="33"/>
      <c r="O36" s="34">
        <f>0.5+0.5</f>
        <v>1</v>
      </c>
    </row>
    <row r="37" spans="1:15" ht="16.2" thickBot="1" x14ac:dyDescent="0.35">
      <c r="A37" s="39"/>
      <c r="B37" s="40"/>
      <c r="C37" s="41"/>
      <c r="D37" s="42"/>
      <c r="E37" s="42"/>
      <c r="F37" s="42"/>
      <c r="G37" s="42"/>
      <c r="H37" s="42"/>
      <c r="I37" s="42"/>
      <c r="J37" s="42"/>
      <c r="K37" s="42"/>
      <c r="L37" s="42"/>
      <c r="M37" s="42"/>
      <c r="N37" s="41"/>
      <c r="O37" s="43"/>
    </row>
    <row r="38" spans="1:15" ht="18.600000000000001" thickTop="1" thickBot="1" x14ac:dyDescent="0.35">
      <c r="A38" s="116" t="s">
        <v>46</v>
      </c>
      <c r="B38" s="117"/>
      <c r="C38" s="117"/>
      <c r="D38" s="117"/>
      <c r="E38" s="117"/>
      <c r="F38" s="117"/>
      <c r="G38" s="117"/>
      <c r="H38" s="117"/>
      <c r="I38" s="117"/>
      <c r="J38" s="117"/>
      <c r="K38" s="117"/>
      <c r="L38" s="117"/>
      <c r="M38" s="118"/>
      <c r="N38" s="41"/>
      <c r="O38" s="44">
        <f>IF(O36&lt;=10,O36,"EXCEDE LOS 10 PUNTOS PERMITIDOS")</f>
        <v>1</v>
      </c>
    </row>
    <row r="39" spans="1:15" x14ac:dyDescent="0.3">
      <c r="A39" s="51"/>
      <c r="B39" s="20"/>
      <c r="C39" s="20"/>
      <c r="D39" s="20"/>
      <c r="E39" s="20"/>
      <c r="F39" s="20"/>
      <c r="G39" s="20"/>
      <c r="H39" s="20"/>
      <c r="I39" s="20"/>
      <c r="J39" s="20"/>
      <c r="K39" s="20"/>
      <c r="L39" s="20"/>
      <c r="M39" s="20"/>
      <c r="N39" s="20"/>
      <c r="O39" s="43"/>
    </row>
    <row r="40" spans="1:15" ht="15" thickBot="1" x14ac:dyDescent="0.35">
      <c r="A40" s="51"/>
      <c r="B40" s="20"/>
      <c r="C40" s="20"/>
      <c r="D40" s="20"/>
      <c r="E40" s="20"/>
      <c r="F40" s="20"/>
      <c r="G40" s="20"/>
      <c r="H40" s="20"/>
      <c r="I40" s="20"/>
      <c r="J40" s="20"/>
      <c r="K40" s="20"/>
      <c r="L40" s="20"/>
      <c r="M40" s="20"/>
      <c r="N40" s="20"/>
      <c r="O40" s="52"/>
    </row>
    <row r="41" spans="1:15" ht="24" thickTop="1" thickBot="1" x14ac:dyDescent="0.35">
      <c r="A41" s="127" t="s">
        <v>29</v>
      </c>
      <c r="B41" s="128"/>
      <c r="C41" s="128"/>
      <c r="D41" s="128"/>
      <c r="E41" s="128"/>
      <c r="F41" s="128"/>
      <c r="G41" s="128"/>
      <c r="H41" s="128"/>
      <c r="I41" s="128"/>
      <c r="J41" s="128"/>
      <c r="K41" s="128"/>
      <c r="L41" s="128"/>
      <c r="M41" s="129"/>
      <c r="N41" s="53"/>
      <c r="O41" s="54">
        <f>IF((O23+O28+O33+O38)&lt;=40,(O23+O28+O33+O38),"ERROR EXCEDE LOS 40 PUNTOS")</f>
        <v>14.270000000000001</v>
      </c>
    </row>
    <row r="42" spans="1:15" x14ac:dyDescent="0.3">
      <c r="A42" s="55"/>
      <c r="B42" s="20"/>
      <c r="C42" s="20"/>
      <c r="D42" s="20"/>
      <c r="E42" s="20"/>
      <c r="F42" s="20"/>
      <c r="G42" s="20"/>
      <c r="H42" s="20"/>
      <c r="I42" s="20"/>
      <c r="J42" s="20"/>
      <c r="K42" s="20"/>
      <c r="L42" s="20"/>
      <c r="M42" s="20"/>
      <c r="N42" s="20"/>
      <c r="O42" s="56"/>
    </row>
    <row r="43" spans="1:15" x14ac:dyDescent="0.3">
      <c r="A43" s="55"/>
      <c r="B43" s="20"/>
      <c r="C43" s="20"/>
      <c r="D43" s="20"/>
      <c r="E43" s="20"/>
      <c r="F43" s="20"/>
      <c r="G43" s="20"/>
      <c r="H43" s="20"/>
      <c r="I43" s="20"/>
      <c r="J43" s="20"/>
      <c r="K43" s="20"/>
      <c r="L43" s="20"/>
      <c r="M43" s="20"/>
      <c r="N43" s="20"/>
      <c r="O43" s="56"/>
    </row>
    <row r="44" spans="1:15" x14ac:dyDescent="0.3">
      <c r="A44" s="55"/>
      <c r="B44" s="20"/>
      <c r="C44" s="20"/>
      <c r="D44" s="20"/>
      <c r="E44" s="20"/>
      <c r="F44" s="20"/>
      <c r="G44" s="20"/>
      <c r="H44" s="20"/>
      <c r="I44" s="20"/>
      <c r="J44" s="20"/>
      <c r="K44" s="20"/>
      <c r="L44" s="20"/>
      <c r="M44" s="20"/>
      <c r="N44" s="20"/>
      <c r="O44" s="56"/>
    </row>
    <row r="45" spans="1:15" x14ac:dyDescent="0.3">
      <c r="A45" s="55"/>
      <c r="B45" s="20"/>
      <c r="C45" s="20"/>
      <c r="D45" s="20"/>
      <c r="E45" s="20"/>
      <c r="F45" s="20"/>
      <c r="G45" s="20"/>
      <c r="H45" s="20"/>
      <c r="I45" s="20"/>
      <c r="J45" s="20"/>
      <c r="K45" s="20"/>
      <c r="L45" s="20"/>
      <c r="M45" s="20"/>
      <c r="N45" s="20"/>
      <c r="O45" s="56"/>
    </row>
    <row r="46" spans="1:15" x14ac:dyDescent="0.3">
      <c r="A46" s="55"/>
      <c r="B46" s="20"/>
      <c r="C46" s="20"/>
      <c r="D46" s="20"/>
      <c r="E46" s="20"/>
      <c r="F46" s="20"/>
      <c r="G46" s="20"/>
      <c r="H46" s="20"/>
      <c r="I46" s="20"/>
      <c r="J46" s="20"/>
      <c r="K46" s="20"/>
      <c r="L46" s="20"/>
      <c r="M46" s="20"/>
      <c r="N46" s="20"/>
      <c r="O46" s="56"/>
    </row>
    <row r="47" spans="1:15" x14ac:dyDescent="0.3">
      <c r="A47" s="55"/>
      <c r="B47" s="20"/>
      <c r="C47" s="20"/>
      <c r="D47" s="20"/>
      <c r="E47" s="20"/>
      <c r="F47" s="20"/>
      <c r="G47" s="20"/>
      <c r="H47" s="20"/>
      <c r="I47" s="20"/>
      <c r="J47" s="20"/>
      <c r="K47" s="20"/>
      <c r="L47" s="20"/>
      <c r="M47" s="20"/>
      <c r="N47" s="20"/>
      <c r="O47" s="56"/>
    </row>
    <row r="48" spans="1:15" x14ac:dyDescent="0.3">
      <c r="A48" s="55"/>
      <c r="B48" s="20"/>
      <c r="C48" s="20"/>
      <c r="D48" s="20"/>
      <c r="E48" s="20"/>
      <c r="F48" s="20"/>
      <c r="G48" s="20"/>
      <c r="H48" s="20"/>
      <c r="I48" s="20"/>
      <c r="J48" s="20"/>
      <c r="K48" s="20"/>
      <c r="L48" s="20"/>
      <c r="M48" s="20"/>
      <c r="N48" s="20"/>
      <c r="O48" s="56"/>
    </row>
    <row r="49" spans="1:15" x14ac:dyDescent="0.3">
      <c r="A49" s="55"/>
      <c r="B49" s="20"/>
      <c r="C49" s="20"/>
      <c r="D49" s="20"/>
      <c r="E49" s="20"/>
      <c r="F49" s="20"/>
      <c r="G49" s="20"/>
      <c r="H49" s="20"/>
      <c r="I49" s="20"/>
      <c r="J49" s="20"/>
      <c r="K49" s="20"/>
      <c r="L49" s="20"/>
      <c r="M49" s="20"/>
      <c r="N49" s="20"/>
      <c r="O49" s="56"/>
    </row>
    <row r="50" spans="1:15" x14ac:dyDescent="0.3">
      <c r="A50" s="55"/>
      <c r="B50" s="20"/>
      <c r="C50" s="20"/>
      <c r="D50" s="20"/>
      <c r="E50" s="20"/>
      <c r="F50" s="20"/>
      <c r="G50" s="20"/>
      <c r="H50" s="20"/>
      <c r="I50" s="20"/>
      <c r="J50" s="20"/>
      <c r="K50" s="20"/>
      <c r="L50" s="20"/>
      <c r="M50" s="20"/>
      <c r="N50" s="20"/>
      <c r="O50" s="56"/>
    </row>
  </sheetData>
  <sheetProtection algorithmName="SHA-512" hashValue="V0Tg1J+9B+M2cPVk7WPn6eFNIz2WOmjItEXAoHqnd4969r115B3n0JdAas3I+5BhYmfyO/qOBqDbH/COHpL1JA==" saltValue="PRPk+aVu4OUsQXNDuaegig==" spinCount="100000" sheet="1" objects="1" scenarios="1"/>
  <mergeCells count="48">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ignoredErrors>
    <ignoredError sqref="O3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REQUISITOS MÍNIMOS-ANTECEDENTES</vt:lpstr>
      <vt:lpstr>CARLOS GUZMÁN</vt:lpstr>
      <vt:lpstr>LUPERLY PALACIO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2022-05-31T22:40:57Z</dcterms:modified>
</cp:coreProperties>
</file>