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DATOS\Desktop\Unidad Academica\3. Ingeniería Agronómica\"/>
    </mc:Choice>
  </mc:AlternateContent>
  <workbookProtection workbookAlgorithmName="SHA-512" workbookHashValue="KaIHLx0Vn2KkySMVTIi+A3fV9T0XA5vw8U4TnMBrEwvtiCSbLdeAPGaTi1JxqDQ3EKqDlnl2escw3z1jfyn/OQ==" workbookSaltValue="KBh3+ukVVJDq03OlOw1QKg==" workbookSpinCount="100000" lockStructure="1"/>
  <bookViews>
    <workbookView xWindow="0" yWindow="0" windowWidth="16395" windowHeight="5370" tabRatio="912" activeTab="1"/>
  </bookViews>
  <sheets>
    <sheet name="ELEGIBLES " sheetId="1" r:id="rId1"/>
    <sheet name="VERA " sheetId="24" r:id="rId2"/>
    <sheet name="RUBIO" sheetId="4" r:id="rId3"/>
    <sheet name="MORRIS" sheetId="3" r:id="rId4"/>
    <sheet name="RODRIGUEZ " sheetId="22" r:id="rId5"/>
    <sheet name="ORJUELA" sheetId="7" r:id="rId6"/>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25" roundtripDataSignature="AMtx7mhLzMzqlFAIWoRzsUKDwTuEfkXW3g=="/>
    </ext>
  </extLst>
</workbook>
</file>

<file path=xl/calcChain.xml><?xml version="1.0" encoding="utf-8"?>
<calcChain xmlns="http://schemas.openxmlformats.org/spreadsheetml/2006/main">
  <c r="J64" i="7" l="1"/>
  <c r="O63" i="7"/>
  <c r="O62" i="7"/>
  <c r="O61" i="7"/>
  <c r="K56" i="7"/>
  <c r="J56" i="7"/>
  <c r="O56" i="7" s="1"/>
  <c r="O57" i="7" s="1"/>
  <c r="O71" i="7" s="1"/>
  <c r="O55" i="7"/>
  <c r="O54" i="7"/>
  <c r="O53" i="7"/>
  <c r="O52" i="7"/>
  <c r="O51" i="7"/>
  <c r="O50" i="7"/>
  <c r="O49" i="7"/>
  <c r="J64" i="22"/>
  <c r="O63" i="22"/>
  <c r="O62" i="22"/>
  <c r="O61" i="22"/>
  <c r="K56" i="22"/>
  <c r="J56" i="22"/>
  <c r="O55" i="22"/>
  <c r="O54" i="22"/>
  <c r="O53" i="22"/>
  <c r="O52" i="22"/>
  <c r="O51" i="22"/>
  <c r="O50" i="22"/>
  <c r="O49" i="22"/>
  <c r="J64" i="3"/>
  <c r="O63" i="3"/>
  <c r="O62" i="3"/>
  <c r="O61" i="3"/>
  <c r="O65" i="3" s="1"/>
  <c r="O72" i="3" s="1"/>
  <c r="K56" i="3"/>
  <c r="J56" i="3"/>
  <c r="O55" i="3"/>
  <c r="O54" i="3"/>
  <c r="O53" i="3"/>
  <c r="O52" i="3"/>
  <c r="O51" i="3"/>
  <c r="O50" i="3"/>
  <c r="O49" i="3"/>
  <c r="J64" i="24"/>
  <c r="O63" i="24"/>
  <c r="O62" i="24"/>
  <c r="O61" i="24"/>
  <c r="K56" i="24"/>
  <c r="J56" i="24"/>
  <c r="O55" i="24"/>
  <c r="O54" i="24"/>
  <c r="O53" i="24"/>
  <c r="O52" i="24"/>
  <c r="O51" i="24"/>
  <c r="O50" i="24"/>
  <c r="O49" i="24"/>
  <c r="J64" i="4"/>
  <c r="O63" i="4"/>
  <c r="O62" i="4"/>
  <c r="O61" i="4"/>
  <c r="K56" i="4"/>
  <c r="J56" i="4"/>
  <c r="O55" i="4"/>
  <c r="O54" i="4"/>
  <c r="O53" i="4"/>
  <c r="O52" i="4"/>
  <c r="O51" i="4"/>
  <c r="O50" i="4"/>
  <c r="O49" i="4"/>
  <c r="O65" i="22" l="1"/>
  <c r="O72" i="22" s="1"/>
  <c r="O65" i="4"/>
  <c r="O72" i="4" s="1"/>
  <c r="O56" i="3"/>
  <c r="O57" i="3" s="1"/>
  <c r="O71" i="3" s="1"/>
  <c r="O56" i="24"/>
  <c r="O57" i="24" s="1"/>
  <c r="O71" i="24" s="1"/>
  <c r="O56" i="4"/>
  <c r="O57" i="4" s="1"/>
  <c r="O71" i="4" s="1"/>
  <c r="O65" i="24"/>
  <c r="O72" i="24" s="1"/>
  <c r="O56" i="22"/>
  <c r="O57" i="22" s="1"/>
  <c r="O71" i="22" s="1"/>
  <c r="O65" i="7"/>
  <c r="O72" i="7" s="1"/>
  <c r="O38" i="24" l="1"/>
  <c r="L11" i="24" s="1"/>
  <c r="O33" i="24"/>
  <c r="K11" i="24" s="1"/>
  <c r="O28" i="24"/>
  <c r="J11" i="24" s="1"/>
  <c r="O23" i="24"/>
  <c r="I11" i="24"/>
  <c r="G11" i="24"/>
  <c r="E11" i="24"/>
  <c r="G11" i="22"/>
  <c r="O38" i="22"/>
  <c r="L11" i="22" s="1"/>
  <c r="O33" i="22"/>
  <c r="K11" i="22" s="1"/>
  <c r="O28" i="22"/>
  <c r="J11" i="22" s="1"/>
  <c r="O23" i="22"/>
  <c r="I11" i="22"/>
  <c r="E11" i="22"/>
  <c r="O38" i="7"/>
  <c r="O33" i="7"/>
  <c r="O28" i="7"/>
  <c r="O23" i="7"/>
  <c r="L11" i="7"/>
  <c r="K11" i="7"/>
  <c r="I11" i="7"/>
  <c r="G11" i="7"/>
  <c r="E11" i="7"/>
  <c r="O38" i="4"/>
  <c r="L11" i="4" s="1"/>
  <c r="O33" i="4"/>
  <c r="K11" i="4" s="1"/>
  <c r="O28" i="4"/>
  <c r="J11" i="4" s="1"/>
  <c r="O23" i="4"/>
  <c r="I11" i="4"/>
  <c r="G11" i="4"/>
  <c r="E11" i="4"/>
  <c r="O36" i="3"/>
  <c r="O38" i="3" s="1"/>
  <c r="L11" i="3" s="1"/>
  <c r="O33" i="3"/>
  <c r="K11" i="3" s="1"/>
  <c r="O28" i="3"/>
  <c r="J11" i="3" s="1"/>
  <c r="O23" i="3"/>
  <c r="O41" i="3" s="1"/>
  <c r="I11" i="3"/>
  <c r="G11" i="3"/>
  <c r="E11" i="3"/>
  <c r="O41" i="22" l="1"/>
  <c r="O41" i="7"/>
  <c r="O41" i="24"/>
  <c r="O11" i="24"/>
  <c r="O70" i="24" s="1"/>
  <c r="O74" i="24" s="1"/>
  <c r="I6" i="1" s="1"/>
  <c r="O11" i="22"/>
  <c r="O70" i="22" s="1"/>
  <c r="O74" i="22" s="1"/>
  <c r="I9" i="1" s="1"/>
  <c r="O41" i="4"/>
  <c r="O11" i="4"/>
  <c r="O11" i="3"/>
  <c r="O70" i="3" s="1"/>
  <c r="O74" i="3" s="1"/>
  <c r="I8" i="1" s="1"/>
  <c r="J11" i="7"/>
  <c r="O11" i="7" s="1"/>
  <c r="O70" i="4" l="1"/>
  <c r="O74" i="4" s="1"/>
  <c r="I7" i="1" s="1"/>
  <c r="O70" i="7"/>
  <c r="O74" i="7" s="1"/>
  <c r="I10" i="1" s="1"/>
</calcChain>
</file>

<file path=xl/sharedStrings.xml><?xml version="1.0" encoding="utf-8"?>
<sst xmlns="http://schemas.openxmlformats.org/spreadsheetml/2006/main" count="473" uniqueCount="144">
  <si>
    <t>UNIVERSIDAD DEL TOLIMA - VICERRECTORÍA DE DOCENCIA</t>
  </si>
  <si>
    <t>N°</t>
  </si>
  <si>
    <t>APELLIDO(S) Y NOMBRE(S)</t>
  </si>
  <si>
    <t>PERFIL DE LA CONVOCATORIA AL QUE ASPIRA</t>
  </si>
  <si>
    <t>UNIDAD ACADÉMICA</t>
  </si>
  <si>
    <t>PERFIL PROFESIONAL</t>
  </si>
  <si>
    <t>CUMPLIMIENTO DEL PERFIL Y DEMÁS REQUISITOS</t>
  </si>
  <si>
    <t>PUNTAJE</t>
  </si>
  <si>
    <t>OBSERVACIONES</t>
  </si>
  <si>
    <t>PREGRADO</t>
  </si>
  <si>
    <t>POSGRADO</t>
  </si>
  <si>
    <t>SI</t>
  </si>
  <si>
    <t>NO</t>
  </si>
  <si>
    <t>X</t>
  </si>
  <si>
    <t>MORRIS MOLINA LLOYD HERBERT</t>
  </si>
  <si>
    <t>INGENIERO INDUSTRIAL, UNIVERSIDAD EXPERIMENTAL DEL TÁCHIRA 29/07/1995</t>
  </si>
  <si>
    <t>MAGISTER EN ADMINISTRACIÓN DE EMPRESAS, UNIVERSIDAD EXPERIMENTAL DEL TÁCHIRA 20/12/2003</t>
  </si>
  <si>
    <t>RUBIO RODRIGUEZ GUSTAVO ADOLFO</t>
  </si>
  <si>
    <t>ADMINISTRADOR FINANCIERO, UNIVERSIDAD DE IBAGUÉ 03/10/1997</t>
  </si>
  <si>
    <t xml:space="preserve">ORJUELA GARZON WILLLIAM ALEJANDRO </t>
  </si>
  <si>
    <t>INGENIERO AGROINDUSTRIAL, UNIVERSIDAD DEL TOLIMA 23/09/2011</t>
  </si>
  <si>
    <t>MAGISTER EN PERSAMIENTO ESTRATÉGICO Y PROSPECTIVA, UNIVERSIDAD EXTERNADO DE COLOMBIA 08/08/2016 ESTUDIOS DE DOCTORADO EN INGENIERÍA, UNIVERSIDAD PONTIFICIA BOLIVARIANA</t>
  </si>
  <si>
    <t>VERA RODRIGUEZ JORGE MARIO</t>
  </si>
  <si>
    <t xml:space="preserve">RODRIGUEZ BARRERO MARIO SAMUEL </t>
  </si>
  <si>
    <t>U N I V E R S I D A D  D E L  T O L I M A</t>
  </si>
  <si>
    <t>V I C E R R E C T O R Í A    D E    D O C E N C I A</t>
  </si>
  <si>
    <t>CONVOCATORIA 2022</t>
  </si>
  <si>
    <t>REQUERIMIENTO PROFESORES:</t>
  </si>
  <si>
    <t xml:space="preserve">PLANTA </t>
  </si>
  <si>
    <t>CÓDIGO:</t>
  </si>
  <si>
    <t>IA-02-2022</t>
  </si>
  <si>
    <t>UNIDAD ACADÉMICA:</t>
  </si>
  <si>
    <t>INGENIERIA AGRÓNOMICA</t>
  </si>
  <si>
    <t>EVALUACIÓN  DE LA HOJA DE VIDA (HASTA 40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</si>
  <si>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</si>
  <si>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</si>
  <si>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</si>
  <si>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</si>
  <si>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</si>
  <si>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</si>
  <si>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</si>
  <si>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</si>
  <si>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</si>
  <si>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</si>
  <si>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</si>
  <si>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</si>
  <si>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</si>
  <si>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</si>
  <si>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</si>
  <si>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r>
      <rPr>
        <b/>
        <sz val="10"/>
        <color theme="1"/>
        <rFont val="Arial"/>
        <family val="2"/>
      </rPr>
      <t xml:space="preserve">DOCTORADOS  
</t>
    </r>
    <r>
      <rPr>
        <b/>
        <sz val="8"/>
        <color theme="1"/>
        <rFont val="Arial"/>
        <family val="2"/>
      </rPr>
      <t>(3 PUNTOS, DOCTORADO SIN EL REQUISITO DE LA MAESTRÍA: 6 PUNTOS)</t>
    </r>
  </si>
  <si>
    <t>TOTAL FORMACIÓN ACADÉMICA</t>
  </si>
  <si>
    <t>EXPERIENCIA PROFESIONAL (HASTA 10 PUNTOS)</t>
  </si>
  <si>
    <r>
      <rPr>
        <b/>
        <sz val="10"/>
        <color theme="1"/>
        <rFont val="Arial"/>
        <family val="2"/>
      </rPr>
      <t xml:space="preserve">EXPERIENCIA PROFESIONAL
</t>
    </r>
    <r>
      <rPr>
        <b/>
        <sz val="8"/>
        <color theme="1"/>
        <rFont val="Arial"/>
        <family val="2"/>
      </rPr>
      <t>(INCLUYE EXPERIENCIA EN INVESTIGACIÓN Y PROYECCIÓN SOCIAL)</t>
    </r>
  </si>
  <si>
    <t>TOTAL EXPERIENCIA PROFESIONAL</t>
  </si>
  <si>
    <t>EXPERIENCIA DOCENTE (HASTA 10 PUNTOS)</t>
  </si>
  <si>
    <t>EXPERIENCIA DOCENTE</t>
  </si>
  <si>
    <t>TOTAL EXPERIENCIA DOCENTE</t>
  </si>
  <si>
    <t>PRODUCCIÓN INTELECTUAL (HASTA 10 PUNTOS)</t>
  </si>
  <si>
    <t>PRODUCCIÓN INTELECTUAL</t>
  </si>
  <si>
    <t>TOTAL PRODUCCIÓN INTELECTUAL</t>
  </si>
  <si>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</si>
  <si>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</si>
  <si>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</si>
  <si>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</si>
  <si>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</si>
  <si>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UNIVERSIDAD CATÓLICA PEREIRA- INVESTIGACIÓN, NO SE LE PUEDE PUNTUAR YA QUE NO CUMPLE CON LOS REQUISITOS DE LOS TERMINOS DE REFERENCIA NO SE RELACIONA TIEMPO DE DEDICACIÓN.
CORPORACIÓN INSTITUTO DE ADMINISTRACIÓN Y FINANZAS - CONTRATO INDEFINIDO 02/06/2016 al 26/04/2017-NO SE LE PUNTUA YA QUE LA FECHA DE EXPEDICION DE LA TARJETA PROFESIONAL DEL 20/9/2018
UNIVERSIDAD NACIONAL EXPERIMENTAL DEL TACHIRA - CONTRATO 01/12/2001 - 12/02/2016- 14 años 2 meses 
LAFARGE-CONTRATO-27/01/1997 al 08/02/2001- 4 años 1 mes 
FABRICA NACIONAL DE CEMENTOS-CONTRATO-NO ESPECIFICA EL DÍA DE INGRESO NI DE TERMINACIÓN
ASESORÍA TÉCNICA Y SISTEMAS-SE TRASLAPA CON OTRA EXPERIENCIA
TEXFIN-CONTRATO- 01/08/1995 al 24/05/1996- 9 meses 23 días 
TOTAL: 19 AÑOS 39 DÍAS 
El aspirante alcanza el tope por el concepto de experiencia profesional.</t>
  </si>
  <si>
    <t xml:space="preserve">UNIVERSIDAD CATÓLICA DE PEREIRA -TC 14/08/2017 al 04/03/2022 4 años 6 meses
UNIVERSIDAD CATÓLICA DE PEREIRA-CATEDRÁTICO- 2017semestre B  al 2021 semestre B = 5424 horas=11,3 años
UNIVERSIDAD CATÓLICA DE PEREIRA- CATEDRÁTICO -08/08/2016 al 11/12/2016
UNIVERSIDAD TECNOLÓGICA DE PEREIRA-CATEDRÁTICO-01/02/2017 al 06/06/2017
UNIVERSIDAD TECNOLÓGICA DE PEREIRA-CATEDRÁTICO-01/08/2017al 04/12/2017
UNIVERSIDAD TECNOLÓGICA DE PEREIRA -CATEDRÁTICO-01/08/2017 al 04/12/2017
UNIVERSIDAD TECNOLÓGICA DE PEREIRA - CATEDRÁTICO- 05/02/2018 al 10/06/2018
UNIVERSIDAD TECNOLÓGICA DE PEREIRA -CATEDRÁTICO - 01/08/2018 al 24/02/2019
UNIVERSIDAD TECNOLÓGICA DE PEREIRA-CATEDRÁTICO-01/08/2018 al 23/12/2018
UNIVERSIDAD TECNOLÓGICA DE PEREIRA- CATEDRÁTICO - 26/03/2019 al 28/07/2019
UNIVERSIDAD TECNOLÓGICA DE PEREIRA -CATEDRÁTICO-26/03/2019 al 28/07/2019
UNIVERSIDAD TECNOLÓGICA DE PEREIRA-CATEDRÁTICO -01/09/2019 al 15/12/2019
UNIVERSIDAD TECNOLÓGICA DE PEREIRA-CATEDRÁTICO-01/09/2019 al 15/12/2019
UNIVERSIDAD TECNOLÓGICA DE PEREIRA-CATEDRÁTICO-05/02/2020  al 28/06/2020
UNIVERSIDAD TECNOLÓGICA DE PEREIRA-CATEDRÁTICO-18/06/2020  al  20/12/2020
UNIVERSIDAD TECNOLÓGICA DE PEREIRA -CATEDRÁTICO -18/06/2020 al  20/12/2020
UNIVERSIDAD TECNOLÓGICA DE PEREIRA -CATEDRÁTICO -08/02/2021 al 30/06/2021
UNIVERSIDAD TECNOLÓGICA DE PEREIRA-CATEDRÁTICO-24/08/2021  al 19/12/2021
Total: 1184 horas
UNIVERSIDAD NACIONAL EXPERIMENTAL DEL TACHIRA-PROFESOR-19/05/2005 al 12/02/2016, este periodo se tuvo en cuenta en la experiencia profesional.
El aspirante alcanza el tope por el concepto de experiencia docente universitaria. </t>
  </si>
  <si>
    <r>
      <rPr>
        <b/>
        <sz val="10"/>
        <color theme="1"/>
        <rFont val="Arial"/>
        <family val="2"/>
      </rPr>
      <t>ARTICULOS EN REVISTAS INDEXADAS U HOMOLOGADAS:</t>
    </r>
    <r>
      <rPr>
        <sz val="10"/>
        <color theme="1"/>
        <rFont val="Arial"/>
        <family val="2"/>
      </rPr>
      <t xml:space="preserve">
 *Editorial 30% (Decreto 1279 de 2002) Between Engineering, Technology and Productivity" , Revista: Entre Ciencia e Ingeniería, ISSN 1909-8367, Año: 2020, Autores: 1, Clasificación: C, Puntaje: 0,60.
*Impact of the consumption of venezuelans in the trade of the city of Cúcuta. case study under the demobilization of venezuelans", Revista: Clio América, ISSN 1909-941X, Año: 2020, Autores: 5, Clasificación: C, Puntaje: 1.
"Management of intangibles in agricultural organizations as a competitive advantage", Revista: Respuestas, ISSN 0122-820X, Año: 2019, Autores: 4, Clasificación: C, Puntaje: 1. 
</t>
    </r>
    <r>
      <rPr>
        <b/>
        <sz val="10"/>
        <color theme="1"/>
        <rFont val="Arial"/>
        <family val="2"/>
      </rPr>
      <t xml:space="preserve">ARTICULOS EN REVISTAS NO INDEXADAS NI HOMOLOGADAS:
</t>
    </r>
    <r>
      <rPr>
        <sz val="10"/>
        <color theme="1"/>
        <rFont val="Arial"/>
        <family val="2"/>
      </rPr>
      <t xml:space="preserve">*Impact of air transport on climate change" , Revista: South Florida Journal of Development, ISSN 22675-5459, Año: 2021, Autores: 3, Puntaje: 0,5.
*IMPACTO DE LOS KPIS EN LOS PROCESOS PRODUCTIVOS DE LA INDUSTRIA" , Revista: TECINNOVA, ISSN 2500-7211, Año: 2020, Autores: 5, Puntaje: 0,25.
"Operations Management in the competitiveness of the Clusters", Revista: Mundo Fesc, ISSN 2216-0388, Año: 2019, Autores: 4, Clasificación: NA, Puntaje: 0,25. 
</t>
    </r>
    <r>
      <rPr>
        <b/>
        <sz val="10"/>
        <color theme="1"/>
        <rFont val="Arial"/>
        <family val="2"/>
      </rPr>
      <t xml:space="preserve">
PONENCIAS:</t>
    </r>
    <r>
      <rPr>
        <sz val="10"/>
        <color theme="1"/>
        <rFont val="Arial"/>
        <family val="2"/>
      </rPr>
      <t xml:space="preserve">
*Process Optimization of Advertising Articles Using an Integrated Strategy of Production and Environmental Care",  Año: 2021, Autores: 4, Evento internacional. Puntaje: 0,25.
*La gestión logística como base de la competitividad empresarial. Estudio de caso latinoamericano. II Congreso Internacional de Ciencias Económicas y Sociales. Noviembre de 2021. 3 autores=0,5 puntos.
*Experiencia profesoral en la internacionalización del currículo a través de clase espejo programadas por la Universidad Austral de Chile.  Estudio de caso latinoamericano. II Congreso Internacional de Ciencias Económicas y Sociales. Noviembre de 2021. Evento internacional. 5 autores=0,25 puntos.
*Cadenas de MARKOV aplicado a un proceso de producción de transformadores. Estudio de caso latinoamericano. II Congreso Internacional de Ciencias Económicas y Sociales. Noviembre de 2021. 4 autores=0,25 puntos.
*Experiencia investigativa en el desarrollo de modelamiento en empresa de manufactura. I Congreso internacional de ciencias económicas y sociales. II Encuentro de socialización académica sobre experiencias investigativas. Noviembre de 2020. Evento internacional. 4 autores=0,25 puntos.
*Análisis de sensibilidad para la toma de decisiones en el contexto de la producción. 23rd International Congress on Project Management and Engineering. Julio de 2019. Evento internacional. 3 autores=0,5 puntos.
El documento Theorization on case studies in business intelligence management on intellectual capitals" corresponde  a memorias del IV International Conference/Days of Applied Mathematics y no a artículo, dado que no se adjunta la certificación no puede ser puntuado. 
Los demás soportes presentados en el apartado de ponencias no pueden ser puntuados  dado que no cumplen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  Si bien se adjuntan las memorias no se puede visualizar la ponencia dentro de las memorias. 
El aspirante alcanza el tope por el concepto de ponencias. 
Todos los soportes presentados en el apartado de libros corresponden a memorias de evento, por lo que no pueden ser puntuados.</t>
    </r>
  </si>
  <si>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</si>
  <si>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</si>
  <si>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t>ESPECIALISTA EN ADMINISTRACIÓN Y GERENCIA INSTITUCIONAL, UNIVERSIDAD COOPERATIVA DE COLOMBIA 04/09/1998</t>
  </si>
  <si>
    <r>
      <rPr>
        <b/>
        <sz val="10"/>
        <color theme="1"/>
        <rFont val="Arial"/>
        <family val="2"/>
      </rPr>
      <t xml:space="preserve">MAESTRÍAS 
</t>
    </r>
    <r>
      <rPr>
        <b/>
        <sz val="8"/>
        <color theme="1"/>
        <rFont val="Arial"/>
        <family val="2"/>
      </rPr>
      <t>(3 PUNTOS)</t>
    </r>
  </si>
  <si>
    <t>MAGfSTER EN ADMINISTRACiÓN DE EMPRESAS CON ESPECIALIDAD EN DIRECCIÓN DE PROYECTOS, UNIVERSIDAD VlÑA DEL MAR 23/11/2016</t>
  </si>
  <si>
    <r>
      <rPr>
        <b/>
        <sz val="10"/>
        <color theme="1"/>
        <rFont val="Arial"/>
        <family val="2"/>
      </rPr>
      <t xml:space="preserve">DOCTORADOS  
</t>
    </r>
    <r>
      <rPr>
        <b/>
        <sz val="8"/>
        <color theme="1"/>
        <rFont val="Arial"/>
        <family val="2"/>
      </rPr>
      <t>(3 PUNTOS, DOCTORADO SIN EL REQUISITO DE LA MAESTRÍA: 6 PUNTOS)</t>
    </r>
  </si>
  <si>
    <t>Ph.D© CIENCIAS ECONÓMICAS Y ADMINISTRATIVAS, UNIVERSIDAD PARA LA COOPERACIÓN INTERNACIONAL 23/03/2022</t>
  </si>
  <si>
    <r>
      <rPr>
        <b/>
        <sz val="10"/>
        <color theme="1"/>
        <rFont val="Arial"/>
        <family val="2"/>
      </rPr>
      <t xml:space="preserve">EXPERIENCIA PROFESIONAL
</t>
    </r>
    <r>
      <rPr>
        <b/>
        <sz val="8"/>
        <color theme="1"/>
        <rFont val="Arial"/>
        <family val="2"/>
      </rPr>
      <t>(INCLUYE EXPERIENCIA EN INVESTIGACIÓN Y PROYECCIÓN SOCIAL)</t>
    </r>
  </si>
  <si>
    <r>
      <rPr>
        <b/>
        <sz val="10"/>
        <color theme="1"/>
        <rFont val="Arial"/>
        <family val="2"/>
      </rPr>
      <t xml:space="preserve">ARTÍCULOS EN REVISTAS INDEXADAS U HOMOLOGADAS:
</t>
    </r>
    <r>
      <rPr>
        <sz val="10"/>
        <color theme="1"/>
        <rFont val="Arial"/>
        <family val="2"/>
      </rPr>
      <t xml:space="preserve"> *The impact of internal social responsibility policies on university teachers,REVISTA: Journal of Southwest Jiaotong University, ISSN: 0258-2724, 2021, AUTORES:Gustavo Adolfo Rubio-Rodríguez, Fernando de Almeida Santos, CATEGORÍA : A1, PUNTAJE; 4
*Auditoria social en las organizaciones del sector cooperativo: precedente de notable escenario de gobernabilidad, REVISTA:Revesco. Revista de Estudios Cooperativos, ISSN:1885-8031,2021, AUTORES;Gustavo Adolfo Rubio-Rodriguez,Fernando de Almeida Santos, CATEGORÍA : A2, PUNTAJE; 4
* El profesorado y la responsabilidad social universitaria: un análisis cualitativo de redes, REVISTA: Revista Formación Universitaria,ISSN: 0718-5006, 2021,AUTORES: Gustavo A. Rubio-Rodríguez1 y Alexander Blandón-López, CATEGORÍA : B, PUNTAJE; 2
</t>
    </r>
    <r>
      <rPr>
        <b/>
        <sz val="10"/>
        <color theme="1"/>
        <rFont val="Arial"/>
        <family val="2"/>
      </rPr>
      <t>ARTÍCULOS EN REVISTAS NO INDEXADAS NI HOMOLOGADAS:</t>
    </r>
    <r>
      <rPr>
        <sz val="10"/>
        <color theme="1"/>
        <rFont val="Arial"/>
        <family val="2"/>
      </rPr>
      <t xml:space="preserve">
Strategies that Strengthen Learning in Higher Education Students,REVISTA:Journal of Positive Psychology &amp; Wellbeing,ISSN:2587-0130,2021,N° de Autores:3, NO TIENE CATEGORIA, Puntaje:0.5  
 *Indicadores de impacto ambiental de la actividad comercial en las organizaciones,REVISTA:Revista Científica Hermes,ISSN;2587-0130,2021, AUTORES:Juan Fernando Arango Sánchez, Gustavo Adolfo Rubio-Rodriguez,LA REVISTA  NO TIENE CATEGORIA PARA EL AÑO DE PUBLICACIÓN DEL ARITCULO, Puntaje:0.5  
*El ecoturismo como alternativa de desarrollo sostenible y medio para la consolidación de paz, REVISTA:Revista ENIAC, ISSN:2316-2341, 2021, AUTORES: Viviana Bonilla-Cortés,Mario Enrique Uribe-Macías,Gustavo Adolfo Rubio-Rodríguez,NO TIENE CATEGORIA, Puntaje:0.5
El aspirante alcanza el tope por el concepto de producción intelectual.   </t>
    </r>
  </si>
  <si>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</si>
  <si>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</si>
  <si>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</si>
  <si>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MAGISTER EN PERSAMIENTO ESTRATEGÍCO Y PROSPECTIVA, UNIVERSIDAD EXTERNADO DE COLOMBIA 08/08/2016</t>
  </si>
  <si>
    <r>
      <rPr>
        <b/>
        <sz val="10"/>
        <color theme="1"/>
        <rFont val="Arial"/>
        <family val="2"/>
      </rPr>
      <t xml:space="preserve">DOCTORADOS  
</t>
    </r>
    <r>
      <rPr>
        <b/>
        <sz val="8"/>
        <color theme="1"/>
        <rFont val="Arial"/>
        <family val="2"/>
      </rPr>
      <t>(3 PUNTOS, DOCTORADO SIN EL REQUISITO DE LA MAESTRÍA: 6 PUNTOS)</t>
    </r>
  </si>
  <si>
    <t>ESTUDIOS DE DOCTORADO EN INGENIERÍA, UNIVERSIDAD PONTIFICIA BOLIVARIANA</t>
  </si>
  <si>
    <r>
      <rPr>
        <b/>
        <sz val="10"/>
        <color theme="1"/>
        <rFont val="Arial"/>
        <family val="2"/>
      </rPr>
      <t xml:space="preserve">EXPERIENCIA PROFESIONAL
</t>
    </r>
    <r>
      <rPr>
        <b/>
        <sz val="8"/>
        <color theme="1"/>
        <rFont val="Arial"/>
        <family val="2"/>
      </rPr>
      <t>(INCLUYE EXPERIENCIA EN INVESTIGACIÓN Y PROYECCIÓN SOCIAL)</t>
    </r>
  </si>
  <si>
    <t>Camara y comercio Ibagué- no se puede puntuar ya que no son certificaciones validas
INNTEGRA- 1-08-2018 al 30-12-2018 = 5 meses = 0,42 puntos
CPT-1-02-2016 al 30-06-2017= 1 años 5 meses =1, 41 puntos
CPT-01-07-2017 al 30-01-2018 = 7 meses= 0,58 puntos 
INTEGRA- 1-04-2015 al  30-12-2015 = 9 meses= 0,75 puntos 
NEXUS-1-08-2013 al 12-09-2014 = 1 año 11 días = 1,03
CENTRO DE PRODUCTIVIDAD- No se puntúa ya que no se había graduado</t>
  </si>
  <si>
    <t>Universidad del Tolima-Catedra-1-11- 2019 al 30-11-2019= 24 horas 
Universidad del Tolima-Catedra1-11 al 30-11 -2020 = 18 horas 
Universidad del Tolima-Catedra1-02 al 28-02 -2022= 18 horas  
= 60 horas = 0,12</t>
  </si>
  <si>
    <r>
      <rPr>
        <b/>
        <sz val="9"/>
        <color theme="1"/>
        <rFont val="Arial"/>
        <family val="2"/>
      </rPr>
      <t>ARTICULOS EN REVISTAS INDEXADAS U HOMOLOGADAS:
 *</t>
    </r>
    <r>
      <rPr>
        <sz val="9"/>
        <color theme="1"/>
        <rFont val="Arial"/>
        <family val="2"/>
      </rPr>
      <t xml:space="preserve">Vigilancia tecnológica aplicada a la cadena productiva de cacao, Revista: Espacios, ISSN 0798-1015, Año 2018, Autores: 3, Clasificación: B, Puntaje: 2.
*Technological Surveillance for the Identification of Business Models for Internet of Things IoT", Revista: Journal of Engineering and Applied Sciences, ISSN 1816-949x, Año 2019, Autores 4, Clasificación: B, Puntaje: 1.
*Scientific and Technological Trends in the Agroindustrial Field", Revista: Journal of Engineering and Applied Sciences, ISSN 1816-949x, Año 2019, Autores 4, Clasificación: B, Puntaje: 1. 
*Identificación de tecnologías y métodos para la detección temprana del Huanglongbing (HLB) a través de cienciometría en artículos científicos y patentes.", Revista: Ciencia y Tecnología Agropecuaria, ISSN 0122-8706, Año 2020, Autores: 3, Clasificación: C, Puntaje: 2.
*A Theoretical Framework for Analysing Technology Transfer Processes Using Agent-Based Modelling: A Case Study on Massive Technology Adoption (AMTEC) Program on Rice Production" Revista: Sustainability, ISSN 2071-1050, Año: 2021, Autores: 5, Clasificación: A2, Puntaje: 2.
*Trends in the Use and Recovery of Electronic Waste As Aggregates in Eco-friendly Concrete", Revista: Journal of Solid Waste Technology and Management, ISSN 1088-1697, Año 2021, Autores: 3, Clasificación: C, Puntaje: 2.
</t>
    </r>
    <r>
      <rPr>
        <b/>
        <sz val="9"/>
        <color theme="1"/>
        <rFont val="Arial"/>
        <family val="2"/>
      </rPr>
      <t xml:space="preserve">
ARTICULOS EN REVISTAS NO INDEXADAS NI HOMOLOGADAS:</t>
    </r>
    <r>
      <rPr>
        <sz val="9"/>
        <color theme="1"/>
        <rFont val="Arial"/>
        <family val="2"/>
      </rPr>
      <t xml:space="preserve">
*Methodological Proposal for the Identification of Incremental Innovations in SMEs", Revista: European Research Studies Journal, ISSN 1108-2976, Año: 2019, Autores: 5, Clasificación: NA, Puntaje: 0,25
*Behavioral Patterns of Agents in the Transfer Processes of (Internet of Things) IoT Technologies in Agricultural Production Chains" Revista: Journal of Engineering and Applied Sciences, ISSN 1816-949x, Año 2019, Autores 2, Clasificación: NA, Puntaje: 0,5
*Trends in the use of multi-criteria decision-making methods in technology transfer processes (a critic review)", Revista: International Journal of Agricultural Extension, ISSN 2311-6110, Año 2021, Autores: 3, Clasificación: NA, Puntaje: 0,5. 
El aspirante alcanza el tope por el concepto de producción intelectual. </t>
    </r>
  </si>
  <si>
    <t>RODRIGUEZ BARRERO MARIO SAMUEL</t>
  </si>
  <si>
    <t xml:space="preserve">Universidad del Tolima- periodos 2009, 2010, 2011 al 26/04/2011 fecha de grado no puede ser tenida en cuenta como experiencia profesional, desde la fecha de grado  al 30/06/2014 de la certificación como auxiliar administrativo grado 15 no cuenta como experiencia profesional.   </t>
  </si>
  <si>
    <t xml:space="preserve">UNIVERSIDAD DEL TOLIMA-Catedrá-2421,32 horas= 5,04 años= 5,04 puntos 
UNIVERSIDAD COOPERATIVA DE COLOMBIA-T.C- 16/1/2014 al 19/1/2022 = 8 años = 8 puntos </t>
  </si>
  <si>
    <t xml:space="preserve">VERA RODRIGUEZ JORGE MARIO </t>
  </si>
  <si>
    <t>Administrador de empresas, Universidad del Tolima- 29/4/2011</t>
  </si>
  <si>
    <t>Especialista en Gerencia de Mercadeo, Universidad del Tolima- 21/9/2012</t>
  </si>
  <si>
    <t>Doctor en Administración Gerencial, Universidad Benito Juarez México-2/9/2021</t>
  </si>
  <si>
    <t>Magister en Dirección de Marketing, Universidad Viña del Mar-6/3/2015
Se otorgan 2 ya que no puede superar el maximo de 10 puntos la formación Académica</t>
  </si>
  <si>
    <t>Ingeniero Agroindustrial, Universidad del Tolima- 22/9/2000</t>
  </si>
  <si>
    <t>Especialista en Mercadeo Agropecuario, Universidad del Tolima-30/3/2001</t>
  </si>
  <si>
    <t>Magister en Planificación y Manejo Ambiental de Cuencas Hidrográficas, Universidad del Tolima-27/06/2015</t>
  </si>
  <si>
    <t xml:space="preserve">*Responsabilidad social universitaria “una aproximación desde la percepción de la colectividad académica- Revista Científica Hermes- No está homologada
* Buitrago-Mejía, A., Rodríguez-Barrero, M. S., Varón-Triana, N., &amp; Quintero-García, R. (2020). Características subyacentes de las entidades que conforman el Sistema de salud colombiano. Revista Venezolana De Gerencia, 25(92), 1775-1793. https://doi.org/10.37960/rvg.v25i92.34295= 2 puntos 
*Rubio-Rodríguez, G. A., Rodríguez Barrero, M. S., Flórez Guzmán, M. H., &amp; Molina Ramírez, A. R. (2020). Perfil emprendedor en estudiantes: divergencias entre dos universidades colombianas. Revista Venezolana De Gerencia, 24(2), 456-473. https://doi.org/10.37960/revista.v24i2.31503= 2 puntos 
* Rodríguez Barrero, M., Buitrago Mejía, A., Varón Triana, N., &amp; Quintero García, R. (2020). La satisfacción de los usuarios afiliados al sistema de salud en la ciudad de Ibagué, Colombia. Revista Lebret, (11), 123–147. https://doi.org/https://doi.org/10.15332/rl.v0i11.2415= no esta indexada la revista en el año de la publicación.
*Rubio-Rodríguez, G. A., Flórez Guzmán, M. H., &amp; Rodríguez Barrero, M. S. (2019). Satisfacción del cliente a los servicios crediticios ofertados por las cooperativas financieras del Tolima - Colombia. Revista Venezolana De Gerencia, 23(83), 621-633. https://doi.org/10.37960/revista.v23i83.24493= 3 puntos 
* Rubio-Rodríguez, Gustavo Adolfo; Rodríguez Barrero, Mario Samuel; Moreno Espinosa, Merbid Lorena
Inserción social de desmovilizados: Una percepción de la sociedad colombiana,Revista de Ciencias Sociales (Ve), vol. XXIV, núm. 4, 2018, Universidad del Zulia, Venezuela-2,6 puntos 
Libros
ISBN: 978-980-7857-33-8
Título:Tendencias en la Investigación Universitaria. Volumen 10
 Autor:Barbera, Nataliya (Compilador)
Chirinos, Yamarú (Compilador)
 Editorial:Universidad Politécnica Territorial de Falcón Alonso Gamero
 Materia:Consideraciones generales sobre administración pública
 Publicado:2020-01-20
82 autores
Ponencias: no se puntuan según los terminos de referencia.
</t>
  </si>
  <si>
    <t xml:space="preserve">La Comuna-Catedratico- Semestre B 2010= 112 horas
2011 A= 128 horas
2011 B = 112 horas
Total = 352 horas = 0,73 puntos 
Universidad Cooperativa de Colombia-Catedra- 2012 A= 128 horas
2012 B =144
2013 A =192 
2013 B =240 
2014 A = 240 
2014 B=192 
2015 A = 192 
Total= 1328 horas = 2,76 puntos 
Universidad del Tolima-Catedratico- Semestre A 2001- 60 horas
IDEAD- 2011 A= 90
2011 B= 90 
2012 A= 60 
2012 B= 90 
2013 A= 120 
TOTAL= 510 = 1,06
PRESENCIAL-2012 B= 70,4
2013 A= 123,2 
2013 B=123,2
2014 A= 123,2
2014 B=123,2
2015 A= 133,1 
2015 B= 149,6 
2016 A=149,6 
2016 B =159,6
2017 A=210,8 
2017 B= 145,2 
2018 B= 24 
2019 A = 148,8
2019 B= 103,8 
TOTAL = 1787,7= 3,72
</t>
  </si>
  <si>
    <t>INGENIERO AGROINDUSTRIAL, UNIVERSIDAD DEL TOLIMA 22/9/2000</t>
  </si>
  <si>
    <t>ADMINISTRADOR DE EMPRESAS, Universidad del Tolima- 29/4/2011</t>
  </si>
  <si>
    <t>MAGISTER EN GERENCIA DE EMPRESAS, Universidad Viña del Mar-6/3/2015</t>
  </si>
  <si>
    <t>MAGISTER EN ADMINISTRACIÓN DE EMPRESAS CON ESPECIALIDAD EN DIRECCIÓN DE PROYECTOS, UNIVERSIDAD VlÑA DEL MAR 23/11/2016
Ph.D (c) CIENCIAS ECONÓMICAS Y ADMINISTRATIVAS, UNIVERSIDAD PARA LA COOPERACIÓN INTERNACIONAL 23/03/2022</t>
  </si>
  <si>
    <t xml:space="preserve">DOCTOR EN CIENCIAS GERENCIALES </t>
  </si>
  <si>
    <t>MAGISTER EN PLANIFICACIÓN Y MANEJO AMBIENTAL DE CUENCAS HIDROGRAFICAS, UNIVERSIDAD DEL TOLIMA-27/06/2015</t>
  </si>
  <si>
    <t>PROPUESTA DE INVESTIGACIÓN-CREACIÓN (MÁXIMO HASTA 30 PUNTOS)</t>
  </si>
  <si>
    <t>PROPUESTA DE INVESTIGACIÓN 
(HASTA 30 PUNTOS)</t>
  </si>
  <si>
    <t>LÍMITES DE LOS VALORES</t>
  </si>
  <si>
    <t>JURADO 1</t>
  </si>
  <si>
    <t>JURADO 2</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</si>
  <si>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</si>
  <si>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</si>
  <si>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</si>
  <si>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</si>
  <si>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</si>
  <si>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6</t>
  </si>
  <si>
    <r>
      <t>Marco Teórico y Antecedentes.</t>
    </r>
    <r>
      <rPr>
        <sz val="10"/>
        <rFont val="Arial"/>
        <family val="2"/>
      </rPr>
      <t xml:space="preserve"> ¿Son coherentes respecto al problema?, ¿Es clara la perspectiva teórica?, ¿Las referencias son pertinentes?</t>
    </r>
  </si>
  <si>
    <t>0   –   5</t>
  </si>
  <si>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</si>
  <si>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</si>
  <si>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r>
      <t xml:space="preserve">Metodología. </t>
    </r>
    <r>
      <rPr>
        <sz val="10"/>
        <rFont val="Arial"/>
        <family val="2"/>
      </rPr>
      <t>¿Es acorde al cumplimiento de los objetivos?, ¿El tratamiento estadístico es claro y adecuado metodológicamente, en caso de ser requerido?</t>
    </r>
  </si>
  <si>
    <t>SUB TOTAL</t>
  </si>
  <si>
    <t xml:space="preserve">TOTAL PROPUESTA DE INVESTIGACIÓN-CREACIÓN </t>
  </si>
  <si>
    <t>DISERTACIÓN ORAL - COMPTENCIA ACADÉMICA Y PEDAGÓGICA
(HASTA 30 PUNTOS)</t>
  </si>
  <si>
    <t>Plan de clase (diferencia entre saber hacer, saber valorar, ser, comprometerse y desempeñarse: conocimiento, objetivos, metodología, evaluación y recursos)</t>
  </si>
  <si>
    <t>0   a   10</t>
  </si>
  <si>
    <t>Conocimiento e interacción entre el saber pedagógico-didático, a través de la comuncación adecuada y respetuosa</t>
  </si>
  <si>
    <t>Pertinencia de actividades evaluativas como proceso sistemático, continuo y permanente</t>
  </si>
  <si>
    <t>SUB-TOTAL</t>
  </si>
  <si>
    <t>TOTAL DISERTACIÓN ORAL - COMPTENCIA ACADÉMICA Y PEDAGÓGICA</t>
  </si>
  <si>
    <t>RESULTADO FINAL</t>
  </si>
  <si>
    <t>TOTAL PUNTOS PROPUESTA DE INVESTIGACIÓN-CREACIÓN</t>
  </si>
  <si>
    <t>PRESENTÓ PRUEBA PSICOTÉCNICA</t>
  </si>
  <si>
    <t>SI   X</t>
  </si>
  <si>
    <t>PUNTAJE TOTAL</t>
  </si>
  <si>
    <t xml:space="preserve">Universidad del Tolima- 
3/12/2012 al 4/11/2014- 701 días =1,94 puntos 
5/11/2014 al 1/11/2017 =1092 días = 3,03 puntos 
Investigación-Universidad del Tolima- Semillero de Investigación- 
16/11/2017al 2/6/2021= 1293 = No se puede puntuar ya que no se establecen las horas de dedicación. 
29/11/2012 al 29/11/2013= 365 días = 1,01 puntos
28/5/2019 al 28/5/2022= 1096 días =3,04 puntos
</t>
  </si>
  <si>
    <t xml:space="preserve">ELEGIBLE </t>
  </si>
  <si>
    <t>PROFESIONAL EN INGENIERÍA INDUSTRIAL, O EN INGENIERÍA AGROINDUSTRIAL, O EN ADMINISTRACIÓN, O EN ECONOMÍA, O EN ADMINISTRACIÓN LOGÍSTICA, O AFINES. CON MAESTRÍA O DOCTORADO EN PROCESOS O ÁREAS RELACIONADAS. EXPERIENCIA PROFESIONAL MÍNIMA DE DOS (2) AÑOS EN LAS ÁREAS DEL CONCURSO.</t>
  </si>
  <si>
    <t xml:space="preserve">CIENCIAS </t>
  </si>
  <si>
    <t>LISTADO DEFINITIVO DE ELEGIBLES
 CÓDIGO DE CONCURSO IA-02-2022</t>
  </si>
  <si>
    <t>Violencia, paz y conflictos ambientales en Colombia: una mirada desde la ecología política y la sociología de la violencia Versión Español-Jorge Mario Vera Rodríguez - La Revista Luna Azul Vol.46.2018 Indexada C= 2 puntos.
Atlas de conflictos ambientales del Tolima aportes para una lectura territorial del extractivismo, Revista Luna Azul Vol.50 2020- 2 autores- Jorge Mario Vera Rodríguez-Erika Andrea Moreno Romero-Indexada B= 2 puntos.
Metodología para el análisis de vulnerabilidad ante amenazas de inundación, remoción de masas y flujos torrenciales en cuencas hidrográficas, Revista Ciencia e Ingeniería Neogranadina, Vol 27 N° 2 julio-diciembre 2017- Jorge Mario Vera Rodríguez-Adriana Paola Vera Albarracín-Indexada B= 2 puntos.
Libro - Vera Rodríguez, Jorge Mario Minería en Colombia: contexto, críticas y alternativas al extractivismo / Jorge Mario Vera Rodríguez, 2 autores - Jenny Paola Buendía Díaz. -- 1a. ed. -- Ibagué: Universidad del Tolima, 2019.p. 108 (Autores Universitarios) MINERÍA EN COLOMBIA: CONTEXTO, CRÍTICAS Y ALTERNATIVAS AL EXTRACTIVISMO. = 5 puntos.
Capítulo de libro- de texto -Cátedra Ambiental Gonzalo Palomino Ortiz / Gloria Marcela Flórez Espinosa ... [et al.] -- 1a. ed. -- Universidad del Tolima, Colectivo Docente Cátedra Ambiental, 2019. 158 p.: mapas, fotos Contenido: La cátedra ambiental Gonzalo Palomino Ortiz en la Universidad del Tolima -- “De la Epistemología al Pensamiento Ambiental” -- “De la Ecología a los Saberes Ecológicos” -- “Problemas y Conflictos Ambientales” -- “Las Prácticas Académicas como Estrategia para Reconocer el Contexto Ambiental” -- “Consideraciones finales y perspectivas. (Colectivo CAGPO), 15 autores. = 0,53 puntos.
Capítulo de libro-de texto- Cátedra Ambiental “Gonzalo Palomino Ortiz” Volumen 2 Colectivo Docente Cátedra Ambiental- 13 autores- [et al.] -- 1a. ed. – Sello Editorial Universidad del Tolima, Colectivo Docente Cátedra Ambiental, 2020.198 p.: il., tablas= 0,62 puntos</t>
  </si>
  <si>
    <t xml:space="preserve">UNIVERSIDAD COOPERATIVA DE COLOMBIA T.C- El tiempo establecido como docente de tiempo requerido no se puede puntuar ya que no establece que es tiempo requerido 
1/8/2006 al 30/11/2006 = 121 días = 0,33 puntos
 22/1/2007 al 1/12/2007 = 313 días =0,86 puntos 
21/1/2008 al 30/11/2008 = 314 días =  0,87 puntos
26/1/2009 al 28/2/2009 = 33 días = 0,091 puntos
1/10/2009 al 31/10/2009 = 30 días = 0,083 puntos
UNIVERSIDAD COOPERATIVA DE COLOMBIA T.C 16/1/2014 al 30/9/2018 = 1718 días= 4,7 años= 4,7 puntos
no se le puede puntuar el periodo de tiempo del 1/10/2018 al 21/2/2020 ya que se traslapa con la experiencia de la UNIMINUTO como docente de T.C 
UNIMINUTO T.C-1/10/2018 al 25/03/2022= 1271 días = 3,53 puntos 
UNIVERSIDAD DEL TOLIMA- 1/9/2017 al 30/9/2017= 16 horas 
 1/12 al 31/12/2019= 32 horas
 1/5 al 31/6/ 2020 =32 horas 
1/9 al 31/10/2020 =32 horas
1/4 al 31/5/ 2021= 32 horas 
1/10 al 30/11/ 2021= 32 horas
TOTAL: 176 horas = 0,36 puntos                                            </t>
  </si>
  <si>
    <t>UNIVERSIDAD COOPERATIVA DE COLOMBIA- 9/3/2009 al 19/12/2009 = 285 días = 0,80 puntos
  Director Centro de Investigación                          
18/1/2010 al 26/6/2010 = 159 días = 0,41 puntos
 1/07/2010 al 18/12/2010= 170 días 0,47 puntos
11/01/2011 al 18/12/2011 = 431 días = 0,47 puntos
14/01/2013 al 14/12/2013 = 334 días = 0,92 puntos
 16/1/2012 al 16/12/2012 = 335 días = 0,93 puntos
SOL SALUD 17/3/2003 al 4/1/2004 = 293 días = 0,81 puntos
 5/01/2004 al 08/06/2004= 155 días= 0,43 puntos 
TOTAL= 1,24 puntos
ASAMBLEA DPTAL DEL TOLIMA 30/12/1997 al 29/02/2000 = 791 días = 2,19 puntos 
UNIMINUTO INVESTIGADOR- ESTA COMPRENDIDA DENTRO DE LA CONSTANCIA LABORAL COMO EXPERIENCIA DOCENTE, NO SE PUEDE PUNTUAR DOBLEMENTE EL MISMO TIEMPO.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</si>
</sst>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d/m/yyyy"/>
  </numFmts>
  <fonts count="39" x14ac:knownFonts="1">
    <font>
      <sz val="11"/>
      <color theme="1"/>
      <name val="Calibri"/>
      <scheme val="minor"/>
    </font>
    <font>
      <b/>
      <sz val="13"/>
      <color theme="1"/>
      <name val="Calibri"/>
      <family val="2"/>
    </font>
    <font>
      <sz val="11"/>
      <name val="Calibri"/>
      <family val="2"/>
    </font>
    <font>
      <sz val="9"/>
      <color theme="1"/>
      <name val="Calibri"/>
      <family val="2"/>
    </font>
    <font>
      <b/>
      <sz val="9"/>
      <color theme="1"/>
      <name val="Arial"/>
      <family val="2"/>
    </font>
    <font>
      <sz val="10"/>
      <color theme="1"/>
      <name val="Arial"/>
      <family val="2"/>
    </font>
    <font>
      <sz val="11"/>
      <color theme="1"/>
      <name val="Calibri"/>
      <family val="2"/>
    </font>
    <font>
      <sz val="10"/>
      <color rgb="FF000000"/>
      <name val="Arial"/>
      <family val="2"/>
    </font>
    <font>
      <b/>
      <sz val="11"/>
      <color theme="1"/>
      <name val="Arial"/>
      <family val="2"/>
    </font>
    <font>
      <b/>
      <sz val="10"/>
      <color theme="1"/>
      <name val="Arial"/>
      <family val="2"/>
    </font>
    <font>
      <b/>
      <sz val="14"/>
      <color rgb="FF000000"/>
      <name val="Calibri"/>
      <family val="2"/>
    </font>
    <font>
      <b/>
      <sz val="16"/>
      <color rgb="FF000000"/>
      <name val="Calibri"/>
      <family val="2"/>
    </font>
    <font>
      <b/>
      <sz val="11"/>
      <color theme="0"/>
      <name val="Calibri"/>
      <family val="2"/>
    </font>
    <font>
      <b/>
      <sz val="16"/>
      <color theme="1"/>
      <name val="Calibri"/>
      <family val="2"/>
    </font>
    <font>
      <b/>
      <sz val="11"/>
      <color theme="1"/>
      <name val="Calibri"/>
      <family val="2"/>
    </font>
    <font>
      <b/>
      <sz val="12"/>
      <color theme="1"/>
      <name val="Arial"/>
      <family val="2"/>
    </font>
    <font>
      <b/>
      <sz val="20"/>
      <color theme="1"/>
      <name val="Arial"/>
      <family val="2"/>
    </font>
    <font>
      <b/>
      <sz val="16"/>
      <color theme="1"/>
      <name val="Arial"/>
      <family val="2"/>
    </font>
    <font>
      <b/>
      <sz val="7"/>
      <color theme="1"/>
      <name val="Arial"/>
      <family val="2"/>
    </font>
    <font>
      <b/>
      <sz val="14"/>
      <color theme="1"/>
      <name val="Arial"/>
      <family val="2"/>
    </font>
    <font>
      <b/>
      <sz val="18"/>
      <color theme="1"/>
      <name val="Arial"/>
      <family val="2"/>
    </font>
    <font>
      <sz val="9"/>
      <color theme="1"/>
      <name val="Arial"/>
      <family val="2"/>
    </font>
    <font>
      <b/>
      <sz val="8"/>
      <color theme="1"/>
      <name val="Arial"/>
      <family val="2"/>
    </font>
    <font>
      <sz val="10"/>
      <color theme="1"/>
      <name val="Arial"/>
      <family val="2"/>
    </font>
    <font>
      <b/>
      <sz val="10"/>
      <color theme="1"/>
      <name val="Arial"/>
      <family val="2"/>
    </font>
    <font>
      <sz val="10"/>
      <name val="Arial"/>
      <family val="2"/>
    </font>
    <font>
      <b/>
      <sz val="20"/>
      <name val="Arial"/>
      <family val="2"/>
    </font>
    <font>
      <b/>
      <sz val="13"/>
      <name val="Arial"/>
      <family val="2"/>
    </font>
    <font>
      <b/>
      <sz val="9"/>
      <name val="Arial"/>
      <family val="2"/>
    </font>
    <font>
      <b/>
      <sz val="10"/>
      <name val="Arial"/>
      <family val="2"/>
    </font>
    <font>
      <b/>
      <sz val="12"/>
      <name val="Arial"/>
      <family val="2"/>
    </font>
    <font>
      <b/>
      <sz val="14"/>
      <name val="Arial"/>
      <family val="2"/>
    </font>
    <font>
      <sz val="11"/>
      <name val="Calibri"/>
      <family val="2"/>
      <scheme val="minor"/>
    </font>
    <font>
      <b/>
      <sz val="22"/>
      <name val="Arial"/>
      <family val="2"/>
    </font>
    <font>
      <b/>
      <sz val="18"/>
      <name val="Arial"/>
      <family val="2"/>
    </font>
    <font>
      <b/>
      <sz val="16"/>
      <name val="Arial"/>
      <family val="2"/>
    </font>
    <font>
      <b/>
      <u/>
      <sz val="14"/>
      <color theme="1"/>
      <name val="Arial"/>
      <family val="2"/>
    </font>
    <font>
      <sz val="16"/>
      <name val="Calibri"/>
      <family val="2"/>
    </font>
    <font>
      <sz val="12"/>
      <name val="Calibri"/>
      <family val="2"/>
    </font>
  </fonts>
  <fills count="6">
    <fill>
      <patternFill patternType="none"/>
    </fill>
    <fill>
      <patternFill patternType="gray125"/>
    </fill>
    <fill>
      <patternFill patternType="solid">
        <fgColor rgb="FFA5A5A5"/>
        <bgColor rgb="FFA5A5A5"/>
      </patternFill>
    </fill>
    <fill>
      <patternFill patternType="solid">
        <fgColor theme="0"/>
        <bgColor theme="0"/>
      </patternFill>
    </fill>
    <fill>
      <patternFill patternType="solid">
        <fgColor rgb="FFFFFFFF"/>
        <bgColor rgb="FFFFFFFF"/>
      </patternFill>
    </fill>
    <fill>
      <patternFill patternType="solid">
        <fgColor rgb="FF808080"/>
        <bgColor rgb="FF808080"/>
      </patternFill>
    </fill>
  </fills>
  <borders count="11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thin">
        <color rgb="FF000000"/>
      </right>
      <top/>
      <bottom/>
      <diagonal/>
    </border>
    <border>
      <left style="thin">
        <color rgb="FF000000"/>
      </left>
      <right/>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double">
        <color rgb="FF000000"/>
      </right>
      <top style="medium">
        <color rgb="FF000000"/>
      </top>
      <bottom/>
      <diagonal/>
    </border>
    <border>
      <left style="double">
        <color rgb="FF000000"/>
      </left>
      <right style="medium">
        <color rgb="FF000000"/>
      </right>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double">
        <color rgb="FF000000"/>
      </right>
      <top/>
      <bottom style="medium">
        <color rgb="FF000000"/>
      </bottom>
      <diagonal/>
    </border>
    <border>
      <left style="double">
        <color rgb="FF000000"/>
      </left>
      <right style="medium">
        <color rgb="FF000000"/>
      </right>
      <top/>
      <bottom style="medium">
        <color rgb="FF000000"/>
      </bottom>
      <diagonal/>
    </border>
    <border>
      <left style="medium">
        <color rgb="FF000000"/>
      </left>
      <right/>
      <top style="medium">
        <color rgb="FF000000"/>
      </top>
      <bottom style="double">
        <color rgb="FF000000"/>
      </bottom>
      <diagonal/>
    </border>
    <border>
      <left/>
      <right style="thin">
        <color rgb="FF000000"/>
      </right>
      <top style="medium">
        <color rgb="FF000000"/>
      </top>
      <bottom style="double">
        <color rgb="FF000000"/>
      </bottom>
      <diagonal/>
    </border>
    <border>
      <left style="thin">
        <color rgb="FF000000"/>
      </left>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double">
        <color rgb="FF000000"/>
      </right>
      <top style="medium">
        <color rgb="FF000000"/>
      </top>
      <bottom style="double">
        <color rgb="FF000000"/>
      </bottom>
      <diagonal/>
    </border>
    <border>
      <left style="double">
        <color rgb="FF000000"/>
      </left>
      <right style="medium">
        <color rgb="FF000000"/>
      </right>
      <top style="medium">
        <color rgb="FF000000"/>
      </top>
      <bottom style="double">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double">
        <color rgb="FF000000"/>
      </left>
      <right style="medium">
        <color rgb="FF000000"/>
      </right>
      <top style="double">
        <color rgb="FF000000"/>
      </top>
      <bottom style="double">
        <color rgb="FF000000"/>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double">
        <color rgb="FF000000"/>
      </right>
      <top style="double">
        <color rgb="FF000000"/>
      </top>
      <bottom style="medium">
        <color rgb="FF000000"/>
      </bottom>
      <diagonal/>
    </border>
    <border>
      <left style="double">
        <color rgb="FF000000"/>
      </left>
      <right style="medium">
        <color rgb="FF000000"/>
      </right>
      <top style="double">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medium">
        <color indexed="64"/>
      </right>
      <top style="double">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medium">
        <color rgb="FF000000"/>
      </right>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style="thin">
        <color rgb="FF000000"/>
      </top>
      <bottom style="medium">
        <color indexed="64"/>
      </bottom>
      <diagonal/>
    </border>
  </borders>
  <cellStyleXfs count="3">
    <xf numFmtId="0" fontId="0" fillId="0" borderId="0"/>
    <xf numFmtId="0" fontId="25" fillId="0" borderId="17"/>
    <xf numFmtId="41" fontId="25" fillId="0" borderId="17" applyFont="0" applyFill="0" applyBorder="0" applyAlignment="0" applyProtection="0"/>
  </cellStyleXfs>
  <cellXfs count="272">
    <xf numFmtId="0" fontId="0" fillId="0" borderId="0" xfId="0" applyFont="1" applyAlignment="1"/>
    <xf numFmtId="0" fontId="3" fillId="0" borderId="0" xfId="0" applyFont="1"/>
    <xf numFmtId="0" fontId="3" fillId="0" borderId="7" xfId="0" applyFont="1" applyBorder="1" applyAlignment="1">
      <alignment horizontal="center" vertical="center"/>
    </xf>
    <xf numFmtId="0" fontId="3" fillId="0" borderId="0" xfId="0" applyFont="1" applyAlignment="1">
      <alignment horizontal="center"/>
    </xf>
    <xf numFmtId="0" fontId="3" fillId="0" borderId="8" xfId="0" applyFont="1" applyBorder="1" applyAlignment="1">
      <alignment horizontal="center"/>
    </xf>
    <xf numFmtId="0" fontId="5" fillId="3" borderId="15" xfId="0" applyFont="1" applyFill="1" applyBorder="1" applyAlignment="1">
      <alignment horizontal="left" vertical="center" wrapText="1"/>
    </xf>
    <xf numFmtId="0" fontId="5" fillId="3" borderId="15" xfId="0" applyFont="1" applyFill="1" applyBorder="1" applyAlignment="1">
      <alignment horizontal="center" vertical="center"/>
    </xf>
    <xf numFmtId="4" fontId="8" fillId="3" borderId="15" xfId="0" applyNumberFormat="1" applyFont="1" applyFill="1" applyBorder="1" applyAlignment="1">
      <alignment horizontal="center" vertical="center"/>
    </xf>
    <xf numFmtId="0" fontId="5" fillId="0" borderId="15" xfId="0" applyFont="1" applyBorder="1" applyAlignment="1">
      <alignment horizontal="left" vertical="center" wrapText="1"/>
    </xf>
    <xf numFmtId="0" fontId="5" fillId="0" borderId="15" xfId="0" applyFont="1" applyBorder="1" applyAlignment="1">
      <alignment horizontal="center" vertical="center"/>
    </xf>
    <xf numFmtId="2" fontId="8" fillId="3" borderId="15" xfId="0" applyNumberFormat="1" applyFont="1" applyFill="1" applyBorder="1" applyAlignment="1">
      <alignment horizontal="center" vertical="center"/>
    </xf>
    <xf numFmtId="0" fontId="7" fillId="4" borderId="15"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3" fillId="0" borderId="0" xfId="0" applyFont="1" applyAlignment="1">
      <alignment horizontal="center" vertical="center"/>
    </xf>
    <xf numFmtId="0" fontId="6" fillId="0" borderId="0" xfId="0" applyFont="1"/>
    <xf numFmtId="0" fontId="12" fillId="0" borderId="0" xfId="0" applyFont="1" applyAlignment="1">
      <alignment horizontal="center" vertical="center"/>
    </xf>
    <xf numFmtId="0" fontId="14" fillId="0" borderId="0" xfId="0" applyFont="1" applyAlignment="1">
      <alignment horizontal="center" vertical="center"/>
    </xf>
    <xf numFmtId="4" fontId="9" fillId="0" borderId="2" xfId="0" applyNumberFormat="1" applyFont="1" applyBorder="1" applyAlignment="1">
      <alignment vertical="center" wrapText="1"/>
    </xf>
    <xf numFmtId="4" fontId="9" fillId="0" borderId="3" xfId="0" applyNumberFormat="1" applyFont="1" applyBorder="1" applyAlignment="1">
      <alignment vertical="center" wrapText="1"/>
    </xf>
    <xf numFmtId="4" fontId="9" fillId="0" borderId="0" xfId="0" applyNumberFormat="1" applyFont="1" applyAlignment="1">
      <alignment vertical="center" wrapText="1"/>
    </xf>
    <xf numFmtId="4" fontId="9" fillId="0" borderId="8" xfId="0" applyNumberFormat="1" applyFont="1" applyBorder="1" applyAlignment="1">
      <alignment vertical="center" wrapText="1"/>
    </xf>
    <xf numFmtId="4" fontId="5" fillId="0" borderId="0" xfId="0" applyNumberFormat="1" applyFont="1" applyAlignment="1">
      <alignment vertical="center"/>
    </xf>
    <xf numFmtId="3" fontId="15" fillId="0" borderId="4" xfId="0" applyNumberFormat="1" applyFont="1" applyBorder="1" applyAlignment="1">
      <alignment horizontal="left" vertical="center"/>
    </xf>
    <xf numFmtId="4" fontId="15" fillId="0" borderId="5" xfId="0" applyNumberFormat="1" applyFont="1" applyBorder="1" applyAlignment="1">
      <alignment horizontal="left" vertical="center"/>
    </xf>
    <xf numFmtId="4" fontId="9" fillId="0" borderId="5" xfId="0" applyNumberFormat="1" applyFont="1" applyBorder="1" applyAlignment="1">
      <alignment horizontal="center" vertical="center"/>
    </xf>
    <xf numFmtId="4" fontId="9" fillId="0" borderId="6" xfId="0" applyNumberFormat="1" applyFont="1" applyBorder="1" applyAlignment="1">
      <alignment horizontal="center" vertical="center"/>
    </xf>
    <xf numFmtId="4" fontId="9" fillId="0" borderId="21" xfId="0" applyNumberFormat="1" applyFont="1" applyBorder="1" applyAlignment="1">
      <alignment horizontal="center" vertical="center" wrapText="1"/>
    </xf>
    <xf numFmtId="4" fontId="9" fillId="0" borderId="27" xfId="0" applyNumberFormat="1" applyFont="1" applyBorder="1" applyAlignment="1">
      <alignment horizontal="center" vertical="center" wrapText="1"/>
    </xf>
    <xf numFmtId="4" fontId="5" fillId="0" borderId="33" xfId="0" applyNumberFormat="1" applyFont="1" applyBorder="1" applyAlignment="1">
      <alignment horizontal="center" vertical="center" wrapText="1"/>
    </xf>
    <xf numFmtId="4" fontId="5" fillId="0" borderId="32" xfId="0" applyNumberFormat="1" applyFont="1" applyBorder="1" applyAlignment="1">
      <alignment horizontal="center" vertical="center" wrapText="1"/>
    </xf>
    <xf numFmtId="4" fontId="5" fillId="0" borderId="34" xfId="0" applyNumberFormat="1" applyFont="1" applyBorder="1" applyAlignment="1">
      <alignment horizontal="center" vertical="center" wrapText="1"/>
    </xf>
    <xf numFmtId="4" fontId="5" fillId="0" borderId="35" xfId="0" applyNumberFormat="1" applyFont="1" applyBorder="1" applyAlignment="1">
      <alignment horizontal="center" vertical="center" wrapText="1"/>
    </xf>
    <xf numFmtId="4" fontId="5" fillId="0" borderId="0" xfId="0" applyNumberFormat="1" applyFont="1" applyAlignment="1">
      <alignment horizontal="center" vertical="center" wrapText="1"/>
    </xf>
    <xf numFmtId="4" fontId="17" fillId="0" borderId="36" xfId="0" applyNumberFormat="1" applyFont="1" applyBorder="1" applyAlignment="1">
      <alignment horizontal="center" vertical="center" wrapText="1"/>
    </xf>
    <xf numFmtId="3" fontId="18" fillId="0" borderId="7" xfId="0" applyNumberFormat="1" applyFont="1" applyBorder="1" applyAlignment="1">
      <alignment vertical="center"/>
    </xf>
    <xf numFmtId="4" fontId="5" fillId="0" borderId="8" xfId="0" applyNumberFormat="1" applyFont="1" applyBorder="1" applyAlignment="1">
      <alignment vertical="center"/>
    </xf>
    <xf numFmtId="4" fontId="15" fillId="0" borderId="37" xfId="0" applyNumberFormat="1" applyFont="1" applyBorder="1" applyAlignment="1">
      <alignment horizontal="center" vertical="center"/>
    </xf>
    <xf numFmtId="4" fontId="5" fillId="0" borderId="38" xfId="0" applyNumberFormat="1" applyFont="1" applyBorder="1" applyAlignment="1">
      <alignment horizontal="center" vertical="center"/>
    </xf>
    <xf numFmtId="4" fontId="5" fillId="0" borderId="7" xfId="0" applyNumberFormat="1" applyFont="1" applyBorder="1" applyAlignment="1">
      <alignment horizontal="center" vertical="center"/>
    </xf>
    <xf numFmtId="4" fontId="9" fillId="0" borderId="37" xfId="0" applyNumberFormat="1" applyFont="1" applyBorder="1" applyAlignment="1">
      <alignment horizontal="center" vertical="center"/>
    </xf>
    <xf numFmtId="3" fontId="9" fillId="0" borderId="7" xfId="0" applyNumberFormat="1" applyFont="1" applyBorder="1" applyAlignment="1">
      <alignment vertical="center"/>
    </xf>
    <xf numFmtId="0" fontId="5" fillId="0" borderId="0" xfId="0" applyFont="1"/>
    <xf numFmtId="4" fontId="9" fillId="0" borderId="8" xfId="0" applyNumberFormat="1" applyFont="1" applyBorder="1" applyAlignment="1">
      <alignment horizontal="center" vertical="center"/>
    </xf>
    <xf numFmtId="4" fontId="5" fillId="0" borderId="20" xfId="0" applyNumberFormat="1" applyFont="1" applyBorder="1" applyAlignment="1">
      <alignment horizontal="left" vertical="center"/>
    </xf>
    <xf numFmtId="4" fontId="5" fillId="0" borderId="20" xfId="0" applyNumberFormat="1" applyFont="1" applyBorder="1" applyAlignment="1">
      <alignment horizontal="left" vertical="center" wrapText="1"/>
    </xf>
    <xf numFmtId="4" fontId="15" fillId="0" borderId="7" xfId="0" applyNumberFormat="1" applyFont="1" applyBorder="1" applyAlignment="1">
      <alignment horizontal="left" vertical="center" wrapText="1"/>
    </xf>
    <xf numFmtId="4" fontId="15" fillId="0" borderId="0" xfId="0" applyNumberFormat="1" applyFont="1" applyAlignment="1">
      <alignment horizontal="left" vertical="center" wrapText="1"/>
    </xf>
    <xf numFmtId="4" fontId="5" fillId="0" borderId="0" xfId="0" applyNumberFormat="1" applyFont="1" applyAlignment="1">
      <alignment horizontal="center" vertical="center"/>
    </xf>
    <xf numFmtId="4" fontId="5" fillId="0" borderId="0" xfId="0" applyNumberFormat="1" applyFont="1" applyAlignment="1">
      <alignment horizontal="left" vertical="center" wrapText="1"/>
    </xf>
    <xf numFmtId="4" fontId="9" fillId="0" borderId="39" xfId="0" applyNumberFormat="1" applyFont="1" applyBorder="1" applyAlignment="1">
      <alignment horizontal="center" vertical="center" wrapText="1"/>
    </xf>
    <xf numFmtId="3" fontId="19" fillId="0" borderId="7" xfId="0" applyNumberFormat="1" applyFont="1" applyBorder="1" applyAlignment="1">
      <alignment horizontal="center" vertical="center"/>
    </xf>
    <xf numFmtId="3" fontId="19" fillId="0" borderId="0" xfId="0" applyNumberFormat="1" applyFont="1" applyAlignment="1">
      <alignment horizontal="center" vertical="center"/>
    </xf>
    <xf numFmtId="164" fontId="6" fillId="0" borderId="0" xfId="0" applyNumberFormat="1" applyFont="1"/>
    <xf numFmtId="3" fontId="9" fillId="0" borderId="7" xfId="0" applyNumberFormat="1" applyFont="1" applyBorder="1" applyAlignment="1">
      <alignment horizontal="center" vertical="center"/>
    </xf>
    <xf numFmtId="4" fontId="9" fillId="0" borderId="0" xfId="0" applyNumberFormat="1" applyFont="1" applyAlignment="1">
      <alignment horizontal="center" vertical="center"/>
    </xf>
    <xf numFmtId="2" fontId="6" fillId="0" borderId="0" xfId="0" applyNumberFormat="1" applyFont="1"/>
    <xf numFmtId="3" fontId="5" fillId="0" borderId="7" xfId="0" applyNumberFormat="1" applyFont="1" applyBorder="1" applyAlignment="1">
      <alignment vertical="center"/>
    </xf>
    <xf numFmtId="4" fontId="9" fillId="0" borderId="8" xfId="0" applyNumberFormat="1" applyFont="1" applyBorder="1" applyAlignment="1">
      <alignment vertical="center"/>
    </xf>
    <xf numFmtId="4" fontId="5" fillId="0" borderId="5" xfId="0" applyNumberFormat="1" applyFont="1" applyBorder="1" applyAlignment="1">
      <alignment vertical="center"/>
    </xf>
    <xf numFmtId="4" fontId="20" fillId="5" borderId="43" xfId="0" applyNumberFormat="1" applyFont="1" applyFill="1" applyBorder="1" applyAlignment="1">
      <alignment horizontal="center" vertical="center"/>
    </xf>
    <xf numFmtId="3" fontId="5" fillId="0" borderId="0" xfId="0" applyNumberFormat="1" applyFont="1" applyAlignment="1">
      <alignment vertical="center"/>
    </xf>
    <xf numFmtId="4" fontId="9" fillId="0" borderId="0" xfId="0" applyNumberFormat="1" applyFont="1" applyAlignment="1">
      <alignment vertical="center"/>
    </xf>
    <xf numFmtId="0" fontId="6" fillId="0" borderId="0" xfId="0" applyFont="1" applyAlignment="1">
      <alignment wrapText="1"/>
    </xf>
    <xf numFmtId="4" fontId="9" fillId="0" borderId="37" xfId="0" applyNumberFormat="1" applyFont="1" applyBorder="1" applyAlignment="1">
      <alignment horizontal="center" vertical="center"/>
    </xf>
    <xf numFmtId="4" fontId="5" fillId="0" borderId="34" xfId="0" applyNumberFormat="1" applyFont="1" applyBorder="1" applyAlignment="1">
      <alignment horizontal="center" vertical="center" wrapText="1"/>
    </xf>
    <xf numFmtId="4" fontId="5" fillId="0" borderId="33" xfId="0" applyNumberFormat="1" applyFont="1" applyBorder="1" applyAlignment="1">
      <alignment horizontal="center" vertical="center" wrapText="1"/>
    </xf>
    <xf numFmtId="0" fontId="0" fillId="0" borderId="0" xfId="0" applyFont="1" applyAlignment="1"/>
    <xf numFmtId="4" fontId="5" fillId="0" borderId="20" xfId="0" applyNumberFormat="1" applyFont="1" applyBorder="1" applyAlignment="1">
      <alignment horizontal="left" vertical="center" wrapText="1"/>
    </xf>
    <xf numFmtId="0" fontId="0" fillId="0" borderId="0" xfId="0" applyFont="1" applyAlignment="1"/>
    <xf numFmtId="3" fontId="25" fillId="0" borderId="47" xfId="1" applyNumberFormat="1" applyFont="1" applyBorder="1" applyAlignment="1">
      <alignment vertical="center"/>
    </xf>
    <xf numFmtId="4" fontId="25" fillId="0" borderId="17" xfId="1" applyNumberFormat="1" applyFont="1" applyAlignment="1">
      <alignment vertical="center"/>
    </xf>
    <xf numFmtId="4" fontId="25" fillId="0" borderId="48" xfId="1" applyNumberFormat="1" applyFont="1" applyBorder="1" applyAlignment="1">
      <alignment vertical="center"/>
    </xf>
    <xf numFmtId="4" fontId="28" fillId="0" borderId="49" xfId="1" applyNumberFormat="1" applyFont="1" applyBorder="1" applyAlignment="1">
      <alignment horizontal="center" vertical="center" wrapText="1"/>
    </xf>
    <xf numFmtId="4" fontId="29" fillId="0" borderId="49" xfId="1" applyNumberFormat="1" applyFont="1" applyBorder="1" applyAlignment="1">
      <alignment horizontal="center" vertical="center" wrapText="1"/>
    </xf>
    <xf numFmtId="4" fontId="29" fillId="0" borderId="17" xfId="1" applyNumberFormat="1" applyFont="1" applyBorder="1" applyAlignment="1">
      <alignment horizontal="center" vertical="center" wrapText="1"/>
    </xf>
    <xf numFmtId="4" fontId="29" fillId="0" borderId="17" xfId="1" applyNumberFormat="1" applyFont="1" applyAlignment="1">
      <alignment horizontal="center" vertical="center" wrapText="1"/>
    </xf>
    <xf numFmtId="4" fontId="29" fillId="0" borderId="50" xfId="1" applyNumberFormat="1" applyFont="1" applyBorder="1" applyAlignment="1">
      <alignment horizontal="center" vertical="center" wrapText="1"/>
    </xf>
    <xf numFmtId="3" fontId="29" fillId="0" borderId="49" xfId="1" applyNumberFormat="1" applyFont="1" applyBorder="1" applyAlignment="1">
      <alignment horizontal="center" vertical="center"/>
    </xf>
    <xf numFmtId="0" fontId="28" fillId="0" borderId="49" xfId="0" applyFont="1" applyBorder="1" applyAlignment="1">
      <alignment horizontal="center" vertical="center" wrapText="1"/>
    </xf>
    <xf numFmtId="4" fontId="29" fillId="0" borderId="49" xfId="1" applyNumberFormat="1" applyFont="1" applyBorder="1" applyAlignment="1" applyProtection="1">
      <alignment horizontal="center" vertical="center"/>
      <protection locked="0"/>
    </xf>
    <xf numFmtId="4" fontId="29" fillId="0" borderId="17" xfId="1" applyNumberFormat="1" applyFont="1" applyBorder="1" applyAlignment="1" applyProtection="1">
      <alignment horizontal="center" vertical="center"/>
      <protection locked="0"/>
    </xf>
    <xf numFmtId="4" fontId="29" fillId="0" borderId="17" xfId="1" applyNumberFormat="1" applyFont="1" applyAlignment="1">
      <alignment horizontal="center" vertical="center"/>
    </xf>
    <xf numFmtId="4" fontId="29" fillId="0" borderId="49" xfId="1" applyNumberFormat="1" applyFont="1" applyBorder="1" applyAlignment="1">
      <alignment horizontal="center" vertical="center"/>
    </xf>
    <xf numFmtId="4" fontId="30" fillId="0" borderId="51" xfId="1" applyNumberFormat="1" applyFont="1" applyBorder="1" applyAlignment="1" applyProtection="1">
      <alignment horizontal="center" vertical="center"/>
      <protection locked="0"/>
    </xf>
    <xf numFmtId="4" fontId="30" fillId="0" borderId="17" xfId="1" applyNumberFormat="1" applyFont="1" applyBorder="1" applyAlignment="1" applyProtection="1">
      <alignment horizontal="center" vertical="center"/>
      <protection locked="0"/>
    </xf>
    <xf numFmtId="4" fontId="30" fillId="0" borderId="17" xfId="1" applyNumberFormat="1" applyFont="1" applyAlignment="1">
      <alignment horizontal="center" vertical="center"/>
    </xf>
    <xf numFmtId="4" fontId="31" fillId="0" borderId="17" xfId="1" applyNumberFormat="1" applyFont="1" applyBorder="1" applyAlignment="1">
      <alignment vertical="center" wrapText="1"/>
    </xf>
    <xf numFmtId="4" fontId="30" fillId="0" borderId="52" xfId="1" applyNumberFormat="1" applyFont="1" applyBorder="1" applyAlignment="1">
      <alignment horizontal="center" vertical="center"/>
    </xf>
    <xf numFmtId="4" fontId="31" fillId="0" borderId="53" xfId="1" applyNumberFormat="1" applyFont="1" applyBorder="1" applyAlignment="1">
      <alignment horizontal="center" vertical="center"/>
    </xf>
    <xf numFmtId="0" fontId="32" fillId="0" borderId="0" xfId="0" applyFont="1"/>
    <xf numFmtId="4" fontId="28" fillId="0" borderId="54" xfId="1" applyNumberFormat="1" applyFont="1" applyBorder="1" applyAlignment="1">
      <alignment horizontal="center" vertical="center" wrapText="1"/>
    </xf>
    <xf numFmtId="4" fontId="29" fillId="0" borderId="54" xfId="1" applyNumberFormat="1" applyFont="1" applyBorder="1" applyAlignment="1">
      <alignment horizontal="center" vertical="center" wrapText="1"/>
    </xf>
    <xf numFmtId="4" fontId="29" fillId="0" borderId="17" xfId="1" applyNumberFormat="1" applyFont="1" applyAlignment="1" applyProtection="1">
      <alignment horizontal="center" vertical="center" wrapText="1"/>
      <protection locked="0"/>
    </xf>
    <xf numFmtId="3" fontId="29" fillId="0" borderId="55" xfId="1" applyNumberFormat="1" applyFont="1" applyBorder="1" applyAlignment="1">
      <alignment horizontal="center" vertical="center"/>
    </xf>
    <xf numFmtId="4" fontId="30" fillId="0" borderId="59" xfId="1" applyNumberFormat="1" applyFont="1" applyBorder="1" applyAlignment="1">
      <alignment horizontal="center" vertical="center"/>
    </xf>
    <xf numFmtId="4" fontId="29" fillId="0" borderId="60" xfId="1" applyNumberFormat="1" applyFont="1" applyBorder="1" applyAlignment="1" applyProtection="1">
      <alignment horizontal="center" vertical="center" wrapText="1"/>
      <protection locked="0"/>
    </xf>
    <xf numFmtId="4" fontId="29" fillId="0" borderId="61" xfId="1" applyNumberFormat="1" applyFont="1" applyBorder="1" applyAlignment="1">
      <alignment horizontal="center" vertical="center"/>
    </xf>
    <xf numFmtId="3" fontId="29" fillId="0" borderId="62" xfId="1" applyNumberFormat="1" applyFont="1" applyBorder="1" applyAlignment="1">
      <alignment horizontal="center" vertical="center"/>
    </xf>
    <xf numFmtId="4" fontId="30" fillId="0" borderId="65" xfId="1" applyNumberFormat="1" applyFont="1" applyBorder="1" applyAlignment="1">
      <alignment horizontal="center" vertical="center"/>
    </xf>
    <xf numFmtId="4" fontId="29" fillId="0" borderId="66" xfId="1" applyNumberFormat="1" applyFont="1" applyBorder="1" applyAlignment="1" applyProtection="1">
      <alignment horizontal="center" vertical="center" wrapText="1"/>
      <protection locked="0"/>
    </xf>
    <xf numFmtId="3" fontId="29" fillId="0" borderId="67" xfId="1" applyNumberFormat="1" applyFont="1" applyBorder="1" applyAlignment="1">
      <alignment horizontal="center" vertical="center"/>
    </xf>
    <xf numFmtId="4" fontId="30" fillId="0" borderId="71" xfId="1" applyNumberFormat="1" applyFont="1" applyBorder="1" applyAlignment="1">
      <alignment horizontal="center" vertical="center"/>
    </xf>
    <xf numFmtId="4" fontId="29" fillId="0" borderId="71" xfId="1" applyNumberFormat="1" applyFont="1" applyBorder="1" applyAlignment="1" applyProtection="1">
      <alignment horizontal="center" vertical="center" wrapText="1"/>
      <protection locked="0"/>
    </xf>
    <xf numFmtId="4" fontId="30" fillId="0" borderId="75" xfId="1" applyNumberFormat="1" applyFont="1" applyBorder="1" applyAlignment="1">
      <alignment horizontal="center" vertical="center"/>
    </xf>
    <xf numFmtId="4" fontId="29" fillId="0" borderId="48" xfId="1" applyNumberFormat="1" applyFont="1" applyBorder="1" applyAlignment="1">
      <alignment horizontal="center" vertical="center"/>
    </xf>
    <xf numFmtId="4" fontId="30" fillId="0" borderId="17" xfId="1" applyNumberFormat="1" applyFont="1" applyBorder="1" applyAlignment="1">
      <alignment vertical="center" wrapText="1"/>
    </xf>
    <xf numFmtId="4" fontId="31" fillId="0" borderId="76" xfId="1" applyNumberFormat="1" applyFont="1" applyBorder="1" applyAlignment="1">
      <alignment horizontal="center" vertical="center"/>
    </xf>
    <xf numFmtId="3" fontId="25" fillId="0" borderId="47" xfId="1" applyNumberFormat="1" applyBorder="1" applyAlignment="1">
      <alignment vertical="center"/>
    </xf>
    <xf numFmtId="4" fontId="25" fillId="0" borderId="17" xfId="1" applyNumberFormat="1" applyAlignment="1">
      <alignment vertical="center"/>
    </xf>
    <xf numFmtId="4" fontId="25" fillId="0" borderId="48" xfId="1" applyNumberFormat="1" applyBorder="1" applyAlignment="1">
      <alignment vertical="center"/>
    </xf>
    <xf numFmtId="4" fontId="31" fillId="0" borderId="17" xfId="1" applyNumberFormat="1" applyFont="1" applyAlignment="1">
      <alignment horizontal="left" vertical="center"/>
    </xf>
    <xf numFmtId="4" fontId="31" fillId="0" borderId="52" xfId="1" applyNumberFormat="1" applyFont="1" applyBorder="1" applyAlignment="1">
      <alignment horizontal="center" vertical="center"/>
    </xf>
    <xf numFmtId="4" fontId="31" fillId="0" borderId="80" xfId="1" applyNumberFormat="1" applyFont="1" applyBorder="1" applyAlignment="1">
      <alignment horizontal="center" vertical="center"/>
    </xf>
    <xf numFmtId="4" fontId="31" fillId="0" borderId="84" xfId="1" applyNumberFormat="1" applyFont="1" applyBorder="1" applyAlignment="1">
      <alignment horizontal="center" vertical="center"/>
    </xf>
    <xf numFmtId="4" fontId="31" fillId="0" borderId="85" xfId="1" applyNumberFormat="1" applyFont="1" applyBorder="1" applyAlignment="1">
      <alignment horizontal="center" vertical="center"/>
    </xf>
    <xf numFmtId="4" fontId="31" fillId="0" borderId="88" xfId="1" applyNumberFormat="1" applyFont="1" applyBorder="1" applyAlignment="1">
      <alignment vertical="center"/>
    </xf>
    <xf numFmtId="4" fontId="31" fillId="0" borderId="89" xfId="1" applyNumberFormat="1" applyFont="1" applyBorder="1" applyAlignment="1">
      <alignment vertical="center"/>
    </xf>
    <xf numFmtId="4" fontId="35" fillId="0" borderId="91" xfId="1" applyNumberFormat="1" applyFont="1" applyBorder="1" applyAlignment="1">
      <alignment horizontal="center" vertical="center"/>
    </xf>
    <xf numFmtId="4" fontId="35" fillId="0" borderId="91" xfId="1" applyNumberFormat="1" applyFont="1" applyBorder="1" applyAlignment="1">
      <alignment horizontal="left" vertical="center"/>
    </xf>
    <xf numFmtId="4" fontId="35" fillId="0" borderId="92" xfId="2" applyNumberFormat="1" applyFont="1" applyFill="1" applyBorder="1" applyAlignment="1" applyProtection="1">
      <alignment horizontal="center" vertical="center"/>
    </xf>
    <xf numFmtId="4" fontId="35" fillId="0" borderId="93" xfId="2" applyNumberFormat="1" applyFont="1" applyFill="1" applyBorder="1" applyAlignment="1" applyProtection="1">
      <alignment horizontal="center" vertical="center"/>
    </xf>
    <xf numFmtId="0" fontId="4" fillId="2" borderId="102" xfId="0" applyFont="1" applyFill="1" applyBorder="1" applyAlignment="1">
      <alignment horizontal="center" vertical="center" wrapText="1"/>
    </xf>
    <xf numFmtId="0" fontId="5" fillId="0" borderId="104" xfId="0" applyFont="1" applyBorder="1" applyAlignment="1">
      <alignment horizontal="center" vertical="center"/>
    </xf>
    <xf numFmtId="0" fontId="5" fillId="3" borderId="105" xfId="0" applyFont="1" applyFill="1" applyBorder="1" applyAlignment="1">
      <alignment horizontal="left" vertical="center" wrapText="1"/>
    </xf>
    <xf numFmtId="0" fontId="7" fillId="4" borderId="105" xfId="0" applyFont="1" applyFill="1" applyBorder="1" applyAlignment="1">
      <alignment horizontal="left" vertical="center" wrapText="1"/>
    </xf>
    <xf numFmtId="0" fontId="5" fillId="3" borderId="105" xfId="0" applyFont="1" applyFill="1" applyBorder="1" applyAlignment="1">
      <alignment horizontal="center" vertical="center"/>
    </xf>
    <xf numFmtId="4" fontId="8" fillId="3" borderId="105" xfId="0" applyNumberFormat="1" applyFont="1" applyFill="1" applyBorder="1" applyAlignment="1">
      <alignment horizontal="center" vertical="center"/>
    </xf>
    <xf numFmtId="0" fontId="36" fillId="3" borderId="107" xfId="0" applyFont="1" applyFill="1" applyBorder="1" applyAlignment="1">
      <alignment horizontal="center" vertical="center" wrapText="1"/>
    </xf>
    <xf numFmtId="0" fontId="5" fillId="0" borderId="108" xfId="0" applyFont="1" applyBorder="1" applyAlignment="1">
      <alignment horizontal="center" vertical="center"/>
    </xf>
    <xf numFmtId="0" fontId="36" fillId="3" borderId="109" xfId="0" applyFont="1" applyFill="1" applyBorder="1" applyAlignment="1">
      <alignment horizontal="center" vertical="center" wrapText="1"/>
    </xf>
    <xf numFmtId="0" fontId="5" fillId="0" borderId="110" xfId="0" applyFont="1" applyBorder="1" applyAlignment="1">
      <alignment horizontal="center" vertical="center"/>
    </xf>
    <xf numFmtId="0" fontId="5" fillId="3" borderId="111" xfId="0" applyFont="1" applyFill="1" applyBorder="1" applyAlignment="1">
      <alignment horizontal="left" vertical="center" wrapText="1"/>
    </xf>
    <xf numFmtId="0" fontId="5" fillId="0" borderId="111" xfId="0" applyFont="1" applyBorder="1" applyAlignment="1">
      <alignment horizontal="left" vertical="center" wrapText="1"/>
    </xf>
    <xf numFmtId="0" fontId="5" fillId="3" borderId="111" xfId="0" applyFont="1" applyFill="1" applyBorder="1" applyAlignment="1">
      <alignment horizontal="center" vertical="center"/>
    </xf>
    <xf numFmtId="2" fontId="8" fillId="3" borderId="111" xfId="0" applyNumberFormat="1" applyFont="1" applyFill="1" applyBorder="1" applyAlignment="1">
      <alignment horizontal="center" vertical="center"/>
    </xf>
    <xf numFmtId="0" fontId="36" fillId="3" borderId="113" xfId="0" applyFont="1" applyFill="1" applyBorder="1" applyAlignment="1">
      <alignment horizontal="center" vertical="center" wrapText="1"/>
    </xf>
    <xf numFmtId="0" fontId="38" fillId="0" borderId="106"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12" xfId="0" applyFont="1" applyBorder="1" applyAlignment="1">
      <alignment horizontal="center" vertical="center" wrapText="1"/>
    </xf>
    <xf numFmtId="0" fontId="2" fillId="0" borderId="106" xfId="0" applyFont="1" applyBorder="1" applyAlignment="1">
      <alignment horizontal="center" vertical="center"/>
    </xf>
    <xf numFmtId="0" fontId="2" fillId="0" borderId="16" xfId="0" applyFont="1" applyBorder="1" applyAlignment="1">
      <alignment horizontal="center" vertical="center"/>
    </xf>
    <xf numFmtId="0" fontId="2" fillId="0" borderId="112" xfId="0" applyFont="1" applyBorder="1" applyAlignment="1">
      <alignment horizontal="center" vertical="center"/>
    </xf>
    <xf numFmtId="0" fontId="4" fillId="2" borderId="11" xfId="0" applyFont="1" applyFill="1" applyBorder="1" applyAlignment="1">
      <alignment horizontal="center" vertical="center" wrapText="1"/>
    </xf>
    <xf numFmtId="0" fontId="2" fillId="0" borderId="12" xfId="0" applyFont="1" applyBorder="1"/>
    <xf numFmtId="2" fontId="4" fillId="2" borderId="10" xfId="0" applyNumberFormat="1" applyFont="1" applyFill="1" applyBorder="1" applyAlignment="1">
      <alignment horizontal="center" vertical="center" wrapText="1"/>
    </xf>
    <xf numFmtId="0" fontId="2" fillId="0" borderId="16" xfId="0" applyFont="1" applyBorder="1"/>
    <xf numFmtId="0" fontId="13" fillId="0" borderId="1" xfId="0" applyFont="1" applyBorder="1" applyAlignment="1">
      <alignment horizontal="center"/>
    </xf>
    <xf numFmtId="0" fontId="37" fillId="0" borderId="2" xfId="0" applyFont="1" applyBorder="1"/>
    <xf numFmtId="0" fontId="37" fillId="0" borderId="3" xfId="0" applyFont="1" applyBorder="1"/>
    <xf numFmtId="0" fontId="1" fillId="0" borderId="4" xfId="0" applyFont="1" applyBorder="1" applyAlignment="1">
      <alignment horizontal="center" wrapText="1"/>
    </xf>
    <xf numFmtId="0" fontId="2" fillId="0" borderId="5" xfId="0" applyFont="1" applyBorder="1"/>
    <xf numFmtId="0" fontId="2" fillId="0" borderId="6" xfId="0" applyFont="1" applyBorder="1"/>
    <xf numFmtId="0" fontId="4" fillId="2" borderId="9" xfId="0" applyFont="1" applyFill="1" applyBorder="1" applyAlignment="1">
      <alignment horizontal="center" vertical="center" wrapText="1"/>
    </xf>
    <xf numFmtId="0" fontId="2" fillId="0" borderId="101" xfId="0" applyFont="1" applyBorder="1"/>
    <xf numFmtId="0" fontId="4" fillId="2" borderId="1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2" fillId="0" borderId="103" xfId="0" applyFont="1" applyBorder="1"/>
    <xf numFmtId="4" fontId="31" fillId="0" borderId="81" xfId="1" applyNumberFormat="1" applyFont="1" applyBorder="1" applyAlignment="1">
      <alignment horizontal="left" vertical="center"/>
    </xf>
    <xf numFmtId="4" fontId="31" fillId="0" borderId="82" xfId="1" applyNumberFormat="1" applyFont="1" applyBorder="1" applyAlignment="1">
      <alignment horizontal="left" vertical="center"/>
    </xf>
    <xf numFmtId="4" fontId="31" fillId="0" borderId="83" xfId="1" applyNumberFormat="1" applyFont="1" applyBorder="1" applyAlignment="1">
      <alignment horizontal="left" vertical="center"/>
    </xf>
    <xf numFmtId="4" fontId="31" fillId="0" borderId="86" xfId="1" applyNumberFormat="1" applyFont="1" applyBorder="1" applyAlignment="1">
      <alignment horizontal="center" vertical="center"/>
    </xf>
    <xf numFmtId="4" fontId="31" fillId="0" borderId="87" xfId="1" applyNumberFormat="1" applyFont="1" applyBorder="1" applyAlignment="1">
      <alignment horizontal="center" vertical="center"/>
    </xf>
    <xf numFmtId="4" fontId="34" fillId="0" borderId="44" xfId="1" applyNumberFormat="1" applyFont="1" applyBorder="1" applyAlignment="1">
      <alignment horizontal="center" vertical="center"/>
    </xf>
    <xf numFmtId="4" fontId="34" fillId="0" borderId="45" xfId="1" applyNumberFormat="1" applyFont="1" applyBorder="1" applyAlignment="1">
      <alignment horizontal="center" vertical="center"/>
    </xf>
    <xf numFmtId="4" fontId="34" fillId="0" borderId="90" xfId="1" applyNumberFormat="1" applyFont="1" applyBorder="1" applyAlignment="1">
      <alignment horizontal="center" vertical="center"/>
    </xf>
    <xf numFmtId="4" fontId="30" fillId="0" borderId="72" xfId="1" applyNumberFormat="1" applyFont="1" applyBorder="1" applyAlignment="1">
      <alignment horizontal="center" vertical="center" wrapText="1"/>
    </xf>
    <xf numFmtId="4" fontId="30" fillId="0" borderId="73" xfId="1" applyNumberFormat="1" applyFont="1" applyBorder="1" applyAlignment="1">
      <alignment horizontal="center" vertical="center" wrapText="1"/>
    </xf>
    <xf numFmtId="4" fontId="30" fillId="0" borderId="74" xfId="1" applyNumberFormat="1" applyFont="1" applyBorder="1" applyAlignment="1">
      <alignment horizontal="center" vertical="center" wrapText="1"/>
    </xf>
    <xf numFmtId="4" fontId="30" fillId="0" borderId="44" xfId="1" applyNumberFormat="1" applyFont="1" applyBorder="1" applyAlignment="1">
      <alignment horizontal="center" vertical="center" wrapText="1"/>
    </xf>
    <xf numFmtId="4" fontId="30" fillId="0" borderId="45" xfId="1" applyNumberFormat="1" applyFont="1" applyBorder="1" applyAlignment="1">
      <alignment horizontal="center" vertical="center" wrapText="1"/>
    </xf>
    <xf numFmtId="4" fontId="30" fillId="0" borderId="46" xfId="1" applyNumberFormat="1" applyFont="1" applyBorder="1" applyAlignment="1">
      <alignment horizontal="center" vertical="center" wrapText="1"/>
    </xf>
    <xf numFmtId="4" fontId="33" fillId="0" borderId="44" xfId="1" applyNumberFormat="1" applyFont="1" applyBorder="1" applyAlignment="1">
      <alignment horizontal="center" vertical="center"/>
    </xf>
    <xf numFmtId="4" fontId="33" fillId="0" borderId="45" xfId="1" applyNumberFormat="1" applyFont="1" applyBorder="1" applyAlignment="1">
      <alignment horizontal="center" vertical="center"/>
    </xf>
    <xf numFmtId="4" fontId="33" fillId="0" borderId="46" xfId="1" applyNumberFormat="1" applyFont="1" applyBorder="1" applyAlignment="1">
      <alignment horizontal="center" vertical="center"/>
    </xf>
    <xf numFmtId="4" fontId="31" fillId="0" borderId="77" xfId="1" applyNumberFormat="1" applyFont="1" applyBorder="1" applyAlignment="1">
      <alignment horizontal="left" vertical="center"/>
    </xf>
    <xf numFmtId="4" fontId="31" fillId="0" borderId="78" xfId="1" applyNumberFormat="1" applyFont="1" applyBorder="1" applyAlignment="1">
      <alignment horizontal="left" vertical="center"/>
    </xf>
    <xf numFmtId="4" fontId="31" fillId="0" borderId="79" xfId="1" applyNumberFormat="1" applyFont="1" applyBorder="1" applyAlignment="1">
      <alignment horizontal="left" vertical="center"/>
    </xf>
    <xf numFmtId="4" fontId="31" fillId="0" borderId="44" xfId="1" applyNumberFormat="1" applyFont="1" applyBorder="1" applyAlignment="1">
      <alignment horizontal="center" vertical="center" wrapText="1"/>
    </xf>
    <xf numFmtId="4" fontId="31" fillId="0" borderId="45" xfId="1" applyNumberFormat="1" applyFont="1" applyBorder="1" applyAlignment="1">
      <alignment horizontal="center" vertical="center" wrapText="1"/>
    </xf>
    <xf numFmtId="4" fontId="31" fillId="0" borderId="46" xfId="1" applyNumberFormat="1" applyFont="1" applyBorder="1" applyAlignment="1">
      <alignment horizontal="center" vertical="center" wrapText="1"/>
    </xf>
    <xf numFmtId="3" fontId="30" fillId="0" borderId="44" xfId="1" applyNumberFormat="1" applyFont="1" applyBorder="1" applyAlignment="1">
      <alignment horizontal="center" vertical="center" wrapText="1"/>
    </xf>
    <xf numFmtId="3" fontId="27" fillId="0" borderId="45" xfId="1" applyNumberFormat="1" applyFont="1" applyBorder="1" applyAlignment="1">
      <alignment horizontal="center" vertical="center"/>
    </xf>
    <xf numFmtId="3" fontId="27" fillId="0" borderId="46" xfId="1" applyNumberFormat="1" applyFont="1" applyBorder="1" applyAlignment="1">
      <alignment horizontal="center" vertical="center"/>
    </xf>
    <xf numFmtId="4" fontId="25" fillId="0" borderId="56" xfId="1" applyNumberFormat="1" applyFont="1" applyBorder="1" applyAlignment="1">
      <alignment horizontal="justify" vertical="center" wrapText="1"/>
    </xf>
    <xf numFmtId="0" fontId="2" fillId="0" borderId="56" xfId="0" applyFont="1" applyBorder="1" applyAlignment="1">
      <alignment horizontal="justify" vertical="center" wrapText="1"/>
    </xf>
    <xf numFmtId="0" fontId="2" fillId="0" borderId="57" xfId="0" applyFont="1" applyBorder="1" applyAlignment="1">
      <alignment horizontal="justify" vertical="center" wrapText="1"/>
    </xf>
    <xf numFmtId="0" fontId="2" fillId="0" borderId="58" xfId="0" applyFont="1" applyBorder="1" applyAlignment="1">
      <alignment horizontal="justify" vertical="center" wrapText="1"/>
    </xf>
    <xf numFmtId="4" fontId="25" fillId="0" borderId="49" xfId="1" applyNumberFormat="1" applyFont="1" applyBorder="1" applyAlignment="1">
      <alignment horizontal="justify" vertical="center" wrapText="1"/>
    </xf>
    <xf numFmtId="0" fontId="2" fillId="0" borderId="49" xfId="0" applyFont="1" applyBorder="1" applyAlignment="1">
      <alignment horizontal="justify" vertical="center" wrapText="1"/>
    </xf>
    <xf numFmtId="0" fontId="2" fillId="0" borderId="63" xfId="0" applyFont="1" applyBorder="1" applyAlignment="1">
      <alignment horizontal="justify" vertical="center" wrapText="1"/>
    </xf>
    <xf numFmtId="0" fontId="2" fillId="0" borderId="64" xfId="0" applyFont="1" applyBorder="1" applyAlignment="1">
      <alignment horizontal="justify" vertical="center" wrapText="1"/>
    </xf>
    <xf numFmtId="4" fontId="25" fillId="0" borderId="68" xfId="1" applyNumberFormat="1" applyFont="1" applyBorder="1" applyAlignment="1">
      <alignment horizontal="justify" vertical="center" wrapText="1"/>
    </xf>
    <xf numFmtId="0" fontId="2" fillId="0" borderId="68" xfId="0" applyFont="1" applyBorder="1" applyAlignment="1">
      <alignment horizontal="justify" vertical="center" wrapText="1"/>
    </xf>
    <xf numFmtId="0" fontId="2" fillId="0" borderId="69" xfId="0" applyFont="1" applyBorder="1" applyAlignment="1">
      <alignment horizontal="justify" vertical="center" wrapText="1"/>
    </xf>
    <xf numFmtId="0" fontId="2" fillId="0" borderId="70" xfId="0" applyFont="1" applyBorder="1" applyAlignment="1">
      <alignment horizontal="justify" vertical="center" wrapText="1"/>
    </xf>
    <xf numFmtId="4" fontId="29" fillId="0" borderId="49" xfId="1" applyNumberFormat="1" applyFont="1" applyBorder="1" applyAlignment="1">
      <alignment horizontal="justify" vertical="center" wrapText="1"/>
    </xf>
    <xf numFmtId="4" fontId="30" fillId="0" borderId="51" xfId="1" applyNumberFormat="1" applyFont="1" applyBorder="1" applyAlignment="1">
      <alignment horizontal="center" vertical="center" wrapText="1"/>
    </xf>
    <xf numFmtId="4" fontId="26" fillId="0" borderId="44" xfId="1" applyNumberFormat="1" applyFont="1" applyBorder="1" applyAlignment="1">
      <alignment horizontal="center" vertical="center"/>
    </xf>
    <xf numFmtId="4" fontId="26" fillId="0" borderId="45" xfId="1" applyNumberFormat="1" applyFont="1" applyBorder="1" applyAlignment="1">
      <alignment horizontal="center" vertical="center"/>
    </xf>
    <xf numFmtId="4" fontId="26" fillId="0" borderId="46" xfId="1" applyNumberFormat="1" applyFont="1" applyBorder="1" applyAlignment="1">
      <alignment horizontal="center" vertical="center"/>
    </xf>
    <xf numFmtId="4" fontId="27" fillId="0" borderId="49" xfId="1" applyNumberFormat="1" applyFont="1" applyBorder="1" applyAlignment="1">
      <alignment horizontal="center" vertical="center" wrapText="1"/>
    </xf>
    <xf numFmtId="0" fontId="2" fillId="0" borderId="49" xfId="0" applyFont="1" applyBorder="1" applyAlignment="1">
      <alignment horizontal="center" vertical="center" wrapText="1"/>
    </xf>
    <xf numFmtId="0" fontId="10" fillId="0" borderId="1" xfId="0" applyFont="1" applyBorder="1" applyAlignment="1">
      <alignment horizontal="center"/>
    </xf>
    <xf numFmtId="0" fontId="2" fillId="0" borderId="2" xfId="0" applyFont="1" applyBorder="1"/>
    <xf numFmtId="0" fontId="2" fillId="0" borderId="3" xfId="0" applyFont="1" applyBorder="1"/>
    <xf numFmtId="0" fontId="2" fillId="0" borderId="7" xfId="0" applyFont="1" applyBorder="1"/>
    <xf numFmtId="0" fontId="0" fillId="0" borderId="0" xfId="0" applyFont="1" applyAlignment="1"/>
    <xf numFmtId="0" fontId="2" fillId="0" borderId="8" xfId="0" applyFont="1" applyBorder="1"/>
    <xf numFmtId="0" fontId="2" fillId="0" borderId="4" xfId="0" applyFont="1" applyBorder="1"/>
    <xf numFmtId="0" fontId="11" fillId="0" borderId="18" xfId="0" applyFont="1" applyBorder="1" applyAlignment="1">
      <alignment horizontal="center" vertical="center" wrapText="1"/>
    </xf>
    <xf numFmtId="0" fontId="2" fillId="0" borderId="18" xfId="0" applyFont="1" applyBorder="1"/>
    <xf numFmtId="0" fontId="2" fillId="0" borderId="19" xfId="0" applyFont="1" applyBorder="1"/>
    <xf numFmtId="0" fontId="13" fillId="0" borderId="18" xfId="0" applyFont="1" applyBorder="1" applyAlignment="1">
      <alignment horizontal="center" vertical="center" wrapText="1"/>
    </xf>
    <xf numFmtId="4" fontId="15" fillId="0" borderId="1" xfId="0" applyNumberFormat="1" applyFont="1" applyBorder="1" applyAlignment="1">
      <alignment horizontal="left" vertical="center"/>
    </xf>
    <xf numFmtId="4" fontId="5" fillId="0" borderId="2" xfId="0" applyNumberFormat="1" applyFont="1" applyBorder="1" applyAlignment="1">
      <alignment horizontal="left" vertical="center"/>
    </xf>
    <xf numFmtId="4" fontId="5" fillId="0" borderId="33" xfId="0" applyNumberFormat="1" applyFont="1" applyBorder="1" applyAlignment="1">
      <alignment horizontal="center" vertical="center" wrapText="1"/>
    </xf>
    <xf numFmtId="0" fontId="2" fillId="0" borderId="32" xfId="0" applyFont="1" applyBorder="1"/>
    <xf numFmtId="4" fontId="15" fillId="0" borderId="7" xfId="0" applyNumberFormat="1" applyFont="1" applyBorder="1" applyAlignment="1">
      <alignment horizontal="left" vertical="center"/>
    </xf>
    <xf numFmtId="4" fontId="5" fillId="0" borderId="0" xfId="0" applyNumberFormat="1" applyFont="1" applyAlignment="1">
      <alignment horizontal="left" vertical="center"/>
    </xf>
    <xf numFmtId="4" fontId="16" fillId="0" borderId="20" xfId="0" applyNumberFormat="1" applyFont="1" applyBorder="1" applyAlignment="1">
      <alignment horizontal="center" vertical="center"/>
    </xf>
    <xf numFmtId="4" fontId="9" fillId="0" borderId="7" xfId="0" applyNumberFormat="1" applyFont="1" applyBorder="1" applyAlignment="1">
      <alignment horizontal="center" vertical="center" wrapText="1"/>
    </xf>
    <xf numFmtId="0" fontId="2" fillId="0" borderId="21" xfId="0" applyFont="1" applyBorder="1"/>
    <xf numFmtId="0" fontId="2" fillId="0" borderId="27" xfId="0" applyFont="1" applyBorder="1"/>
    <xf numFmtId="4" fontId="9" fillId="0" borderId="22" xfId="0" applyNumberFormat="1" applyFont="1" applyBorder="1" applyAlignment="1">
      <alignment horizontal="center" vertical="center" wrapText="1"/>
    </xf>
    <xf numFmtId="0" fontId="2" fillId="0" borderId="28" xfId="0" applyFont="1" applyBorder="1"/>
    <xf numFmtId="4" fontId="9" fillId="0" borderId="23" xfId="0" applyNumberFormat="1" applyFont="1" applyBorder="1" applyAlignment="1">
      <alignment horizontal="center" vertical="center" wrapText="1"/>
    </xf>
    <xf numFmtId="0" fontId="2" fillId="0" borderId="24" xfId="0" applyFont="1" applyBorder="1"/>
    <xf numFmtId="4" fontId="9" fillId="0" borderId="10" xfId="0" applyNumberFormat="1" applyFont="1" applyBorder="1" applyAlignment="1">
      <alignment horizontal="center" vertical="center" wrapText="1"/>
    </xf>
    <xf numFmtId="0" fontId="2" fillId="0" borderId="14" xfId="0" applyFont="1" applyBorder="1"/>
    <xf numFmtId="4" fontId="9" fillId="0" borderId="25" xfId="0" applyNumberFormat="1" applyFont="1" applyBorder="1" applyAlignment="1">
      <alignment horizontal="center" vertical="center" wrapText="1"/>
    </xf>
    <xf numFmtId="0" fontId="2" fillId="0" borderId="29" xfId="0" applyFont="1" applyBorder="1"/>
    <xf numFmtId="4" fontId="9" fillId="0" borderId="0" xfId="0" applyNumberFormat="1" applyFont="1" applyAlignment="1">
      <alignment horizontal="center" vertical="center" wrapText="1"/>
    </xf>
    <xf numFmtId="4" fontId="9" fillId="0" borderId="26" xfId="0" applyNumberFormat="1" applyFont="1" applyBorder="1" applyAlignment="1">
      <alignment horizontal="center" vertical="center" wrapText="1"/>
    </xf>
    <xf numFmtId="0" fontId="2" fillId="0" borderId="30" xfId="0" applyFont="1" applyBorder="1"/>
    <xf numFmtId="4" fontId="9" fillId="0" borderId="20" xfId="0" applyNumberFormat="1" applyFont="1" applyBorder="1" applyAlignment="1">
      <alignment horizontal="center" vertical="center" wrapText="1"/>
    </xf>
    <xf numFmtId="4" fontId="5" fillId="0" borderId="18" xfId="0" applyNumberFormat="1" applyFont="1" applyBorder="1" applyAlignment="1">
      <alignment horizontal="center" vertical="center" wrapText="1"/>
    </xf>
    <xf numFmtId="4" fontId="5" fillId="0" borderId="20" xfId="0" applyNumberFormat="1" applyFont="1" applyBorder="1" applyAlignment="1">
      <alignment horizontal="center" vertical="center" wrapText="1"/>
    </xf>
    <xf numFmtId="3" fontId="19" fillId="4" borderId="20" xfId="0" applyNumberFormat="1" applyFont="1" applyFill="1" applyBorder="1" applyAlignment="1">
      <alignment horizontal="center" vertical="center"/>
    </xf>
    <xf numFmtId="3" fontId="20" fillId="0" borderId="20" xfId="0" applyNumberFormat="1" applyFont="1" applyBorder="1" applyAlignment="1">
      <alignment horizontal="center" vertical="center"/>
    </xf>
    <xf numFmtId="4" fontId="9" fillId="0" borderId="4" xfId="0" applyNumberFormat="1" applyFont="1" applyBorder="1" applyAlignment="1">
      <alignment horizontal="center" vertical="center" wrapText="1"/>
    </xf>
    <xf numFmtId="4" fontId="23" fillId="0" borderId="4" xfId="0" applyNumberFormat="1" applyFont="1" applyBorder="1" applyAlignment="1">
      <alignment horizontal="center" vertical="center" wrapText="1"/>
    </xf>
    <xf numFmtId="4" fontId="24" fillId="0" borderId="31" xfId="0" applyNumberFormat="1" applyFont="1" applyBorder="1" applyAlignment="1">
      <alignment horizontal="left" vertical="center" wrapText="1"/>
    </xf>
    <xf numFmtId="4" fontId="20" fillId="5" borderId="40" xfId="0" applyNumberFormat="1" applyFont="1" applyFill="1" applyBorder="1" applyAlignment="1">
      <alignment horizontal="center" vertical="center"/>
    </xf>
    <xf numFmtId="0" fontId="2" fillId="0" borderId="41" xfId="0" applyFont="1" applyBorder="1"/>
    <xf numFmtId="0" fontId="2" fillId="0" borderId="42" xfId="0" applyFont="1" applyBorder="1"/>
    <xf numFmtId="4" fontId="5" fillId="0" borderId="4" xfId="0" applyNumberFormat="1" applyFont="1" applyBorder="1" applyAlignment="1">
      <alignment horizontal="left" vertical="center" wrapText="1"/>
    </xf>
    <xf numFmtId="4" fontId="23" fillId="0" borderId="4" xfId="0" applyNumberFormat="1" applyFont="1" applyBorder="1" applyAlignment="1">
      <alignment horizontal="left" vertical="center" wrapText="1"/>
    </xf>
    <xf numFmtId="4" fontId="19" fillId="0" borderId="7" xfId="0" applyNumberFormat="1" applyFont="1" applyBorder="1" applyAlignment="1">
      <alignment horizontal="center" vertical="center"/>
    </xf>
    <xf numFmtId="3" fontId="30" fillId="0" borderId="45" xfId="1" applyNumberFormat="1" applyFont="1" applyBorder="1" applyAlignment="1">
      <alignment horizontal="center" vertical="center" wrapText="1"/>
    </xf>
    <xf numFmtId="3" fontId="30" fillId="0" borderId="46" xfId="1" applyNumberFormat="1" applyFont="1" applyBorder="1" applyAlignment="1">
      <alignment horizontal="center" vertical="center" wrapText="1"/>
    </xf>
    <xf numFmtId="4" fontId="25" fillId="0" borderId="98" xfId="1" applyNumberFormat="1" applyFont="1" applyBorder="1" applyAlignment="1">
      <alignment horizontal="justify" vertical="center" wrapText="1"/>
    </xf>
    <xf numFmtId="4" fontId="25" fillId="0" borderId="99" xfId="1" applyNumberFormat="1" applyFont="1" applyBorder="1" applyAlignment="1">
      <alignment horizontal="justify" vertical="center" wrapText="1"/>
    </xf>
    <xf numFmtId="4" fontId="25" fillId="0" borderId="100" xfId="1" applyNumberFormat="1" applyFont="1" applyBorder="1" applyAlignment="1">
      <alignment horizontal="justify" vertical="center" wrapText="1"/>
    </xf>
    <xf numFmtId="4" fontId="25" fillId="0" borderId="63" xfId="1" applyNumberFormat="1" applyFont="1" applyBorder="1" applyAlignment="1">
      <alignment horizontal="justify" vertical="center" wrapText="1"/>
    </xf>
    <xf numFmtId="4" fontId="25" fillId="0" borderId="82" xfId="1" applyNumberFormat="1" applyFont="1" applyBorder="1" applyAlignment="1">
      <alignment horizontal="justify" vertical="center" wrapText="1"/>
    </xf>
    <xf numFmtId="4" fontId="25" fillId="0" borderId="97" xfId="1" applyNumberFormat="1" applyFont="1" applyBorder="1" applyAlignment="1">
      <alignment horizontal="justify" vertical="center" wrapText="1"/>
    </xf>
    <xf numFmtId="4" fontId="25" fillId="0" borderId="69" xfId="1" applyNumberFormat="1" applyFont="1" applyBorder="1" applyAlignment="1">
      <alignment horizontal="justify" vertical="center" wrapText="1"/>
    </xf>
    <xf numFmtId="4" fontId="25" fillId="0" borderId="87" xfId="1" applyNumberFormat="1" applyFont="1" applyBorder="1" applyAlignment="1">
      <alignment horizontal="justify" vertical="center" wrapText="1"/>
    </xf>
    <xf numFmtId="4" fontId="25" fillId="0" borderId="96" xfId="1" applyNumberFormat="1" applyFont="1" applyBorder="1" applyAlignment="1">
      <alignment horizontal="justify" vertical="center" wrapText="1"/>
    </xf>
    <xf numFmtId="4" fontId="29" fillId="0" borderId="63" xfId="1" applyNumberFormat="1" applyFont="1" applyBorder="1" applyAlignment="1">
      <alignment horizontal="justify" vertical="center" wrapText="1"/>
    </xf>
    <xf numFmtId="4" fontId="29" fillId="0" borderId="82" xfId="1" applyNumberFormat="1" applyFont="1" applyBorder="1" applyAlignment="1">
      <alignment horizontal="justify" vertical="center" wrapText="1"/>
    </xf>
    <xf numFmtId="4" fontId="29" fillId="0" borderId="94" xfId="1" applyNumberFormat="1" applyFont="1" applyBorder="1" applyAlignment="1">
      <alignment horizontal="justify" vertical="center" wrapText="1"/>
    </xf>
    <xf numFmtId="4" fontId="30" fillId="0" borderId="69" xfId="1" applyNumberFormat="1" applyFont="1" applyBorder="1" applyAlignment="1">
      <alignment horizontal="center" vertical="center" wrapText="1"/>
    </xf>
    <xf numFmtId="4" fontId="30" fillId="0" borderId="87" xfId="1" applyNumberFormat="1" applyFont="1" applyBorder="1" applyAlignment="1">
      <alignment horizontal="center" vertical="center" wrapText="1"/>
    </xf>
    <xf numFmtId="4" fontId="30" fillId="0" borderId="95" xfId="1" applyNumberFormat="1" applyFont="1" applyBorder="1" applyAlignment="1">
      <alignment horizontal="center" vertical="center" wrapText="1"/>
    </xf>
    <xf numFmtId="4" fontId="27" fillId="0" borderId="63" xfId="1" applyNumberFormat="1" applyFont="1" applyBorder="1" applyAlignment="1">
      <alignment horizontal="center" vertical="center" wrapText="1"/>
    </xf>
    <xf numFmtId="4" fontId="27" fillId="0" borderId="82" xfId="1" applyNumberFormat="1" applyFont="1" applyBorder="1" applyAlignment="1">
      <alignment horizontal="center" vertical="center" wrapText="1"/>
    </xf>
    <xf numFmtId="4" fontId="27" fillId="0" borderId="94" xfId="1" applyNumberFormat="1" applyFont="1" applyBorder="1" applyAlignment="1">
      <alignment horizontal="center" vertical="center" wrapText="1"/>
    </xf>
    <xf numFmtId="4" fontId="25" fillId="0" borderId="94" xfId="1" applyNumberFormat="1" applyFont="1" applyBorder="1" applyAlignment="1">
      <alignment horizontal="justify" vertical="center" wrapText="1"/>
    </xf>
    <xf numFmtId="4" fontId="9" fillId="0" borderId="31" xfId="0" applyNumberFormat="1" applyFont="1" applyBorder="1" applyAlignment="1">
      <alignment horizontal="left" vertical="center" wrapText="1"/>
    </xf>
    <xf numFmtId="4" fontId="5" fillId="0" borderId="4" xfId="0" applyNumberFormat="1" applyFont="1" applyBorder="1" applyAlignment="1">
      <alignment horizontal="center" vertical="center" wrapText="1"/>
    </xf>
    <xf numFmtId="4" fontId="21" fillId="0" borderId="4" xfId="0" applyNumberFormat="1" applyFont="1" applyBorder="1" applyAlignment="1">
      <alignment horizontal="left" vertical="center" wrapText="1"/>
    </xf>
  </cellXfs>
  <cellStyles count="3">
    <cellStyle name="Millares [0] 3" xfId="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theme" Target="theme/theme1.xml"/><Relationship Id="rId3" Type="http://schemas.openxmlformats.org/officeDocument/2006/relationships/worksheet" Target="worksheets/sheet3.xml"/><Relationship Id="rId25" Type="http://customschemas.google.com/relationships/workbookmetadata" Target="metadata"/><Relationship Id="rId2" Type="http://schemas.openxmlformats.org/officeDocument/2006/relationships/worksheet" Target="worksheets/sheet2.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28" Type="http://schemas.openxmlformats.org/officeDocument/2006/relationships/sharedStrings" Target="sharedStrings.xml"/><Relationship Id="rId4" Type="http://schemas.openxmlformats.org/officeDocument/2006/relationships/worksheet" Target="worksheets/sheet4.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142874</xdr:colOff>
      <xdr:row>0</xdr:row>
      <xdr:rowOff>14288</xdr:rowOff>
    </xdr:from>
    <xdr:ext cx="3444875" cy="11144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42874" y="14288"/>
          <a:ext cx="3444875" cy="11144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155863</xdr:colOff>
      <xdr:row>0</xdr:row>
      <xdr:rowOff>77932</xdr:rowOff>
    </xdr:from>
    <xdr:to>
      <xdr:col>4</xdr:col>
      <xdr:colOff>458931</xdr:colOff>
      <xdr:row>2</xdr:row>
      <xdr:rowOff>207818</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55863" y="77932"/>
          <a:ext cx="2840182" cy="9784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381000</xdr:colOff>
      <xdr:row>2</xdr:row>
      <xdr:rowOff>190500</xdr:rowOff>
    </xdr:to>
    <xdr:pic>
      <xdr:nvPicPr>
        <xdr:cNvPr id="2"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2914650"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1000125</xdr:colOff>
      <xdr:row>2</xdr:row>
      <xdr:rowOff>202406</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536156"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428625</xdr:colOff>
      <xdr:row>2</xdr:row>
      <xdr:rowOff>190500</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2964656" cy="1035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704850</xdr:colOff>
      <xdr:row>2</xdr:row>
      <xdr:rowOff>180975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23850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57"/>
  <sheetViews>
    <sheetView zoomScale="90" zoomScaleNormal="90" workbookViewId="0">
      <selection activeCell="A2" sqref="A2:J2"/>
    </sheetView>
  </sheetViews>
  <sheetFormatPr baseColWidth="10" defaultColWidth="14.42578125" defaultRowHeight="15" customHeight="1" x14ac:dyDescent="0.25"/>
  <cols>
    <col min="1" max="1" width="6.42578125" customWidth="1"/>
    <col min="2" max="2" width="28.42578125" customWidth="1"/>
    <col min="3" max="3" width="33.7109375" customWidth="1"/>
    <col min="4" max="4" width="17.28515625" customWidth="1"/>
    <col min="5" max="5" width="28.5703125" customWidth="1"/>
    <col min="6" max="6" width="47" customWidth="1"/>
    <col min="7" max="9" width="11.5703125" customWidth="1"/>
    <col min="10" max="10" width="76.7109375" customWidth="1"/>
    <col min="11" max="26" width="11.5703125" customWidth="1"/>
  </cols>
  <sheetData>
    <row r="1" spans="1:26" ht="50.25" customHeight="1" x14ac:dyDescent="0.35">
      <c r="A1" s="146" t="s">
        <v>0</v>
      </c>
      <c r="B1" s="147"/>
      <c r="C1" s="147"/>
      <c r="D1" s="147"/>
      <c r="E1" s="147"/>
      <c r="F1" s="147"/>
      <c r="G1" s="147"/>
      <c r="H1" s="147"/>
      <c r="I1" s="147"/>
      <c r="J1" s="148"/>
      <c r="K1" s="1"/>
      <c r="L1" s="1"/>
      <c r="M1" s="1"/>
      <c r="N1" s="1"/>
      <c r="O1" s="1"/>
      <c r="P1" s="1"/>
      <c r="Q1" s="1"/>
      <c r="R1" s="1"/>
      <c r="S1" s="1"/>
      <c r="T1" s="1"/>
      <c r="U1" s="1"/>
      <c r="V1" s="1"/>
      <c r="W1" s="1"/>
      <c r="X1" s="1"/>
      <c r="Y1" s="1"/>
      <c r="Z1" s="1"/>
    </row>
    <row r="2" spans="1:26" ht="44.25" customHeight="1" x14ac:dyDescent="0.3">
      <c r="A2" s="149" t="s">
        <v>140</v>
      </c>
      <c r="B2" s="150"/>
      <c r="C2" s="150"/>
      <c r="D2" s="150"/>
      <c r="E2" s="150"/>
      <c r="F2" s="150"/>
      <c r="G2" s="150"/>
      <c r="H2" s="150"/>
      <c r="I2" s="150"/>
      <c r="J2" s="151"/>
      <c r="K2" s="1"/>
      <c r="L2" s="1"/>
      <c r="M2" s="1"/>
      <c r="N2" s="1"/>
      <c r="O2" s="1"/>
      <c r="P2" s="1"/>
      <c r="Q2" s="1"/>
      <c r="R2" s="1"/>
      <c r="S2" s="1"/>
      <c r="T2" s="1"/>
      <c r="U2" s="1"/>
      <c r="V2" s="1"/>
      <c r="W2" s="1"/>
      <c r="X2" s="1"/>
      <c r="Y2" s="1"/>
      <c r="Z2" s="1"/>
    </row>
    <row r="3" spans="1:26" ht="31.5" customHeight="1" x14ac:dyDescent="0.25">
      <c r="A3" s="2"/>
      <c r="B3" s="3"/>
      <c r="C3" s="3"/>
      <c r="D3" s="3"/>
      <c r="E3" s="3"/>
      <c r="F3" s="3"/>
      <c r="G3" s="3"/>
      <c r="H3" s="3"/>
      <c r="I3" s="3"/>
      <c r="J3" s="4"/>
      <c r="K3" s="1"/>
      <c r="L3" s="1"/>
      <c r="M3" s="1"/>
      <c r="N3" s="1"/>
      <c r="O3" s="1"/>
      <c r="P3" s="1"/>
      <c r="Q3" s="1"/>
      <c r="R3" s="1"/>
      <c r="S3" s="1"/>
      <c r="T3" s="1"/>
      <c r="U3" s="1"/>
      <c r="V3" s="1"/>
      <c r="W3" s="1"/>
      <c r="X3" s="1"/>
      <c r="Y3" s="1"/>
      <c r="Z3" s="1"/>
    </row>
    <row r="4" spans="1:26" ht="45" customHeight="1" x14ac:dyDescent="0.25">
      <c r="A4" s="152" t="s">
        <v>1</v>
      </c>
      <c r="B4" s="154" t="s">
        <v>2</v>
      </c>
      <c r="C4" s="154" t="s">
        <v>3</v>
      </c>
      <c r="D4" s="154" t="s">
        <v>4</v>
      </c>
      <c r="E4" s="142" t="s">
        <v>5</v>
      </c>
      <c r="F4" s="143"/>
      <c r="G4" s="142" t="s">
        <v>6</v>
      </c>
      <c r="H4" s="143"/>
      <c r="I4" s="144" t="s">
        <v>7</v>
      </c>
      <c r="J4" s="155" t="s">
        <v>8</v>
      </c>
      <c r="K4" s="1"/>
      <c r="L4" s="1"/>
      <c r="M4" s="1"/>
      <c r="N4" s="1"/>
      <c r="O4" s="1"/>
      <c r="P4" s="1"/>
      <c r="Q4" s="1"/>
      <c r="R4" s="1"/>
      <c r="S4" s="1"/>
      <c r="T4" s="1"/>
      <c r="U4" s="1"/>
      <c r="V4" s="1"/>
      <c r="W4" s="1"/>
      <c r="X4" s="1"/>
      <c r="Y4" s="1"/>
      <c r="Z4" s="1"/>
    </row>
    <row r="5" spans="1:26" ht="45" customHeight="1" thickBot="1" x14ac:dyDescent="0.3">
      <c r="A5" s="153"/>
      <c r="B5" s="145"/>
      <c r="C5" s="145"/>
      <c r="D5" s="145"/>
      <c r="E5" s="121" t="s">
        <v>9</v>
      </c>
      <c r="F5" s="121" t="s">
        <v>10</v>
      </c>
      <c r="G5" s="121" t="s">
        <v>11</v>
      </c>
      <c r="H5" s="121" t="s">
        <v>12</v>
      </c>
      <c r="I5" s="145"/>
      <c r="J5" s="156"/>
      <c r="K5" s="1"/>
      <c r="L5" s="1"/>
      <c r="M5" s="1"/>
      <c r="N5" s="1"/>
      <c r="O5" s="1"/>
      <c r="P5" s="1"/>
      <c r="Q5" s="1"/>
      <c r="R5" s="1"/>
      <c r="S5" s="1"/>
      <c r="T5" s="1"/>
      <c r="U5" s="1"/>
      <c r="V5" s="1"/>
      <c r="W5" s="1"/>
      <c r="X5" s="1"/>
      <c r="Y5" s="1"/>
      <c r="Z5" s="1"/>
    </row>
    <row r="6" spans="1:26" s="68" customFormat="1" ht="66.75" customHeight="1" x14ac:dyDescent="0.25">
      <c r="A6" s="122">
        <v>1</v>
      </c>
      <c r="B6" s="123" t="s">
        <v>22</v>
      </c>
      <c r="C6" s="136" t="s">
        <v>138</v>
      </c>
      <c r="D6" s="139" t="s">
        <v>139</v>
      </c>
      <c r="E6" s="124" t="s">
        <v>100</v>
      </c>
      <c r="F6" s="123" t="s">
        <v>105</v>
      </c>
      <c r="G6" s="125" t="s">
        <v>13</v>
      </c>
      <c r="H6" s="125"/>
      <c r="I6" s="126">
        <f>'VERA '!O74</f>
        <v>85.33</v>
      </c>
      <c r="J6" s="127" t="s">
        <v>137</v>
      </c>
      <c r="K6" s="1"/>
      <c r="M6" s="1"/>
      <c r="N6" s="1"/>
      <c r="O6" s="1"/>
      <c r="P6" s="1"/>
      <c r="Q6" s="1"/>
      <c r="R6" s="1"/>
      <c r="S6" s="1"/>
      <c r="T6" s="1"/>
      <c r="U6" s="1"/>
      <c r="V6" s="1"/>
      <c r="W6" s="1"/>
      <c r="X6" s="1"/>
      <c r="Y6" s="1"/>
      <c r="Z6" s="1"/>
    </row>
    <row r="7" spans="1:26" s="68" customFormat="1" ht="108" customHeight="1" x14ac:dyDescent="0.25">
      <c r="A7" s="128">
        <v>2</v>
      </c>
      <c r="B7" s="8" t="s">
        <v>17</v>
      </c>
      <c r="C7" s="137"/>
      <c r="D7" s="140"/>
      <c r="E7" s="8" t="s">
        <v>18</v>
      </c>
      <c r="F7" s="8" t="s">
        <v>103</v>
      </c>
      <c r="G7" s="6" t="s">
        <v>13</v>
      </c>
      <c r="H7" s="9"/>
      <c r="I7" s="10">
        <f>RUBIO!O74</f>
        <v>83.28</v>
      </c>
      <c r="J7" s="129" t="s">
        <v>137</v>
      </c>
      <c r="K7" s="1"/>
      <c r="L7" s="1"/>
      <c r="M7" s="1"/>
      <c r="N7" s="1"/>
      <c r="O7" s="1"/>
      <c r="P7" s="1"/>
      <c r="Q7" s="1"/>
      <c r="R7" s="1"/>
      <c r="S7" s="1"/>
      <c r="T7" s="1"/>
      <c r="U7" s="1"/>
      <c r="V7" s="1"/>
      <c r="W7" s="1"/>
      <c r="X7" s="1"/>
      <c r="Y7" s="1"/>
      <c r="Z7" s="1"/>
    </row>
    <row r="8" spans="1:26" s="68" customFormat="1" ht="61.5" customHeight="1" x14ac:dyDescent="0.25">
      <c r="A8" s="128">
        <v>3</v>
      </c>
      <c r="B8" s="5" t="s">
        <v>14</v>
      </c>
      <c r="C8" s="137"/>
      <c r="D8" s="140"/>
      <c r="E8" s="12" t="s">
        <v>15</v>
      </c>
      <c r="F8" s="5" t="s">
        <v>16</v>
      </c>
      <c r="G8" s="6" t="s">
        <v>13</v>
      </c>
      <c r="H8" s="6"/>
      <c r="I8" s="7">
        <f>MORRIS!O74</f>
        <v>78.5</v>
      </c>
      <c r="J8" s="129" t="s">
        <v>137</v>
      </c>
      <c r="K8" s="1"/>
      <c r="L8" s="1"/>
      <c r="M8" s="1"/>
      <c r="N8" s="1"/>
      <c r="O8" s="1"/>
      <c r="P8" s="1"/>
      <c r="Q8" s="1"/>
      <c r="R8" s="1"/>
      <c r="S8" s="1"/>
      <c r="T8" s="1"/>
      <c r="U8" s="1"/>
      <c r="V8" s="1"/>
      <c r="W8" s="1"/>
      <c r="X8" s="1"/>
      <c r="Y8" s="1"/>
      <c r="Z8" s="1"/>
    </row>
    <row r="9" spans="1:26" s="68" customFormat="1" ht="75.75" customHeight="1" x14ac:dyDescent="0.25">
      <c r="A9" s="128">
        <v>4</v>
      </c>
      <c r="B9" s="5" t="s">
        <v>23</v>
      </c>
      <c r="C9" s="137"/>
      <c r="D9" s="140"/>
      <c r="E9" s="11" t="s">
        <v>101</v>
      </c>
      <c r="F9" s="5" t="s">
        <v>102</v>
      </c>
      <c r="G9" s="6" t="s">
        <v>13</v>
      </c>
      <c r="H9" s="6"/>
      <c r="I9" s="10">
        <f>'RODRIGUEZ '!O74</f>
        <v>73.72</v>
      </c>
      <c r="J9" s="129" t="s">
        <v>137</v>
      </c>
      <c r="K9" s="1"/>
      <c r="L9" s="1"/>
      <c r="M9" s="1"/>
      <c r="N9" s="1"/>
      <c r="O9" s="1"/>
      <c r="P9" s="1"/>
      <c r="Q9" s="1"/>
      <c r="R9" s="1"/>
      <c r="S9" s="1"/>
      <c r="T9" s="1"/>
      <c r="U9" s="1"/>
      <c r="V9" s="1"/>
      <c r="W9" s="1"/>
      <c r="X9" s="1"/>
      <c r="Y9" s="1"/>
      <c r="Z9" s="1"/>
    </row>
    <row r="10" spans="1:26" s="68" customFormat="1" ht="76.5" customHeight="1" thickBot="1" x14ac:dyDescent="0.3">
      <c r="A10" s="130">
        <v>5</v>
      </c>
      <c r="B10" s="131" t="s">
        <v>19</v>
      </c>
      <c r="C10" s="138"/>
      <c r="D10" s="141"/>
      <c r="E10" s="132" t="s">
        <v>20</v>
      </c>
      <c r="F10" s="131" t="s">
        <v>21</v>
      </c>
      <c r="G10" s="133" t="s">
        <v>13</v>
      </c>
      <c r="H10" s="133"/>
      <c r="I10" s="134">
        <f>ORJUELA!O74</f>
        <v>72.31</v>
      </c>
      <c r="J10" s="135" t="s">
        <v>137</v>
      </c>
      <c r="K10" s="1"/>
      <c r="L10" s="1"/>
      <c r="M10" s="1"/>
      <c r="N10" s="1"/>
      <c r="O10" s="1"/>
      <c r="P10" s="1"/>
      <c r="Q10" s="1"/>
      <c r="R10" s="1"/>
      <c r="S10" s="1"/>
      <c r="T10" s="1"/>
      <c r="U10" s="1"/>
      <c r="V10" s="1"/>
      <c r="W10" s="1"/>
      <c r="X10" s="1"/>
      <c r="Y10" s="1"/>
      <c r="Z10" s="1"/>
    </row>
    <row r="11" spans="1:26" ht="12" customHeight="1" x14ac:dyDescent="0.25">
      <c r="A11" s="13"/>
      <c r="B11" s="1"/>
      <c r="C11" s="1"/>
      <c r="D11" s="1"/>
      <c r="E11" s="1"/>
      <c r="F11" s="1"/>
      <c r="G11" s="1"/>
      <c r="H11" s="1"/>
      <c r="I11" s="1"/>
      <c r="J11" s="1"/>
      <c r="K11" s="1"/>
      <c r="L11" s="1"/>
      <c r="M11" s="1"/>
      <c r="N11" s="1"/>
      <c r="O11" s="1"/>
      <c r="P11" s="1"/>
      <c r="Q11" s="1"/>
      <c r="R11" s="1"/>
      <c r="S11" s="1"/>
      <c r="T11" s="1"/>
      <c r="U11" s="1"/>
      <c r="V11" s="1"/>
      <c r="W11" s="1"/>
      <c r="X11" s="1"/>
      <c r="Y11" s="1"/>
      <c r="Z11" s="1"/>
    </row>
    <row r="12" spans="1:26" ht="12" customHeight="1" x14ac:dyDescent="0.25">
      <c r="A12" s="13"/>
      <c r="B12" s="1"/>
      <c r="C12" s="1"/>
      <c r="D12" s="1"/>
      <c r="E12" s="1"/>
      <c r="F12" s="1"/>
      <c r="G12" s="1"/>
      <c r="H12" s="1"/>
      <c r="I12" s="1"/>
      <c r="J12" s="1"/>
      <c r="K12" s="1"/>
      <c r="L12" s="1"/>
      <c r="M12" s="1"/>
      <c r="N12" s="1"/>
      <c r="O12" s="1"/>
      <c r="P12" s="1"/>
      <c r="Q12" s="1"/>
      <c r="R12" s="1"/>
      <c r="S12" s="1"/>
      <c r="T12" s="1"/>
      <c r="U12" s="1"/>
      <c r="V12" s="1"/>
      <c r="W12" s="1"/>
      <c r="X12" s="1"/>
      <c r="Y12" s="1"/>
      <c r="Z12" s="1"/>
    </row>
    <row r="13" spans="1:26" ht="12" customHeight="1" x14ac:dyDescent="0.25">
      <c r="A13" s="13"/>
      <c r="B13" s="1"/>
      <c r="C13" s="1"/>
      <c r="D13" s="1"/>
      <c r="E13" s="1"/>
      <c r="F13" s="1"/>
      <c r="G13" s="1"/>
      <c r="H13" s="1"/>
      <c r="I13" s="1"/>
      <c r="J13" s="1"/>
      <c r="K13" s="1"/>
      <c r="L13" s="1"/>
      <c r="M13" s="1"/>
      <c r="N13" s="1"/>
      <c r="O13" s="1"/>
      <c r="P13" s="1"/>
      <c r="Q13" s="1"/>
      <c r="R13" s="1"/>
      <c r="S13" s="1"/>
      <c r="T13" s="1"/>
      <c r="U13" s="1"/>
      <c r="V13" s="1"/>
      <c r="W13" s="1"/>
      <c r="X13" s="1"/>
      <c r="Y13" s="1"/>
      <c r="Z13" s="1"/>
    </row>
    <row r="14" spans="1:26" ht="12" customHeight="1" x14ac:dyDescent="0.25">
      <c r="A14" s="13"/>
      <c r="B14" s="1"/>
      <c r="C14" s="1"/>
      <c r="D14" s="1"/>
      <c r="E14" s="1"/>
      <c r="F14" s="1"/>
      <c r="G14" s="1"/>
      <c r="H14" s="3"/>
      <c r="I14" s="1"/>
      <c r="J14" s="1"/>
      <c r="K14" s="1"/>
      <c r="L14" s="1"/>
      <c r="M14" s="1"/>
      <c r="N14" s="1"/>
      <c r="O14" s="1"/>
      <c r="P14" s="1"/>
      <c r="Q14" s="1"/>
      <c r="R14" s="1"/>
      <c r="S14" s="1"/>
      <c r="T14" s="1"/>
      <c r="U14" s="1"/>
      <c r="V14" s="1"/>
      <c r="W14" s="1"/>
      <c r="X14" s="1"/>
      <c r="Y14" s="1"/>
      <c r="Z14" s="1"/>
    </row>
    <row r="15" spans="1:26" ht="12" customHeight="1" x14ac:dyDescent="0.25">
      <c r="A15" s="13"/>
      <c r="B15" s="1"/>
      <c r="C15" s="1"/>
      <c r="D15" s="1"/>
      <c r="E15" s="1"/>
      <c r="F15" s="1"/>
      <c r="G15" s="1"/>
      <c r="H15" s="3"/>
      <c r="I15" s="1"/>
      <c r="J15" s="1"/>
      <c r="K15" s="1"/>
      <c r="L15" s="1"/>
      <c r="M15" s="1"/>
      <c r="N15" s="1"/>
      <c r="O15" s="1"/>
      <c r="P15" s="1"/>
      <c r="Q15" s="1"/>
      <c r="R15" s="1"/>
      <c r="S15" s="1"/>
      <c r="T15" s="1"/>
      <c r="U15" s="1"/>
      <c r="V15" s="1"/>
      <c r="W15" s="1"/>
      <c r="X15" s="1"/>
      <c r="Y15" s="1"/>
      <c r="Z15" s="1"/>
    </row>
    <row r="16" spans="1:26" ht="12" customHeight="1" x14ac:dyDescent="0.25">
      <c r="A16" s="13"/>
      <c r="B16" s="1"/>
      <c r="C16" s="1"/>
      <c r="D16" s="1"/>
      <c r="E16" s="1"/>
      <c r="F16" s="1"/>
      <c r="G16" s="1"/>
      <c r="H16" s="3"/>
      <c r="I16" s="1"/>
      <c r="J16" s="1"/>
      <c r="K16" s="1"/>
      <c r="L16" s="1"/>
      <c r="M16" s="1"/>
      <c r="N16" s="1"/>
      <c r="O16" s="1"/>
      <c r="P16" s="1"/>
      <c r="Q16" s="1"/>
      <c r="R16" s="1"/>
      <c r="S16" s="1"/>
      <c r="T16" s="1"/>
      <c r="U16" s="1"/>
      <c r="V16" s="1"/>
      <c r="W16" s="1"/>
      <c r="X16" s="1"/>
      <c r="Y16" s="1"/>
      <c r="Z16" s="1"/>
    </row>
    <row r="17" spans="1:26" ht="12" customHeight="1" x14ac:dyDescent="0.25">
      <c r="A17" s="13"/>
      <c r="B17" s="1"/>
      <c r="C17" s="1"/>
      <c r="D17" s="1"/>
      <c r="E17" s="1"/>
      <c r="F17" s="1"/>
      <c r="G17" s="1"/>
      <c r="H17" s="3"/>
      <c r="I17" s="1"/>
      <c r="J17" s="1"/>
      <c r="K17" s="1"/>
      <c r="L17" s="1"/>
      <c r="M17" s="1"/>
      <c r="N17" s="1"/>
      <c r="O17" s="1"/>
      <c r="P17" s="1"/>
      <c r="Q17" s="1"/>
      <c r="R17" s="1"/>
      <c r="S17" s="1"/>
      <c r="T17" s="1"/>
      <c r="U17" s="1"/>
      <c r="V17" s="1"/>
      <c r="W17" s="1"/>
      <c r="X17" s="1"/>
      <c r="Y17" s="1"/>
      <c r="Z17" s="1"/>
    </row>
    <row r="18" spans="1:26" ht="12" customHeight="1" x14ac:dyDescent="0.25">
      <c r="A18" s="13"/>
      <c r="B18" s="1"/>
      <c r="C18" s="1"/>
      <c r="D18" s="1"/>
      <c r="E18" s="1"/>
      <c r="F18" s="1"/>
      <c r="G18" s="1"/>
      <c r="H18" s="3"/>
      <c r="I18" s="1"/>
      <c r="J18" s="1"/>
      <c r="K18" s="1"/>
      <c r="L18" s="1"/>
      <c r="M18" s="1"/>
      <c r="N18" s="1"/>
      <c r="O18" s="1"/>
      <c r="P18" s="1"/>
      <c r="Q18" s="1"/>
      <c r="R18" s="1"/>
      <c r="S18" s="1"/>
      <c r="T18" s="1"/>
      <c r="U18" s="1"/>
      <c r="V18" s="1"/>
      <c r="W18" s="1"/>
      <c r="X18" s="1"/>
      <c r="Y18" s="1"/>
      <c r="Z18" s="1"/>
    </row>
    <row r="19" spans="1:26" ht="12" customHeight="1" x14ac:dyDescent="0.25">
      <c r="A19" s="13"/>
      <c r="B19" s="1"/>
      <c r="C19" s="1"/>
      <c r="D19" s="1"/>
      <c r="E19" s="1"/>
      <c r="F19" s="1"/>
      <c r="G19" s="1"/>
      <c r="H19" s="3"/>
      <c r="I19" s="1"/>
      <c r="J19" s="1"/>
      <c r="K19" s="1"/>
      <c r="L19" s="1"/>
      <c r="M19" s="1"/>
      <c r="N19" s="1"/>
      <c r="O19" s="1"/>
      <c r="P19" s="1"/>
      <c r="Q19" s="1"/>
      <c r="R19" s="1"/>
      <c r="S19" s="1"/>
      <c r="T19" s="1"/>
      <c r="U19" s="1"/>
      <c r="V19" s="1"/>
      <c r="W19" s="1"/>
      <c r="X19" s="1"/>
      <c r="Y19" s="1"/>
      <c r="Z19" s="1"/>
    </row>
    <row r="20" spans="1:26" ht="12" customHeight="1" x14ac:dyDescent="0.25">
      <c r="A20" s="13"/>
      <c r="B20" s="1"/>
      <c r="C20" s="1"/>
      <c r="D20" s="1"/>
      <c r="E20" s="1"/>
      <c r="F20" s="1"/>
      <c r="G20" s="1"/>
      <c r="H20" s="3"/>
      <c r="I20" s="1"/>
      <c r="J20" s="1"/>
      <c r="K20" s="1"/>
      <c r="L20" s="1"/>
      <c r="M20" s="1"/>
      <c r="N20" s="1"/>
      <c r="O20" s="1"/>
      <c r="P20" s="1"/>
      <c r="Q20" s="1"/>
      <c r="R20" s="1"/>
      <c r="S20" s="1"/>
      <c r="T20" s="1"/>
      <c r="U20" s="1"/>
      <c r="V20" s="1"/>
      <c r="W20" s="1"/>
      <c r="X20" s="1"/>
      <c r="Y20" s="1"/>
      <c r="Z20" s="1"/>
    </row>
    <row r="21" spans="1:26" ht="12" customHeight="1" x14ac:dyDescent="0.25">
      <c r="A21" s="13"/>
      <c r="B21" s="1"/>
      <c r="C21" s="1"/>
      <c r="D21" s="1"/>
      <c r="E21" s="1"/>
      <c r="F21" s="1"/>
      <c r="G21" s="1"/>
      <c r="H21" s="3"/>
      <c r="I21" s="1"/>
      <c r="J21" s="1"/>
      <c r="K21" s="1"/>
      <c r="L21" s="1"/>
      <c r="M21" s="1"/>
      <c r="N21" s="1"/>
      <c r="O21" s="1"/>
      <c r="P21" s="1"/>
      <c r="Q21" s="1"/>
      <c r="R21" s="1"/>
      <c r="S21" s="1"/>
      <c r="T21" s="1"/>
      <c r="U21" s="1"/>
      <c r="V21" s="1"/>
      <c r="W21" s="1"/>
      <c r="X21" s="1"/>
      <c r="Y21" s="1"/>
      <c r="Z21" s="1"/>
    </row>
    <row r="22" spans="1:26" ht="12" customHeight="1" x14ac:dyDescent="0.25">
      <c r="A22" s="13"/>
      <c r="B22" s="1"/>
      <c r="C22" s="1"/>
      <c r="D22" s="1"/>
      <c r="E22" s="1"/>
      <c r="F22" s="1"/>
      <c r="G22" s="1"/>
      <c r="H22" s="3"/>
      <c r="I22" s="1"/>
      <c r="J22" s="1"/>
      <c r="K22" s="1"/>
      <c r="L22" s="1"/>
      <c r="M22" s="1"/>
      <c r="N22" s="1"/>
      <c r="O22" s="1"/>
      <c r="P22" s="1"/>
      <c r="Q22" s="1"/>
      <c r="R22" s="1"/>
      <c r="S22" s="1"/>
      <c r="T22" s="1"/>
      <c r="U22" s="1"/>
      <c r="V22" s="1"/>
      <c r="W22" s="1"/>
      <c r="X22" s="1"/>
      <c r="Y22" s="1"/>
      <c r="Z22" s="1"/>
    </row>
    <row r="23" spans="1:26" ht="12" customHeight="1" x14ac:dyDescent="0.25">
      <c r="A23" s="13"/>
      <c r="B23" s="1"/>
      <c r="C23" s="1"/>
      <c r="D23" s="1"/>
      <c r="E23" s="1"/>
      <c r="F23" s="1"/>
      <c r="G23" s="1"/>
      <c r="H23" s="3"/>
      <c r="I23" s="1"/>
      <c r="J23" s="1"/>
      <c r="K23" s="1"/>
      <c r="L23" s="1"/>
      <c r="M23" s="1"/>
      <c r="N23" s="1"/>
      <c r="O23" s="1"/>
      <c r="P23" s="1"/>
      <c r="Q23" s="1"/>
      <c r="R23" s="1"/>
      <c r="S23" s="1"/>
      <c r="T23" s="1"/>
      <c r="U23" s="1"/>
      <c r="V23" s="1"/>
      <c r="W23" s="1"/>
      <c r="X23" s="1"/>
      <c r="Y23" s="1"/>
      <c r="Z23" s="1"/>
    </row>
    <row r="24" spans="1:26" ht="12" customHeight="1" x14ac:dyDescent="0.25">
      <c r="A24" s="13"/>
      <c r="B24" s="1"/>
      <c r="C24" s="1"/>
      <c r="D24" s="1"/>
      <c r="E24" s="1"/>
      <c r="F24" s="1"/>
      <c r="G24" s="1"/>
      <c r="H24" s="3"/>
      <c r="I24" s="1"/>
      <c r="J24" s="1"/>
      <c r="K24" s="1"/>
      <c r="L24" s="1"/>
      <c r="M24" s="1"/>
      <c r="N24" s="1"/>
      <c r="O24" s="1"/>
      <c r="P24" s="1"/>
      <c r="Q24" s="1"/>
      <c r="R24" s="1"/>
      <c r="S24" s="1"/>
      <c r="T24" s="1"/>
      <c r="U24" s="1"/>
      <c r="V24" s="1"/>
      <c r="W24" s="1"/>
      <c r="X24" s="1"/>
      <c r="Y24" s="1"/>
      <c r="Z24" s="1"/>
    </row>
    <row r="25" spans="1:26" ht="12" customHeight="1" x14ac:dyDescent="0.25">
      <c r="A25" s="13"/>
      <c r="B25" s="1"/>
      <c r="C25" s="1"/>
      <c r="D25" s="1"/>
      <c r="E25" s="1"/>
      <c r="F25" s="1"/>
      <c r="G25" s="1"/>
      <c r="H25" s="3"/>
      <c r="I25" s="1"/>
      <c r="J25" s="1"/>
      <c r="K25" s="1"/>
      <c r="L25" s="1"/>
      <c r="M25" s="1"/>
      <c r="N25" s="1"/>
      <c r="O25" s="1"/>
      <c r="P25" s="1"/>
      <c r="Q25" s="1"/>
      <c r="R25" s="1"/>
      <c r="S25" s="1"/>
      <c r="T25" s="1"/>
      <c r="U25" s="1"/>
      <c r="V25" s="1"/>
      <c r="W25" s="1"/>
      <c r="X25" s="1"/>
      <c r="Y25" s="1"/>
      <c r="Z25" s="1"/>
    </row>
    <row r="26" spans="1:26" ht="12" customHeight="1" x14ac:dyDescent="0.25">
      <c r="A26" s="13"/>
      <c r="B26" s="1"/>
      <c r="C26" s="1"/>
      <c r="D26" s="1"/>
      <c r="E26" s="1"/>
      <c r="F26" s="1"/>
      <c r="G26" s="1"/>
      <c r="H26" s="3"/>
      <c r="I26" s="1"/>
      <c r="J26" s="1"/>
      <c r="K26" s="1"/>
      <c r="L26" s="1"/>
      <c r="M26" s="1"/>
      <c r="N26" s="1"/>
      <c r="O26" s="1"/>
      <c r="P26" s="1"/>
      <c r="Q26" s="1"/>
      <c r="R26" s="1"/>
      <c r="S26" s="1"/>
      <c r="T26" s="1"/>
      <c r="U26" s="1"/>
      <c r="V26" s="1"/>
      <c r="W26" s="1"/>
      <c r="X26" s="1"/>
      <c r="Y26" s="1"/>
      <c r="Z26" s="1"/>
    </row>
    <row r="27" spans="1:26" ht="12" customHeight="1" x14ac:dyDescent="0.25">
      <c r="A27" s="13"/>
      <c r="B27" s="1"/>
      <c r="C27" s="1"/>
      <c r="D27" s="1"/>
      <c r="E27" s="1"/>
      <c r="F27" s="1"/>
      <c r="G27" s="1"/>
      <c r="H27" s="3"/>
      <c r="I27" s="1"/>
      <c r="J27" s="1"/>
      <c r="K27" s="1"/>
      <c r="L27" s="1"/>
      <c r="M27" s="1"/>
      <c r="N27" s="1"/>
      <c r="O27" s="1"/>
      <c r="P27" s="1"/>
      <c r="Q27" s="1"/>
      <c r="R27" s="1"/>
      <c r="S27" s="1"/>
      <c r="T27" s="1"/>
      <c r="U27" s="1"/>
      <c r="V27" s="1"/>
      <c r="W27" s="1"/>
      <c r="X27" s="1"/>
      <c r="Y27" s="1"/>
      <c r="Z27" s="1"/>
    </row>
    <row r="28" spans="1:26" ht="12" customHeight="1" x14ac:dyDescent="0.25">
      <c r="A28" s="13"/>
      <c r="B28" s="1"/>
      <c r="C28" s="1"/>
      <c r="D28" s="1"/>
      <c r="E28" s="1"/>
      <c r="F28" s="1"/>
      <c r="G28" s="1"/>
      <c r="H28" s="3"/>
      <c r="I28" s="1"/>
      <c r="J28" s="1"/>
      <c r="K28" s="1"/>
      <c r="L28" s="1"/>
      <c r="M28" s="1"/>
      <c r="N28" s="1"/>
      <c r="O28" s="1"/>
      <c r="P28" s="1"/>
      <c r="Q28" s="1"/>
      <c r="R28" s="1"/>
      <c r="S28" s="1"/>
      <c r="T28" s="1"/>
      <c r="U28" s="1"/>
      <c r="V28" s="1"/>
      <c r="W28" s="1"/>
      <c r="X28" s="1"/>
      <c r="Y28" s="1"/>
      <c r="Z28" s="1"/>
    </row>
    <row r="29" spans="1:26" ht="12" customHeight="1" x14ac:dyDescent="0.25">
      <c r="A29" s="13"/>
      <c r="B29" s="1"/>
      <c r="C29" s="1"/>
      <c r="D29" s="1"/>
      <c r="E29" s="1"/>
      <c r="F29" s="1"/>
      <c r="G29" s="1"/>
      <c r="H29" s="3"/>
      <c r="I29" s="1"/>
      <c r="J29" s="1"/>
      <c r="K29" s="1"/>
      <c r="L29" s="1"/>
      <c r="M29" s="1"/>
      <c r="N29" s="1"/>
      <c r="O29" s="1"/>
      <c r="P29" s="1"/>
      <c r="Q29" s="1"/>
      <c r="R29" s="1"/>
      <c r="S29" s="1"/>
      <c r="T29" s="1"/>
      <c r="U29" s="1"/>
      <c r="V29" s="1"/>
      <c r="W29" s="1"/>
      <c r="X29" s="1"/>
      <c r="Y29" s="1"/>
      <c r="Z29" s="1"/>
    </row>
    <row r="30" spans="1:26" ht="12" customHeight="1" x14ac:dyDescent="0.25">
      <c r="A30" s="13"/>
      <c r="B30" s="1"/>
      <c r="C30" s="1"/>
      <c r="D30" s="1"/>
      <c r="E30" s="1"/>
      <c r="F30" s="1"/>
      <c r="G30" s="1"/>
      <c r="H30" s="3"/>
      <c r="I30" s="1"/>
      <c r="J30" s="1"/>
      <c r="K30" s="1"/>
      <c r="L30" s="1"/>
      <c r="M30" s="1"/>
      <c r="N30" s="1"/>
      <c r="O30" s="1"/>
      <c r="P30" s="1"/>
      <c r="Q30" s="1"/>
      <c r="R30" s="1"/>
      <c r="S30" s="1"/>
      <c r="T30" s="1"/>
      <c r="U30" s="1"/>
      <c r="V30" s="1"/>
      <c r="W30" s="1"/>
      <c r="X30" s="1"/>
      <c r="Y30" s="1"/>
      <c r="Z30" s="1"/>
    </row>
    <row r="31" spans="1:26" ht="12" customHeight="1" x14ac:dyDescent="0.25">
      <c r="A31" s="13"/>
      <c r="B31" s="1"/>
      <c r="C31" s="1"/>
      <c r="D31" s="1"/>
      <c r="E31" s="1"/>
      <c r="F31" s="1"/>
      <c r="G31" s="1"/>
      <c r="H31" s="3"/>
      <c r="I31" s="1"/>
      <c r="J31" s="1"/>
      <c r="K31" s="1"/>
      <c r="L31" s="1"/>
      <c r="M31" s="1"/>
      <c r="N31" s="1"/>
      <c r="O31" s="1"/>
      <c r="P31" s="1"/>
      <c r="Q31" s="1"/>
      <c r="R31" s="1"/>
      <c r="S31" s="1"/>
      <c r="T31" s="1"/>
      <c r="U31" s="1"/>
      <c r="V31" s="1"/>
      <c r="W31" s="1"/>
      <c r="X31" s="1"/>
      <c r="Y31" s="1"/>
      <c r="Z31" s="1"/>
    </row>
    <row r="32" spans="1:26" ht="12" customHeight="1" x14ac:dyDescent="0.25">
      <c r="A32" s="13"/>
      <c r="B32" s="1"/>
      <c r="C32" s="1"/>
      <c r="D32" s="1"/>
      <c r="E32" s="1"/>
      <c r="F32" s="1"/>
      <c r="G32" s="1"/>
      <c r="H32" s="3"/>
      <c r="I32" s="1"/>
      <c r="J32" s="1"/>
      <c r="K32" s="1"/>
      <c r="L32" s="1"/>
      <c r="M32" s="1"/>
      <c r="N32" s="1"/>
      <c r="O32" s="1"/>
      <c r="P32" s="1"/>
      <c r="Q32" s="1"/>
      <c r="R32" s="1"/>
      <c r="S32" s="1"/>
      <c r="T32" s="1"/>
      <c r="U32" s="1"/>
      <c r="V32" s="1"/>
      <c r="W32" s="1"/>
      <c r="X32" s="1"/>
      <c r="Y32" s="1"/>
      <c r="Z32" s="1"/>
    </row>
    <row r="33" spans="1:26" ht="12" customHeight="1" x14ac:dyDescent="0.25">
      <c r="A33" s="13"/>
      <c r="B33" s="1"/>
      <c r="C33" s="1"/>
      <c r="D33" s="1"/>
      <c r="E33" s="1"/>
      <c r="F33" s="1"/>
      <c r="G33" s="1"/>
      <c r="H33" s="3"/>
      <c r="I33" s="1"/>
      <c r="J33" s="1"/>
      <c r="K33" s="1"/>
      <c r="L33" s="1"/>
      <c r="M33" s="1"/>
      <c r="N33" s="1"/>
      <c r="O33" s="1"/>
      <c r="P33" s="1"/>
      <c r="Q33" s="1"/>
      <c r="R33" s="1"/>
      <c r="S33" s="1"/>
      <c r="T33" s="1"/>
      <c r="U33" s="1"/>
      <c r="V33" s="1"/>
      <c r="W33" s="1"/>
      <c r="X33" s="1"/>
      <c r="Y33" s="1"/>
      <c r="Z33" s="1"/>
    </row>
    <row r="34" spans="1:26" ht="12" customHeight="1" x14ac:dyDescent="0.25">
      <c r="A34" s="13"/>
      <c r="B34" s="1"/>
      <c r="C34" s="1"/>
      <c r="D34" s="1"/>
      <c r="E34" s="1"/>
      <c r="F34" s="1"/>
      <c r="G34" s="1"/>
      <c r="H34" s="3"/>
      <c r="I34" s="1"/>
      <c r="J34" s="1"/>
      <c r="K34" s="1"/>
      <c r="L34" s="1"/>
      <c r="M34" s="1"/>
      <c r="N34" s="1"/>
      <c r="O34" s="1"/>
      <c r="P34" s="1"/>
      <c r="Q34" s="1"/>
      <c r="R34" s="1"/>
      <c r="S34" s="1"/>
      <c r="T34" s="1"/>
      <c r="U34" s="1"/>
      <c r="V34" s="1"/>
      <c r="W34" s="1"/>
      <c r="X34" s="1"/>
      <c r="Y34" s="1"/>
      <c r="Z34" s="1"/>
    </row>
    <row r="35" spans="1:26" ht="12" customHeight="1" x14ac:dyDescent="0.25">
      <c r="A35" s="13"/>
      <c r="B35" s="1"/>
      <c r="C35" s="1"/>
      <c r="D35" s="1"/>
      <c r="E35" s="1"/>
      <c r="F35" s="1"/>
      <c r="G35" s="1"/>
      <c r="H35" s="3"/>
      <c r="I35" s="1"/>
      <c r="J35" s="1"/>
      <c r="K35" s="1"/>
      <c r="L35" s="1"/>
      <c r="M35" s="1"/>
      <c r="N35" s="1"/>
      <c r="O35" s="1"/>
      <c r="P35" s="1"/>
      <c r="Q35" s="1"/>
      <c r="R35" s="1"/>
      <c r="S35" s="1"/>
      <c r="T35" s="1"/>
      <c r="U35" s="1"/>
      <c r="V35" s="1"/>
      <c r="W35" s="1"/>
      <c r="X35" s="1"/>
      <c r="Y35" s="1"/>
      <c r="Z35" s="1"/>
    </row>
    <row r="36" spans="1:26" ht="12" customHeight="1" x14ac:dyDescent="0.25">
      <c r="A36" s="13"/>
      <c r="B36" s="1"/>
      <c r="C36" s="1"/>
      <c r="D36" s="1"/>
      <c r="E36" s="1"/>
      <c r="F36" s="1"/>
      <c r="G36" s="1"/>
      <c r="H36" s="3"/>
      <c r="I36" s="1"/>
      <c r="J36" s="1"/>
      <c r="K36" s="1"/>
      <c r="L36" s="1"/>
      <c r="M36" s="1"/>
      <c r="N36" s="1"/>
      <c r="O36" s="1"/>
      <c r="P36" s="1"/>
      <c r="Q36" s="1"/>
      <c r="R36" s="1"/>
      <c r="S36" s="1"/>
      <c r="T36" s="1"/>
      <c r="U36" s="1"/>
      <c r="V36" s="1"/>
      <c r="W36" s="1"/>
      <c r="X36" s="1"/>
      <c r="Y36" s="1"/>
      <c r="Z36" s="1"/>
    </row>
    <row r="37" spans="1:26" ht="12" customHeight="1" x14ac:dyDescent="0.25">
      <c r="A37" s="13"/>
      <c r="B37" s="1"/>
      <c r="C37" s="1"/>
      <c r="D37" s="1"/>
      <c r="E37" s="1"/>
      <c r="F37" s="1"/>
      <c r="G37" s="1"/>
      <c r="H37" s="3"/>
      <c r="I37" s="1"/>
      <c r="J37" s="1"/>
      <c r="K37" s="1"/>
      <c r="L37" s="1"/>
      <c r="M37" s="1"/>
      <c r="N37" s="1"/>
      <c r="O37" s="1"/>
      <c r="P37" s="1"/>
      <c r="Q37" s="1"/>
      <c r="R37" s="1"/>
      <c r="S37" s="1"/>
      <c r="T37" s="1"/>
      <c r="U37" s="1"/>
      <c r="V37" s="1"/>
      <c r="W37" s="1"/>
      <c r="X37" s="1"/>
      <c r="Y37" s="1"/>
      <c r="Z37" s="1"/>
    </row>
    <row r="38" spans="1:26" ht="12" customHeight="1" x14ac:dyDescent="0.25">
      <c r="A38" s="13"/>
      <c r="B38" s="1"/>
      <c r="C38" s="1"/>
      <c r="D38" s="1"/>
      <c r="E38" s="1"/>
      <c r="F38" s="1"/>
      <c r="G38" s="1"/>
      <c r="H38" s="3"/>
      <c r="I38" s="1"/>
      <c r="J38" s="1"/>
      <c r="K38" s="1"/>
      <c r="L38" s="1"/>
      <c r="M38" s="1"/>
      <c r="N38" s="1"/>
      <c r="O38" s="1"/>
      <c r="P38" s="1"/>
      <c r="Q38" s="1"/>
      <c r="R38" s="1"/>
      <c r="S38" s="1"/>
      <c r="T38" s="1"/>
      <c r="U38" s="1"/>
      <c r="V38" s="1"/>
      <c r="W38" s="1"/>
      <c r="X38" s="1"/>
      <c r="Y38" s="1"/>
      <c r="Z38" s="1"/>
    </row>
    <row r="39" spans="1:26" ht="12" customHeight="1" x14ac:dyDescent="0.25">
      <c r="A39" s="13"/>
      <c r="B39" s="1"/>
      <c r="C39" s="1"/>
      <c r="D39" s="1"/>
      <c r="E39" s="1"/>
      <c r="F39" s="1"/>
      <c r="G39" s="1"/>
      <c r="H39" s="3"/>
      <c r="I39" s="1"/>
      <c r="J39" s="1"/>
      <c r="K39" s="1"/>
      <c r="L39" s="1"/>
      <c r="M39" s="1"/>
      <c r="N39" s="1"/>
      <c r="O39" s="1"/>
      <c r="P39" s="1"/>
      <c r="Q39" s="1"/>
      <c r="R39" s="1"/>
      <c r="S39" s="1"/>
      <c r="T39" s="1"/>
      <c r="U39" s="1"/>
      <c r="V39" s="1"/>
      <c r="W39" s="1"/>
      <c r="X39" s="1"/>
      <c r="Y39" s="1"/>
      <c r="Z39" s="1"/>
    </row>
    <row r="40" spans="1:26" ht="12" customHeight="1" x14ac:dyDescent="0.25">
      <c r="A40" s="13"/>
      <c r="B40" s="1"/>
      <c r="C40" s="1"/>
      <c r="D40" s="1"/>
      <c r="E40" s="1"/>
      <c r="F40" s="1"/>
      <c r="G40" s="1"/>
      <c r="H40" s="3"/>
      <c r="I40" s="1"/>
      <c r="J40" s="1"/>
      <c r="K40" s="1"/>
      <c r="L40" s="1"/>
      <c r="M40" s="1"/>
      <c r="N40" s="1"/>
      <c r="O40" s="1"/>
      <c r="P40" s="1"/>
      <c r="Q40" s="1"/>
      <c r="R40" s="1"/>
      <c r="S40" s="1"/>
      <c r="T40" s="1"/>
      <c r="U40" s="1"/>
      <c r="V40" s="1"/>
      <c r="W40" s="1"/>
      <c r="X40" s="1"/>
      <c r="Y40" s="1"/>
      <c r="Z40" s="1"/>
    </row>
    <row r="41" spans="1:26" ht="12" customHeight="1" x14ac:dyDescent="0.25">
      <c r="A41" s="13"/>
      <c r="B41" s="1"/>
      <c r="C41" s="1"/>
      <c r="D41" s="1"/>
      <c r="E41" s="1"/>
      <c r="F41" s="1"/>
      <c r="G41" s="1"/>
      <c r="H41" s="3"/>
      <c r="I41" s="1"/>
      <c r="J41" s="1"/>
      <c r="K41" s="1"/>
      <c r="L41" s="1"/>
      <c r="M41" s="1"/>
      <c r="N41" s="1"/>
      <c r="O41" s="1"/>
      <c r="P41" s="1"/>
      <c r="Q41" s="1"/>
      <c r="R41" s="1"/>
      <c r="S41" s="1"/>
      <c r="T41" s="1"/>
      <c r="U41" s="1"/>
      <c r="V41" s="1"/>
      <c r="W41" s="1"/>
      <c r="X41" s="1"/>
      <c r="Y41" s="1"/>
      <c r="Z41" s="1"/>
    </row>
    <row r="42" spans="1:26" ht="12" customHeight="1" x14ac:dyDescent="0.25">
      <c r="A42" s="13"/>
      <c r="B42" s="1"/>
      <c r="C42" s="1"/>
      <c r="D42" s="1"/>
      <c r="E42" s="1"/>
      <c r="F42" s="1"/>
      <c r="G42" s="1"/>
      <c r="H42" s="3"/>
      <c r="I42" s="1"/>
      <c r="J42" s="1"/>
      <c r="K42" s="1"/>
      <c r="L42" s="1"/>
      <c r="M42" s="1"/>
      <c r="N42" s="1"/>
      <c r="O42" s="1"/>
      <c r="P42" s="1"/>
      <c r="Q42" s="1"/>
      <c r="R42" s="1"/>
      <c r="S42" s="1"/>
      <c r="T42" s="1"/>
      <c r="U42" s="1"/>
      <c r="V42" s="1"/>
      <c r="W42" s="1"/>
      <c r="X42" s="1"/>
      <c r="Y42" s="1"/>
      <c r="Z42" s="1"/>
    </row>
    <row r="43" spans="1:26" ht="12" customHeight="1" x14ac:dyDescent="0.25">
      <c r="A43" s="13"/>
      <c r="B43" s="1"/>
      <c r="C43" s="1"/>
      <c r="D43" s="1"/>
      <c r="E43" s="1"/>
      <c r="F43" s="1"/>
      <c r="G43" s="1"/>
      <c r="H43" s="3"/>
      <c r="I43" s="1"/>
      <c r="J43" s="1"/>
      <c r="K43" s="1"/>
      <c r="L43" s="1"/>
      <c r="M43" s="1"/>
      <c r="N43" s="1"/>
      <c r="O43" s="1"/>
      <c r="P43" s="1"/>
      <c r="Q43" s="1"/>
      <c r="R43" s="1"/>
      <c r="S43" s="1"/>
      <c r="T43" s="1"/>
      <c r="U43" s="1"/>
      <c r="V43" s="1"/>
      <c r="W43" s="1"/>
      <c r="X43" s="1"/>
      <c r="Y43" s="1"/>
      <c r="Z43" s="1"/>
    </row>
    <row r="44" spans="1:26" ht="12" customHeight="1" x14ac:dyDescent="0.25">
      <c r="A44" s="13"/>
      <c r="B44" s="1"/>
      <c r="C44" s="1"/>
      <c r="D44" s="1"/>
      <c r="E44" s="1"/>
      <c r="F44" s="1"/>
      <c r="G44" s="1"/>
      <c r="H44" s="3"/>
      <c r="I44" s="1"/>
      <c r="J44" s="1"/>
      <c r="K44" s="1"/>
      <c r="L44" s="1"/>
      <c r="M44" s="1"/>
      <c r="N44" s="1"/>
      <c r="O44" s="1"/>
      <c r="P44" s="1"/>
      <c r="Q44" s="1"/>
      <c r="R44" s="1"/>
      <c r="S44" s="1"/>
      <c r="T44" s="1"/>
      <c r="U44" s="1"/>
      <c r="V44" s="1"/>
      <c r="W44" s="1"/>
      <c r="X44" s="1"/>
      <c r="Y44" s="1"/>
      <c r="Z44" s="1"/>
    </row>
    <row r="45" spans="1:26" ht="12" customHeight="1" x14ac:dyDescent="0.25">
      <c r="A45" s="13"/>
      <c r="B45" s="1"/>
      <c r="C45" s="1"/>
      <c r="D45" s="1"/>
      <c r="E45" s="1"/>
      <c r="F45" s="1"/>
      <c r="G45" s="1"/>
      <c r="H45" s="3"/>
      <c r="I45" s="1"/>
      <c r="J45" s="1"/>
      <c r="K45" s="1"/>
      <c r="L45" s="1"/>
      <c r="M45" s="1"/>
      <c r="N45" s="1"/>
      <c r="O45" s="1"/>
      <c r="P45" s="1"/>
      <c r="Q45" s="1"/>
      <c r="R45" s="1"/>
      <c r="S45" s="1"/>
      <c r="T45" s="1"/>
      <c r="U45" s="1"/>
      <c r="V45" s="1"/>
      <c r="W45" s="1"/>
      <c r="X45" s="1"/>
      <c r="Y45" s="1"/>
      <c r="Z45" s="1"/>
    </row>
    <row r="46" spans="1:26" ht="12" customHeight="1" x14ac:dyDescent="0.25">
      <c r="A46" s="13"/>
      <c r="B46" s="1"/>
      <c r="C46" s="1"/>
      <c r="D46" s="1"/>
      <c r="E46" s="1"/>
      <c r="F46" s="1"/>
      <c r="G46" s="1"/>
      <c r="H46" s="3"/>
      <c r="I46" s="1"/>
      <c r="J46" s="1"/>
      <c r="K46" s="1"/>
      <c r="L46" s="1"/>
      <c r="M46" s="1"/>
      <c r="N46" s="1"/>
      <c r="O46" s="1"/>
      <c r="P46" s="1"/>
      <c r="Q46" s="1"/>
      <c r="R46" s="1"/>
      <c r="S46" s="1"/>
      <c r="T46" s="1"/>
      <c r="U46" s="1"/>
      <c r="V46" s="1"/>
      <c r="W46" s="1"/>
      <c r="X46" s="1"/>
      <c r="Y46" s="1"/>
      <c r="Z46" s="1"/>
    </row>
    <row r="47" spans="1:26" ht="12" customHeight="1" x14ac:dyDescent="0.25">
      <c r="A47" s="13"/>
      <c r="B47" s="1"/>
      <c r="C47" s="1"/>
      <c r="D47" s="1"/>
      <c r="E47" s="1"/>
      <c r="F47" s="1"/>
      <c r="G47" s="1"/>
      <c r="H47" s="3"/>
      <c r="I47" s="1"/>
      <c r="J47" s="1"/>
      <c r="K47" s="1"/>
      <c r="L47" s="1"/>
      <c r="M47" s="1"/>
      <c r="N47" s="1"/>
      <c r="O47" s="1"/>
      <c r="P47" s="1"/>
      <c r="Q47" s="1"/>
      <c r="R47" s="1"/>
      <c r="S47" s="1"/>
      <c r="T47" s="1"/>
      <c r="U47" s="1"/>
      <c r="V47" s="1"/>
      <c r="W47" s="1"/>
      <c r="X47" s="1"/>
      <c r="Y47" s="1"/>
      <c r="Z47" s="1"/>
    </row>
    <row r="48" spans="1:26" ht="12" customHeight="1" x14ac:dyDescent="0.25">
      <c r="A48" s="13"/>
      <c r="B48" s="1"/>
      <c r="C48" s="1"/>
      <c r="D48" s="1"/>
      <c r="E48" s="1"/>
      <c r="F48" s="1"/>
      <c r="G48" s="1"/>
      <c r="H48" s="3"/>
      <c r="I48" s="1"/>
      <c r="J48" s="1"/>
      <c r="K48" s="1"/>
      <c r="L48" s="1"/>
      <c r="M48" s="1"/>
      <c r="N48" s="1"/>
      <c r="O48" s="1"/>
      <c r="P48" s="1"/>
      <c r="Q48" s="1"/>
      <c r="R48" s="1"/>
      <c r="S48" s="1"/>
      <c r="T48" s="1"/>
      <c r="U48" s="1"/>
      <c r="V48" s="1"/>
      <c r="W48" s="1"/>
      <c r="X48" s="1"/>
      <c r="Y48" s="1"/>
      <c r="Z48" s="1"/>
    </row>
    <row r="49" spans="1:26" ht="12" customHeight="1" x14ac:dyDescent="0.25">
      <c r="A49" s="13"/>
      <c r="B49" s="1"/>
      <c r="C49" s="1"/>
      <c r="D49" s="1"/>
      <c r="E49" s="1"/>
      <c r="F49" s="1"/>
      <c r="G49" s="1"/>
      <c r="H49" s="3"/>
      <c r="I49" s="1"/>
      <c r="J49" s="1"/>
      <c r="K49" s="1"/>
      <c r="L49" s="1"/>
      <c r="M49" s="1"/>
      <c r="N49" s="1"/>
      <c r="O49" s="1"/>
      <c r="P49" s="1"/>
      <c r="Q49" s="1"/>
      <c r="R49" s="1"/>
      <c r="S49" s="1"/>
      <c r="T49" s="1"/>
      <c r="U49" s="1"/>
      <c r="V49" s="1"/>
      <c r="W49" s="1"/>
      <c r="X49" s="1"/>
      <c r="Y49" s="1"/>
      <c r="Z49" s="1"/>
    </row>
    <row r="50" spans="1:26" ht="12" customHeight="1" x14ac:dyDescent="0.25">
      <c r="A50" s="13"/>
      <c r="B50" s="1"/>
      <c r="C50" s="1"/>
      <c r="D50" s="1"/>
      <c r="E50" s="1"/>
      <c r="F50" s="1"/>
      <c r="G50" s="1"/>
      <c r="H50" s="3"/>
      <c r="I50" s="1"/>
      <c r="J50" s="1"/>
      <c r="K50" s="1"/>
      <c r="L50" s="1"/>
      <c r="M50" s="1"/>
      <c r="N50" s="1"/>
      <c r="O50" s="1"/>
      <c r="P50" s="1"/>
      <c r="Q50" s="1"/>
      <c r="R50" s="1"/>
      <c r="S50" s="1"/>
      <c r="T50" s="1"/>
      <c r="U50" s="1"/>
      <c r="V50" s="1"/>
      <c r="W50" s="1"/>
      <c r="X50" s="1"/>
      <c r="Y50" s="1"/>
      <c r="Z50" s="1"/>
    </row>
    <row r="51" spans="1:26" ht="12" customHeight="1" x14ac:dyDescent="0.25">
      <c r="A51" s="13"/>
      <c r="B51" s="1"/>
      <c r="C51" s="1"/>
      <c r="D51" s="1"/>
      <c r="E51" s="1"/>
      <c r="F51" s="1"/>
      <c r="G51" s="1"/>
      <c r="H51" s="3"/>
      <c r="I51" s="1"/>
      <c r="J51" s="1"/>
      <c r="K51" s="1"/>
      <c r="L51" s="1"/>
      <c r="M51" s="1"/>
      <c r="N51" s="1"/>
      <c r="O51" s="1"/>
      <c r="P51" s="1"/>
      <c r="Q51" s="1"/>
      <c r="R51" s="1"/>
      <c r="S51" s="1"/>
      <c r="T51" s="1"/>
      <c r="U51" s="1"/>
      <c r="V51" s="1"/>
      <c r="W51" s="1"/>
      <c r="X51" s="1"/>
      <c r="Y51" s="1"/>
      <c r="Z51" s="1"/>
    </row>
    <row r="52" spans="1:26" ht="12" customHeight="1" x14ac:dyDescent="0.25">
      <c r="A52" s="13"/>
      <c r="B52" s="1"/>
      <c r="C52" s="1"/>
      <c r="D52" s="1"/>
      <c r="E52" s="1"/>
      <c r="F52" s="1"/>
      <c r="G52" s="1"/>
      <c r="H52" s="3"/>
      <c r="I52" s="1"/>
      <c r="J52" s="1"/>
      <c r="K52" s="1"/>
      <c r="L52" s="1"/>
      <c r="M52" s="1"/>
      <c r="N52" s="1"/>
      <c r="O52" s="1"/>
      <c r="P52" s="1"/>
      <c r="Q52" s="1"/>
      <c r="R52" s="1"/>
      <c r="S52" s="1"/>
      <c r="T52" s="1"/>
      <c r="U52" s="1"/>
      <c r="V52" s="1"/>
      <c r="W52" s="1"/>
      <c r="X52" s="1"/>
      <c r="Y52" s="1"/>
      <c r="Z52" s="1"/>
    </row>
    <row r="53" spans="1:26" ht="12" customHeight="1" x14ac:dyDescent="0.25">
      <c r="A53" s="13"/>
      <c r="B53" s="1"/>
      <c r="C53" s="1"/>
      <c r="D53" s="1"/>
      <c r="E53" s="1"/>
      <c r="F53" s="1"/>
      <c r="G53" s="1"/>
      <c r="H53" s="3"/>
      <c r="I53" s="1"/>
      <c r="J53" s="1"/>
      <c r="K53" s="1"/>
      <c r="L53" s="1"/>
      <c r="M53" s="1"/>
      <c r="N53" s="1"/>
      <c r="O53" s="1"/>
      <c r="P53" s="1"/>
      <c r="Q53" s="1"/>
      <c r="R53" s="1"/>
      <c r="S53" s="1"/>
      <c r="T53" s="1"/>
      <c r="U53" s="1"/>
      <c r="V53" s="1"/>
      <c r="W53" s="1"/>
      <c r="X53" s="1"/>
      <c r="Y53" s="1"/>
      <c r="Z53" s="1"/>
    </row>
    <row r="54" spans="1:26" ht="12" customHeight="1" x14ac:dyDescent="0.25">
      <c r="A54" s="13"/>
      <c r="B54" s="1"/>
      <c r="C54" s="1"/>
      <c r="D54" s="1"/>
      <c r="E54" s="1"/>
      <c r="F54" s="1"/>
      <c r="G54" s="1"/>
      <c r="H54" s="3"/>
      <c r="I54" s="1"/>
      <c r="J54" s="1"/>
      <c r="K54" s="1"/>
      <c r="L54" s="1"/>
      <c r="M54" s="1"/>
      <c r="N54" s="1"/>
      <c r="O54" s="1"/>
      <c r="P54" s="1"/>
      <c r="Q54" s="1"/>
      <c r="R54" s="1"/>
      <c r="S54" s="1"/>
      <c r="T54" s="1"/>
      <c r="U54" s="1"/>
      <c r="V54" s="1"/>
      <c r="W54" s="1"/>
      <c r="X54" s="1"/>
      <c r="Y54" s="1"/>
      <c r="Z54" s="1"/>
    </row>
    <row r="55" spans="1:26" ht="12" customHeight="1" x14ac:dyDescent="0.25">
      <c r="A55" s="13"/>
      <c r="B55" s="1"/>
      <c r="C55" s="1"/>
      <c r="D55" s="1"/>
      <c r="E55" s="1"/>
      <c r="F55" s="1"/>
      <c r="G55" s="1"/>
      <c r="H55" s="3"/>
      <c r="I55" s="1"/>
      <c r="J55" s="1"/>
      <c r="K55" s="1"/>
      <c r="L55" s="1"/>
      <c r="M55" s="1"/>
      <c r="N55" s="1"/>
      <c r="O55" s="1"/>
      <c r="P55" s="1"/>
      <c r="Q55" s="1"/>
      <c r="R55" s="1"/>
      <c r="S55" s="1"/>
      <c r="T55" s="1"/>
      <c r="U55" s="1"/>
      <c r="V55" s="1"/>
      <c r="W55" s="1"/>
      <c r="X55" s="1"/>
      <c r="Y55" s="1"/>
      <c r="Z55" s="1"/>
    </row>
    <row r="56" spans="1:26" ht="12" customHeight="1" x14ac:dyDescent="0.25">
      <c r="A56" s="13"/>
      <c r="B56" s="1"/>
      <c r="C56" s="1"/>
      <c r="D56" s="1"/>
      <c r="E56" s="1"/>
      <c r="F56" s="1"/>
      <c r="G56" s="1"/>
      <c r="H56" s="3"/>
      <c r="I56" s="1"/>
      <c r="J56" s="1"/>
      <c r="K56" s="1"/>
      <c r="L56" s="1"/>
      <c r="M56" s="1"/>
      <c r="N56" s="1"/>
      <c r="O56" s="1"/>
      <c r="P56" s="1"/>
      <c r="Q56" s="1"/>
      <c r="R56" s="1"/>
      <c r="S56" s="1"/>
      <c r="T56" s="1"/>
      <c r="U56" s="1"/>
      <c r="V56" s="1"/>
      <c r="W56" s="1"/>
      <c r="X56" s="1"/>
      <c r="Y56" s="1"/>
      <c r="Z56" s="1"/>
    </row>
    <row r="57" spans="1:26" ht="12" customHeight="1" x14ac:dyDescent="0.25">
      <c r="A57" s="13"/>
      <c r="B57" s="1"/>
      <c r="C57" s="1"/>
      <c r="D57" s="1"/>
      <c r="E57" s="1"/>
      <c r="F57" s="1"/>
      <c r="G57" s="1"/>
      <c r="H57" s="3"/>
      <c r="I57" s="1"/>
      <c r="J57" s="1"/>
      <c r="K57" s="1"/>
      <c r="L57" s="1"/>
      <c r="M57" s="1"/>
      <c r="N57" s="1"/>
      <c r="O57" s="1"/>
      <c r="P57" s="1"/>
      <c r="Q57" s="1"/>
      <c r="R57" s="1"/>
      <c r="S57" s="1"/>
      <c r="T57" s="1"/>
      <c r="U57" s="1"/>
      <c r="V57" s="1"/>
      <c r="W57" s="1"/>
      <c r="X57" s="1"/>
      <c r="Y57" s="1"/>
      <c r="Z57" s="1"/>
    </row>
    <row r="58" spans="1:26" ht="12" customHeight="1" x14ac:dyDescent="0.25">
      <c r="A58" s="13"/>
      <c r="B58" s="1"/>
      <c r="C58" s="1"/>
      <c r="D58" s="1"/>
      <c r="E58" s="1"/>
      <c r="F58" s="1"/>
      <c r="G58" s="1"/>
      <c r="H58" s="3"/>
      <c r="I58" s="1"/>
      <c r="J58" s="1"/>
      <c r="K58" s="1"/>
      <c r="L58" s="1"/>
      <c r="M58" s="1"/>
      <c r="N58" s="1"/>
      <c r="O58" s="1"/>
      <c r="P58" s="1"/>
      <c r="Q58" s="1"/>
      <c r="R58" s="1"/>
      <c r="S58" s="1"/>
      <c r="T58" s="1"/>
      <c r="U58" s="1"/>
      <c r="V58" s="1"/>
      <c r="W58" s="1"/>
      <c r="X58" s="1"/>
      <c r="Y58" s="1"/>
      <c r="Z58" s="1"/>
    </row>
    <row r="59" spans="1:26" ht="12" customHeight="1" x14ac:dyDescent="0.25">
      <c r="A59" s="13"/>
      <c r="B59" s="1"/>
      <c r="C59" s="1"/>
      <c r="D59" s="1"/>
      <c r="E59" s="1"/>
      <c r="F59" s="1"/>
      <c r="G59" s="1"/>
      <c r="H59" s="3"/>
      <c r="I59" s="1"/>
      <c r="J59" s="1"/>
      <c r="K59" s="1"/>
      <c r="L59" s="1"/>
      <c r="M59" s="1"/>
      <c r="N59" s="1"/>
      <c r="O59" s="1"/>
      <c r="P59" s="1"/>
      <c r="Q59" s="1"/>
      <c r="R59" s="1"/>
      <c r="S59" s="1"/>
      <c r="T59" s="1"/>
      <c r="U59" s="1"/>
      <c r="V59" s="1"/>
      <c r="W59" s="1"/>
      <c r="X59" s="1"/>
      <c r="Y59" s="1"/>
      <c r="Z59" s="1"/>
    </row>
    <row r="60" spans="1:26" ht="12" customHeight="1" x14ac:dyDescent="0.25">
      <c r="A60" s="13"/>
      <c r="B60" s="1"/>
      <c r="C60" s="1"/>
      <c r="D60" s="1"/>
      <c r="E60" s="1"/>
      <c r="F60" s="1"/>
      <c r="G60" s="1"/>
      <c r="H60" s="3"/>
      <c r="I60" s="1"/>
      <c r="J60" s="1"/>
      <c r="K60" s="1"/>
      <c r="L60" s="1"/>
      <c r="M60" s="1"/>
      <c r="N60" s="1"/>
      <c r="O60" s="1"/>
      <c r="P60" s="1"/>
      <c r="Q60" s="1"/>
      <c r="R60" s="1"/>
      <c r="S60" s="1"/>
      <c r="T60" s="1"/>
      <c r="U60" s="1"/>
      <c r="V60" s="1"/>
      <c r="W60" s="1"/>
      <c r="X60" s="1"/>
      <c r="Y60" s="1"/>
      <c r="Z60" s="1"/>
    </row>
    <row r="61" spans="1:26" ht="12" customHeight="1" x14ac:dyDescent="0.25">
      <c r="A61" s="13"/>
      <c r="B61" s="1"/>
      <c r="C61" s="1"/>
      <c r="D61" s="1"/>
      <c r="E61" s="1"/>
      <c r="F61" s="1"/>
      <c r="G61" s="1"/>
      <c r="H61" s="3"/>
      <c r="I61" s="1"/>
      <c r="J61" s="1"/>
      <c r="K61" s="1"/>
      <c r="L61" s="1"/>
      <c r="M61" s="1"/>
      <c r="N61" s="1"/>
      <c r="O61" s="1"/>
      <c r="P61" s="1"/>
      <c r="Q61" s="1"/>
      <c r="R61" s="1"/>
      <c r="S61" s="1"/>
      <c r="T61" s="1"/>
      <c r="U61" s="1"/>
      <c r="V61" s="1"/>
      <c r="W61" s="1"/>
      <c r="X61" s="1"/>
      <c r="Y61" s="1"/>
      <c r="Z61" s="1"/>
    </row>
    <row r="62" spans="1:26" ht="12" customHeight="1" x14ac:dyDescent="0.25">
      <c r="A62" s="13"/>
      <c r="B62" s="1"/>
      <c r="C62" s="1"/>
      <c r="D62" s="1"/>
      <c r="E62" s="1"/>
      <c r="F62" s="1"/>
      <c r="G62" s="1"/>
      <c r="H62" s="3"/>
      <c r="I62" s="1"/>
      <c r="J62" s="1"/>
      <c r="K62" s="1"/>
      <c r="L62" s="1"/>
      <c r="M62" s="1"/>
      <c r="N62" s="1"/>
      <c r="O62" s="1"/>
      <c r="P62" s="1"/>
      <c r="Q62" s="1"/>
      <c r="R62" s="1"/>
      <c r="S62" s="1"/>
      <c r="T62" s="1"/>
      <c r="U62" s="1"/>
      <c r="V62" s="1"/>
      <c r="W62" s="1"/>
      <c r="X62" s="1"/>
      <c r="Y62" s="1"/>
      <c r="Z62" s="1"/>
    </row>
    <row r="63" spans="1:26" ht="12" customHeight="1" x14ac:dyDescent="0.25">
      <c r="A63" s="13"/>
      <c r="B63" s="1"/>
      <c r="C63" s="1"/>
      <c r="D63" s="1"/>
      <c r="E63" s="1"/>
      <c r="F63" s="1"/>
      <c r="G63" s="1"/>
      <c r="H63" s="3"/>
      <c r="I63" s="1"/>
      <c r="J63" s="1"/>
      <c r="K63" s="1"/>
      <c r="L63" s="1"/>
      <c r="M63" s="1"/>
      <c r="N63" s="1"/>
      <c r="O63" s="1"/>
      <c r="P63" s="1"/>
      <c r="Q63" s="1"/>
      <c r="R63" s="1"/>
      <c r="S63" s="1"/>
      <c r="T63" s="1"/>
      <c r="U63" s="1"/>
      <c r="V63" s="1"/>
      <c r="W63" s="1"/>
      <c r="X63" s="1"/>
      <c r="Y63" s="1"/>
      <c r="Z63" s="1"/>
    </row>
    <row r="64" spans="1:26" ht="12" customHeight="1" x14ac:dyDescent="0.25">
      <c r="A64" s="13"/>
      <c r="B64" s="1"/>
      <c r="C64" s="1"/>
      <c r="D64" s="1"/>
      <c r="E64" s="1"/>
      <c r="F64" s="1"/>
      <c r="G64" s="1"/>
      <c r="H64" s="3"/>
      <c r="I64" s="1"/>
      <c r="J64" s="1"/>
      <c r="K64" s="1"/>
      <c r="L64" s="1"/>
      <c r="M64" s="1"/>
      <c r="N64" s="1"/>
      <c r="O64" s="1"/>
      <c r="P64" s="1"/>
      <c r="Q64" s="1"/>
      <c r="R64" s="1"/>
      <c r="S64" s="1"/>
      <c r="T64" s="1"/>
      <c r="U64" s="1"/>
      <c r="V64" s="1"/>
      <c r="W64" s="1"/>
      <c r="X64" s="1"/>
      <c r="Y64" s="1"/>
      <c r="Z64" s="1"/>
    </row>
    <row r="65" spans="1:26" ht="12" customHeight="1" x14ac:dyDescent="0.25">
      <c r="A65" s="13"/>
      <c r="B65" s="1"/>
      <c r="C65" s="1"/>
      <c r="D65" s="1"/>
      <c r="E65" s="1"/>
      <c r="F65" s="1"/>
      <c r="G65" s="1"/>
      <c r="H65" s="3"/>
      <c r="I65" s="1"/>
      <c r="J65" s="1"/>
      <c r="K65" s="1"/>
      <c r="L65" s="1"/>
      <c r="M65" s="1"/>
      <c r="N65" s="1"/>
      <c r="O65" s="1"/>
      <c r="P65" s="1"/>
      <c r="Q65" s="1"/>
      <c r="R65" s="1"/>
      <c r="S65" s="1"/>
      <c r="T65" s="1"/>
      <c r="U65" s="1"/>
      <c r="V65" s="1"/>
      <c r="W65" s="1"/>
      <c r="X65" s="1"/>
      <c r="Y65" s="1"/>
      <c r="Z65" s="1"/>
    </row>
    <row r="66" spans="1:26" ht="12" customHeight="1" x14ac:dyDescent="0.25">
      <c r="A66" s="13"/>
      <c r="B66" s="1"/>
      <c r="C66" s="1"/>
      <c r="D66" s="1"/>
      <c r="E66" s="1"/>
      <c r="F66" s="1"/>
      <c r="G66" s="1"/>
      <c r="H66" s="3"/>
      <c r="I66" s="1"/>
      <c r="J66" s="1"/>
      <c r="K66" s="1"/>
      <c r="L66" s="1"/>
      <c r="M66" s="1"/>
      <c r="N66" s="1"/>
      <c r="O66" s="1"/>
      <c r="P66" s="1"/>
      <c r="Q66" s="1"/>
      <c r="R66" s="1"/>
      <c r="S66" s="1"/>
      <c r="T66" s="1"/>
      <c r="U66" s="1"/>
      <c r="V66" s="1"/>
      <c r="W66" s="1"/>
      <c r="X66" s="1"/>
      <c r="Y66" s="1"/>
      <c r="Z66" s="1"/>
    </row>
    <row r="67" spans="1:26" ht="12" customHeight="1" x14ac:dyDescent="0.25">
      <c r="A67" s="13"/>
      <c r="B67" s="1"/>
      <c r="C67" s="1"/>
      <c r="D67" s="1"/>
      <c r="E67" s="1"/>
      <c r="F67" s="1"/>
      <c r="G67" s="1"/>
      <c r="H67" s="3"/>
      <c r="I67" s="1"/>
      <c r="J67" s="1"/>
      <c r="K67" s="1"/>
      <c r="L67" s="1"/>
      <c r="M67" s="1"/>
      <c r="N67" s="1"/>
      <c r="O67" s="1"/>
      <c r="P67" s="1"/>
      <c r="Q67" s="1"/>
      <c r="R67" s="1"/>
      <c r="S67" s="1"/>
      <c r="T67" s="1"/>
      <c r="U67" s="1"/>
      <c r="V67" s="1"/>
      <c r="W67" s="1"/>
      <c r="X67" s="1"/>
      <c r="Y67" s="1"/>
      <c r="Z67" s="1"/>
    </row>
    <row r="68" spans="1:26" ht="12" customHeight="1" x14ac:dyDescent="0.25">
      <c r="A68" s="13"/>
      <c r="B68" s="1"/>
      <c r="C68" s="1"/>
      <c r="D68" s="1"/>
      <c r="E68" s="1"/>
      <c r="F68" s="1"/>
      <c r="G68" s="1"/>
      <c r="H68" s="3"/>
      <c r="I68" s="1"/>
      <c r="J68" s="1"/>
      <c r="K68" s="1"/>
      <c r="L68" s="1"/>
      <c r="M68" s="1"/>
      <c r="N68" s="1"/>
      <c r="O68" s="1"/>
      <c r="P68" s="1"/>
      <c r="Q68" s="1"/>
      <c r="R68" s="1"/>
      <c r="S68" s="1"/>
      <c r="T68" s="1"/>
      <c r="U68" s="1"/>
      <c r="V68" s="1"/>
      <c r="W68" s="1"/>
      <c r="X68" s="1"/>
      <c r="Y68" s="1"/>
      <c r="Z68" s="1"/>
    </row>
    <row r="69" spans="1:26" ht="12" customHeight="1" x14ac:dyDescent="0.25">
      <c r="A69" s="13"/>
      <c r="B69" s="1"/>
      <c r="C69" s="1"/>
      <c r="D69" s="1"/>
      <c r="E69" s="1"/>
      <c r="F69" s="1"/>
      <c r="G69" s="1"/>
      <c r="H69" s="3"/>
      <c r="I69" s="1"/>
      <c r="J69" s="1"/>
      <c r="K69" s="1"/>
      <c r="L69" s="1"/>
      <c r="M69" s="1"/>
      <c r="N69" s="1"/>
      <c r="O69" s="1"/>
      <c r="P69" s="1"/>
      <c r="Q69" s="1"/>
      <c r="R69" s="1"/>
      <c r="S69" s="1"/>
      <c r="T69" s="1"/>
      <c r="U69" s="1"/>
      <c r="V69" s="1"/>
      <c r="W69" s="1"/>
      <c r="X69" s="1"/>
      <c r="Y69" s="1"/>
      <c r="Z69" s="1"/>
    </row>
    <row r="70" spans="1:26" ht="12" customHeight="1" x14ac:dyDescent="0.25">
      <c r="A70" s="13"/>
      <c r="B70" s="1"/>
      <c r="C70" s="1"/>
      <c r="D70" s="1"/>
      <c r="E70" s="1"/>
      <c r="F70" s="1"/>
      <c r="G70" s="1"/>
      <c r="H70" s="3"/>
      <c r="I70" s="1"/>
      <c r="J70" s="1"/>
      <c r="K70" s="1"/>
      <c r="L70" s="1"/>
      <c r="M70" s="1"/>
      <c r="N70" s="1"/>
      <c r="O70" s="1"/>
      <c r="P70" s="1"/>
      <c r="Q70" s="1"/>
      <c r="R70" s="1"/>
      <c r="S70" s="1"/>
      <c r="T70" s="1"/>
      <c r="U70" s="1"/>
      <c r="V70" s="1"/>
      <c r="W70" s="1"/>
      <c r="X70" s="1"/>
      <c r="Y70" s="1"/>
      <c r="Z70" s="1"/>
    </row>
    <row r="71" spans="1:26" ht="12" customHeight="1" x14ac:dyDescent="0.25">
      <c r="A71" s="13"/>
      <c r="B71" s="1"/>
      <c r="C71" s="1"/>
      <c r="D71" s="1"/>
      <c r="E71" s="1"/>
      <c r="F71" s="1"/>
      <c r="G71" s="1"/>
      <c r="H71" s="3"/>
      <c r="I71" s="1"/>
      <c r="J71" s="1"/>
      <c r="K71" s="1"/>
      <c r="L71" s="1"/>
      <c r="M71" s="1"/>
      <c r="N71" s="1"/>
      <c r="O71" s="1"/>
      <c r="P71" s="1"/>
      <c r="Q71" s="1"/>
      <c r="R71" s="1"/>
      <c r="S71" s="1"/>
      <c r="T71" s="1"/>
      <c r="U71" s="1"/>
      <c r="V71" s="1"/>
      <c r="W71" s="1"/>
      <c r="X71" s="1"/>
      <c r="Y71" s="1"/>
      <c r="Z71" s="1"/>
    </row>
    <row r="72" spans="1:26" ht="12" customHeight="1" x14ac:dyDescent="0.25">
      <c r="A72" s="13"/>
      <c r="B72" s="1"/>
      <c r="C72" s="1"/>
      <c r="D72" s="1"/>
      <c r="E72" s="1"/>
      <c r="F72" s="1"/>
      <c r="G72" s="1"/>
      <c r="H72" s="3"/>
      <c r="I72" s="1"/>
      <c r="J72" s="1"/>
      <c r="K72" s="1"/>
      <c r="L72" s="1"/>
      <c r="M72" s="1"/>
      <c r="N72" s="1"/>
      <c r="O72" s="1"/>
      <c r="P72" s="1"/>
      <c r="Q72" s="1"/>
      <c r="R72" s="1"/>
      <c r="S72" s="1"/>
      <c r="T72" s="1"/>
      <c r="U72" s="1"/>
      <c r="V72" s="1"/>
      <c r="W72" s="1"/>
      <c r="X72" s="1"/>
      <c r="Y72" s="1"/>
      <c r="Z72" s="1"/>
    </row>
    <row r="73" spans="1:26" ht="12" customHeight="1" x14ac:dyDescent="0.25">
      <c r="A73" s="13"/>
      <c r="B73" s="1"/>
      <c r="C73" s="1"/>
      <c r="D73" s="1"/>
      <c r="E73" s="1"/>
      <c r="F73" s="1"/>
      <c r="G73" s="1"/>
      <c r="H73" s="3"/>
      <c r="I73" s="1"/>
      <c r="J73" s="1"/>
      <c r="K73" s="1"/>
      <c r="L73" s="1"/>
      <c r="M73" s="1"/>
      <c r="N73" s="1"/>
      <c r="O73" s="1"/>
      <c r="P73" s="1"/>
      <c r="Q73" s="1"/>
      <c r="R73" s="1"/>
      <c r="S73" s="1"/>
      <c r="T73" s="1"/>
      <c r="U73" s="1"/>
      <c r="V73" s="1"/>
      <c r="W73" s="1"/>
      <c r="X73" s="1"/>
      <c r="Y73" s="1"/>
      <c r="Z73" s="1"/>
    </row>
    <row r="74" spans="1:26" ht="12" customHeight="1" x14ac:dyDescent="0.25">
      <c r="A74" s="13"/>
      <c r="B74" s="1"/>
      <c r="C74" s="1"/>
      <c r="D74" s="1"/>
      <c r="E74" s="1"/>
      <c r="F74" s="1"/>
      <c r="G74" s="1"/>
      <c r="H74" s="3"/>
      <c r="I74" s="1"/>
      <c r="J74" s="1"/>
      <c r="K74" s="1"/>
      <c r="L74" s="1"/>
      <c r="M74" s="1"/>
      <c r="N74" s="1"/>
      <c r="O74" s="1"/>
      <c r="P74" s="1"/>
      <c r="Q74" s="1"/>
      <c r="R74" s="1"/>
      <c r="S74" s="1"/>
      <c r="T74" s="1"/>
      <c r="U74" s="1"/>
      <c r="V74" s="1"/>
      <c r="W74" s="1"/>
      <c r="X74" s="1"/>
      <c r="Y74" s="1"/>
      <c r="Z74" s="1"/>
    </row>
    <row r="75" spans="1:26" ht="12" customHeight="1" x14ac:dyDescent="0.25">
      <c r="A75" s="13"/>
      <c r="B75" s="1"/>
      <c r="C75" s="1"/>
      <c r="D75" s="1"/>
      <c r="E75" s="1"/>
      <c r="F75" s="1"/>
      <c r="G75" s="1"/>
      <c r="H75" s="3"/>
      <c r="I75" s="1"/>
      <c r="J75" s="1"/>
      <c r="K75" s="1"/>
      <c r="L75" s="1"/>
      <c r="M75" s="1"/>
      <c r="N75" s="1"/>
      <c r="O75" s="1"/>
      <c r="P75" s="1"/>
      <c r="Q75" s="1"/>
      <c r="R75" s="1"/>
      <c r="S75" s="1"/>
      <c r="T75" s="1"/>
      <c r="U75" s="1"/>
      <c r="V75" s="1"/>
      <c r="W75" s="1"/>
      <c r="X75" s="1"/>
      <c r="Y75" s="1"/>
      <c r="Z75" s="1"/>
    </row>
    <row r="76" spans="1:26" ht="12" customHeight="1" x14ac:dyDescent="0.25">
      <c r="A76" s="13"/>
      <c r="B76" s="1"/>
      <c r="C76" s="1"/>
      <c r="D76" s="1"/>
      <c r="E76" s="1"/>
      <c r="F76" s="1"/>
      <c r="G76" s="1"/>
      <c r="H76" s="3"/>
      <c r="I76" s="1"/>
      <c r="J76" s="1"/>
      <c r="K76" s="1"/>
      <c r="L76" s="1"/>
      <c r="M76" s="1"/>
      <c r="N76" s="1"/>
      <c r="O76" s="1"/>
      <c r="P76" s="1"/>
      <c r="Q76" s="1"/>
      <c r="R76" s="1"/>
      <c r="S76" s="1"/>
      <c r="T76" s="1"/>
      <c r="U76" s="1"/>
      <c r="V76" s="1"/>
      <c r="W76" s="1"/>
      <c r="X76" s="1"/>
      <c r="Y76" s="1"/>
      <c r="Z76" s="1"/>
    </row>
    <row r="77" spans="1:26" ht="12" customHeight="1" x14ac:dyDescent="0.25">
      <c r="A77" s="13"/>
      <c r="B77" s="1"/>
      <c r="C77" s="1"/>
      <c r="D77" s="1"/>
      <c r="E77" s="1"/>
      <c r="F77" s="1"/>
      <c r="G77" s="1"/>
      <c r="H77" s="3"/>
      <c r="I77" s="1"/>
      <c r="J77" s="1"/>
      <c r="K77" s="1"/>
      <c r="L77" s="1"/>
      <c r="M77" s="1"/>
      <c r="N77" s="1"/>
      <c r="O77" s="1"/>
      <c r="P77" s="1"/>
      <c r="Q77" s="1"/>
      <c r="R77" s="1"/>
      <c r="S77" s="1"/>
      <c r="T77" s="1"/>
      <c r="U77" s="1"/>
      <c r="V77" s="1"/>
      <c r="W77" s="1"/>
      <c r="X77" s="1"/>
      <c r="Y77" s="1"/>
      <c r="Z77" s="1"/>
    </row>
    <row r="78" spans="1:26" ht="12" customHeight="1" x14ac:dyDescent="0.25">
      <c r="A78" s="13"/>
      <c r="B78" s="1"/>
      <c r="C78" s="1"/>
      <c r="D78" s="1"/>
      <c r="E78" s="1"/>
      <c r="F78" s="1"/>
      <c r="G78" s="1"/>
      <c r="H78" s="3"/>
      <c r="I78" s="1"/>
      <c r="J78" s="1"/>
      <c r="K78" s="1"/>
      <c r="L78" s="1"/>
      <c r="M78" s="1"/>
      <c r="N78" s="1"/>
      <c r="O78" s="1"/>
      <c r="P78" s="1"/>
      <c r="Q78" s="1"/>
      <c r="R78" s="1"/>
      <c r="S78" s="1"/>
      <c r="T78" s="1"/>
      <c r="U78" s="1"/>
      <c r="V78" s="1"/>
      <c r="W78" s="1"/>
      <c r="X78" s="1"/>
      <c r="Y78" s="1"/>
      <c r="Z78" s="1"/>
    </row>
    <row r="79" spans="1:26" ht="12" customHeight="1" x14ac:dyDescent="0.25">
      <c r="A79" s="13"/>
      <c r="B79" s="1"/>
      <c r="C79" s="1"/>
      <c r="D79" s="1"/>
      <c r="E79" s="1"/>
      <c r="F79" s="1"/>
      <c r="G79" s="1"/>
      <c r="H79" s="3"/>
      <c r="I79" s="1"/>
      <c r="J79" s="1"/>
      <c r="K79" s="1"/>
      <c r="L79" s="1"/>
      <c r="M79" s="1"/>
      <c r="N79" s="1"/>
      <c r="O79" s="1"/>
      <c r="P79" s="1"/>
      <c r="Q79" s="1"/>
      <c r="R79" s="1"/>
      <c r="S79" s="1"/>
      <c r="T79" s="1"/>
      <c r="U79" s="1"/>
      <c r="V79" s="1"/>
      <c r="W79" s="1"/>
      <c r="X79" s="1"/>
      <c r="Y79" s="1"/>
      <c r="Z79" s="1"/>
    </row>
    <row r="80" spans="1:26" ht="12" customHeight="1" x14ac:dyDescent="0.25">
      <c r="A80" s="13"/>
      <c r="B80" s="1"/>
      <c r="C80" s="1"/>
      <c r="D80" s="1"/>
      <c r="E80" s="1"/>
      <c r="F80" s="1"/>
      <c r="G80" s="1"/>
      <c r="H80" s="3"/>
      <c r="I80" s="1"/>
      <c r="J80" s="1"/>
      <c r="K80" s="1"/>
      <c r="L80" s="1"/>
      <c r="M80" s="1"/>
      <c r="N80" s="1"/>
      <c r="O80" s="1"/>
      <c r="P80" s="1"/>
      <c r="Q80" s="1"/>
      <c r="R80" s="1"/>
      <c r="S80" s="1"/>
      <c r="T80" s="1"/>
      <c r="U80" s="1"/>
      <c r="V80" s="1"/>
      <c r="W80" s="1"/>
      <c r="X80" s="1"/>
      <c r="Y80" s="1"/>
      <c r="Z80" s="1"/>
    </row>
    <row r="81" spans="1:26" ht="12" customHeight="1" x14ac:dyDescent="0.25">
      <c r="A81" s="13"/>
      <c r="B81" s="1"/>
      <c r="C81" s="1"/>
      <c r="D81" s="1"/>
      <c r="E81" s="1"/>
      <c r="F81" s="1"/>
      <c r="G81" s="1"/>
      <c r="H81" s="3"/>
      <c r="I81" s="1"/>
      <c r="J81" s="1"/>
      <c r="K81" s="1"/>
      <c r="L81" s="1"/>
      <c r="M81" s="1"/>
      <c r="N81" s="1"/>
      <c r="O81" s="1"/>
      <c r="P81" s="1"/>
      <c r="Q81" s="1"/>
      <c r="R81" s="1"/>
      <c r="S81" s="1"/>
      <c r="T81" s="1"/>
      <c r="U81" s="1"/>
      <c r="V81" s="1"/>
      <c r="W81" s="1"/>
      <c r="X81" s="1"/>
      <c r="Y81" s="1"/>
      <c r="Z81" s="1"/>
    </row>
    <row r="82" spans="1:26" ht="12" customHeight="1" x14ac:dyDescent="0.25">
      <c r="A82" s="13"/>
      <c r="B82" s="1"/>
      <c r="C82" s="1"/>
      <c r="D82" s="1"/>
      <c r="E82" s="1"/>
      <c r="F82" s="1"/>
      <c r="G82" s="1"/>
      <c r="H82" s="3"/>
      <c r="I82" s="1"/>
      <c r="J82" s="1"/>
      <c r="K82" s="1"/>
      <c r="L82" s="1"/>
      <c r="M82" s="1"/>
      <c r="N82" s="1"/>
      <c r="O82" s="1"/>
      <c r="P82" s="1"/>
      <c r="Q82" s="1"/>
      <c r="R82" s="1"/>
      <c r="S82" s="1"/>
      <c r="T82" s="1"/>
      <c r="U82" s="1"/>
      <c r="V82" s="1"/>
      <c r="W82" s="1"/>
      <c r="X82" s="1"/>
      <c r="Y82" s="1"/>
      <c r="Z82" s="1"/>
    </row>
    <row r="83" spans="1:26" ht="12" customHeight="1" x14ac:dyDescent="0.25">
      <c r="A83" s="13"/>
      <c r="B83" s="1"/>
      <c r="C83" s="1"/>
      <c r="D83" s="1"/>
      <c r="E83" s="1"/>
      <c r="F83" s="1"/>
      <c r="G83" s="1"/>
      <c r="H83" s="3"/>
      <c r="I83" s="1"/>
      <c r="J83" s="1"/>
      <c r="K83" s="1"/>
      <c r="L83" s="1"/>
      <c r="M83" s="1"/>
      <c r="N83" s="1"/>
      <c r="O83" s="1"/>
      <c r="P83" s="1"/>
      <c r="Q83" s="1"/>
      <c r="R83" s="1"/>
      <c r="S83" s="1"/>
      <c r="T83" s="1"/>
      <c r="U83" s="1"/>
      <c r="V83" s="1"/>
      <c r="W83" s="1"/>
      <c r="X83" s="1"/>
      <c r="Y83" s="1"/>
      <c r="Z83" s="1"/>
    </row>
    <row r="84" spans="1:26" ht="12" customHeight="1" x14ac:dyDescent="0.25">
      <c r="A84" s="13"/>
      <c r="B84" s="1"/>
      <c r="C84" s="1"/>
      <c r="D84" s="1"/>
      <c r="E84" s="1"/>
      <c r="F84" s="1"/>
      <c r="G84" s="1"/>
      <c r="H84" s="3"/>
      <c r="I84" s="1"/>
      <c r="J84" s="1"/>
      <c r="K84" s="1"/>
      <c r="L84" s="1"/>
      <c r="M84" s="1"/>
      <c r="N84" s="1"/>
      <c r="O84" s="1"/>
      <c r="P84" s="1"/>
      <c r="Q84" s="1"/>
      <c r="R84" s="1"/>
      <c r="S84" s="1"/>
      <c r="T84" s="1"/>
      <c r="U84" s="1"/>
      <c r="V84" s="1"/>
      <c r="W84" s="1"/>
      <c r="X84" s="1"/>
      <c r="Y84" s="1"/>
      <c r="Z84" s="1"/>
    </row>
    <row r="85" spans="1:26" ht="12" customHeight="1" x14ac:dyDescent="0.25">
      <c r="A85" s="13"/>
      <c r="B85" s="1"/>
      <c r="C85" s="1"/>
      <c r="D85" s="1"/>
      <c r="E85" s="1"/>
      <c r="F85" s="1"/>
      <c r="G85" s="1"/>
      <c r="H85" s="3"/>
      <c r="I85" s="1"/>
      <c r="J85" s="1"/>
      <c r="K85" s="1"/>
      <c r="L85" s="1"/>
      <c r="M85" s="1"/>
      <c r="N85" s="1"/>
      <c r="O85" s="1"/>
      <c r="P85" s="1"/>
      <c r="Q85" s="1"/>
      <c r="R85" s="1"/>
      <c r="S85" s="1"/>
      <c r="T85" s="1"/>
      <c r="U85" s="1"/>
      <c r="V85" s="1"/>
      <c r="W85" s="1"/>
      <c r="X85" s="1"/>
      <c r="Y85" s="1"/>
      <c r="Z85" s="1"/>
    </row>
    <row r="86" spans="1:26" ht="12" customHeight="1" x14ac:dyDescent="0.25">
      <c r="A86" s="13"/>
      <c r="B86" s="1"/>
      <c r="C86" s="1"/>
      <c r="D86" s="1"/>
      <c r="E86" s="1"/>
      <c r="F86" s="1"/>
      <c r="G86" s="1"/>
      <c r="H86" s="3"/>
      <c r="I86" s="1"/>
      <c r="J86" s="1"/>
      <c r="K86" s="1"/>
      <c r="L86" s="1"/>
      <c r="M86" s="1"/>
      <c r="N86" s="1"/>
      <c r="O86" s="1"/>
      <c r="P86" s="1"/>
      <c r="Q86" s="1"/>
      <c r="R86" s="1"/>
      <c r="S86" s="1"/>
      <c r="T86" s="1"/>
      <c r="U86" s="1"/>
      <c r="V86" s="1"/>
      <c r="W86" s="1"/>
      <c r="X86" s="1"/>
      <c r="Y86" s="1"/>
      <c r="Z86" s="1"/>
    </row>
    <row r="87" spans="1:26" ht="12" customHeight="1" x14ac:dyDescent="0.25">
      <c r="A87" s="13"/>
      <c r="B87" s="1"/>
      <c r="C87" s="1"/>
      <c r="D87" s="1"/>
      <c r="E87" s="1"/>
      <c r="F87" s="1"/>
      <c r="G87" s="1"/>
      <c r="H87" s="3"/>
      <c r="I87" s="1"/>
      <c r="J87" s="1"/>
      <c r="K87" s="1"/>
      <c r="L87" s="1"/>
      <c r="M87" s="1"/>
      <c r="N87" s="1"/>
      <c r="O87" s="1"/>
      <c r="P87" s="1"/>
      <c r="Q87" s="1"/>
      <c r="R87" s="1"/>
      <c r="S87" s="1"/>
      <c r="T87" s="1"/>
      <c r="U87" s="1"/>
      <c r="V87" s="1"/>
      <c r="W87" s="1"/>
      <c r="X87" s="1"/>
      <c r="Y87" s="1"/>
      <c r="Z87" s="1"/>
    </row>
    <row r="88" spans="1:26" ht="12" customHeight="1" x14ac:dyDescent="0.25">
      <c r="A88" s="13"/>
      <c r="B88" s="1"/>
      <c r="C88" s="1"/>
      <c r="D88" s="1"/>
      <c r="E88" s="1"/>
      <c r="F88" s="1"/>
      <c r="G88" s="1"/>
      <c r="H88" s="3"/>
      <c r="I88" s="1"/>
      <c r="J88" s="1"/>
      <c r="K88" s="1"/>
      <c r="L88" s="1"/>
      <c r="M88" s="1"/>
      <c r="N88" s="1"/>
      <c r="O88" s="1"/>
      <c r="P88" s="1"/>
      <c r="Q88" s="1"/>
      <c r="R88" s="1"/>
      <c r="S88" s="1"/>
      <c r="T88" s="1"/>
      <c r="U88" s="1"/>
      <c r="V88" s="1"/>
      <c r="W88" s="1"/>
      <c r="X88" s="1"/>
      <c r="Y88" s="1"/>
      <c r="Z88" s="1"/>
    </row>
    <row r="89" spans="1:26" ht="12" customHeight="1" x14ac:dyDescent="0.25">
      <c r="A89" s="13"/>
      <c r="B89" s="1"/>
      <c r="C89" s="1"/>
      <c r="D89" s="1"/>
      <c r="E89" s="1"/>
      <c r="F89" s="1"/>
      <c r="G89" s="1"/>
      <c r="H89" s="3"/>
      <c r="I89" s="1"/>
      <c r="J89" s="1"/>
      <c r="K89" s="1"/>
      <c r="L89" s="1"/>
      <c r="M89" s="1"/>
      <c r="N89" s="1"/>
      <c r="O89" s="1"/>
      <c r="P89" s="1"/>
      <c r="Q89" s="1"/>
      <c r="R89" s="1"/>
      <c r="S89" s="1"/>
      <c r="T89" s="1"/>
      <c r="U89" s="1"/>
      <c r="V89" s="1"/>
      <c r="W89" s="1"/>
      <c r="X89" s="1"/>
      <c r="Y89" s="1"/>
      <c r="Z89" s="1"/>
    </row>
    <row r="90" spans="1:26" ht="12" customHeight="1" x14ac:dyDescent="0.25">
      <c r="A90" s="13"/>
      <c r="B90" s="1"/>
      <c r="C90" s="1"/>
      <c r="D90" s="1"/>
      <c r="E90" s="1"/>
      <c r="F90" s="1"/>
      <c r="G90" s="1"/>
      <c r="H90" s="3"/>
      <c r="I90" s="1"/>
      <c r="J90" s="1"/>
      <c r="K90" s="1"/>
      <c r="L90" s="1"/>
      <c r="M90" s="1"/>
      <c r="N90" s="1"/>
      <c r="O90" s="1"/>
      <c r="P90" s="1"/>
      <c r="Q90" s="1"/>
      <c r="R90" s="1"/>
      <c r="S90" s="1"/>
      <c r="T90" s="1"/>
      <c r="U90" s="1"/>
      <c r="V90" s="1"/>
      <c r="W90" s="1"/>
      <c r="X90" s="1"/>
      <c r="Y90" s="1"/>
      <c r="Z90" s="1"/>
    </row>
    <row r="91" spans="1:26" ht="12" customHeight="1" x14ac:dyDescent="0.25">
      <c r="A91" s="13"/>
      <c r="B91" s="1"/>
      <c r="C91" s="1"/>
      <c r="D91" s="1"/>
      <c r="E91" s="1"/>
      <c r="F91" s="1"/>
      <c r="G91" s="1"/>
      <c r="H91" s="3"/>
      <c r="I91" s="1"/>
      <c r="J91" s="1"/>
      <c r="K91" s="1"/>
      <c r="L91" s="1"/>
      <c r="M91" s="1"/>
      <c r="N91" s="1"/>
      <c r="O91" s="1"/>
      <c r="P91" s="1"/>
      <c r="Q91" s="1"/>
      <c r="R91" s="1"/>
      <c r="S91" s="1"/>
      <c r="T91" s="1"/>
      <c r="U91" s="1"/>
      <c r="V91" s="1"/>
      <c r="W91" s="1"/>
      <c r="X91" s="1"/>
      <c r="Y91" s="1"/>
      <c r="Z91" s="1"/>
    </row>
    <row r="92" spans="1:26" ht="12" customHeight="1" x14ac:dyDescent="0.25">
      <c r="A92" s="13"/>
      <c r="B92" s="1"/>
      <c r="C92" s="1"/>
      <c r="D92" s="1"/>
      <c r="E92" s="1"/>
      <c r="F92" s="1"/>
      <c r="G92" s="1"/>
      <c r="H92" s="3"/>
      <c r="I92" s="1"/>
      <c r="J92" s="1"/>
      <c r="K92" s="1"/>
      <c r="L92" s="1"/>
      <c r="M92" s="1"/>
      <c r="N92" s="1"/>
      <c r="O92" s="1"/>
      <c r="P92" s="1"/>
      <c r="Q92" s="1"/>
      <c r="R92" s="1"/>
      <c r="S92" s="1"/>
      <c r="T92" s="1"/>
      <c r="U92" s="1"/>
      <c r="V92" s="1"/>
      <c r="W92" s="1"/>
      <c r="X92" s="1"/>
      <c r="Y92" s="1"/>
      <c r="Z92" s="1"/>
    </row>
    <row r="93" spans="1:26" ht="12" customHeight="1" x14ac:dyDescent="0.25">
      <c r="A93" s="13"/>
      <c r="B93" s="1"/>
      <c r="C93" s="1"/>
      <c r="D93" s="1"/>
      <c r="E93" s="1"/>
      <c r="F93" s="1"/>
      <c r="G93" s="1"/>
      <c r="H93" s="3"/>
      <c r="I93" s="1"/>
      <c r="J93" s="1"/>
      <c r="K93" s="1"/>
      <c r="L93" s="1"/>
      <c r="M93" s="1"/>
      <c r="N93" s="1"/>
      <c r="O93" s="1"/>
      <c r="P93" s="1"/>
      <c r="Q93" s="1"/>
      <c r="R93" s="1"/>
      <c r="S93" s="1"/>
      <c r="T93" s="1"/>
      <c r="U93" s="1"/>
      <c r="V93" s="1"/>
      <c r="W93" s="1"/>
      <c r="X93" s="1"/>
      <c r="Y93" s="1"/>
      <c r="Z93" s="1"/>
    </row>
    <row r="94" spans="1:26" ht="12" customHeight="1" x14ac:dyDescent="0.25">
      <c r="A94" s="13"/>
      <c r="B94" s="1"/>
      <c r="C94" s="1"/>
      <c r="D94" s="1"/>
      <c r="E94" s="1"/>
      <c r="F94" s="1"/>
      <c r="G94" s="1"/>
      <c r="H94" s="3"/>
      <c r="I94" s="1"/>
      <c r="J94" s="1"/>
      <c r="K94" s="1"/>
      <c r="L94" s="1"/>
      <c r="M94" s="1"/>
      <c r="N94" s="1"/>
      <c r="O94" s="1"/>
      <c r="P94" s="1"/>
      <c r="Q94" s="1"/>
      <c r="R94" s="1"/>
      <c r="S94" s="1"/>
      <c r="T94" s="1"/>
      <c r="U94" s="1"/>
      <c r="V94" s="1"/>
      <c r="W94" s="1"/>
      <c r="X94" s="1"/>
      <c r="Y94" s="1"/>
      <c r="Z94" s="1"/>
    </row>
    <row r="95" spans="1:26" ht="12" customHeight="1" x14ac:dyDescent="0.25">
      <c r="A95" s="13"/>
      <c r="B95" s="1"/>
      <c r="C95" s="1"/>
      <c r="D95" s="1"/>
      <c r="E95" s="1"/>
      <c r="F95" s="1"/>
      <c r="G95" s="1"/>
      <c r="H95" s="3"/>
      <c r="I95" s="1"/>
      <c r="J95" s="1"/>
      <c r="K95" s="1"/>
      <c r="L95" s="1"/>
      <c r="M95" s="1"/>
      <c r="N95" s="1"/>
      <c r="O95" s="1"/>
      <c r="P95" s="1"/>
      <c r="Q95" s="1"/>
      <c r="R95" s="1"/>
      <c r="S95" s="1"/>
      <c r="T95" s="1"/>
      <c r="U95" s="1"/>
      <c r="V95" s="1"/>
      <c r="W95" s="1"/>
      <c r="X95" s="1"/>
      <c r="Y95" s="1"/>
      <c r="Z95" s="1"/>
    </row>
    <row r="96" spans="1:26" ht="12" customHeight="1" x14ac:dyDescent="0.25">
      <c r="A96" s="13"/>
      <c r="B96" s="1"/>
      <c r="C96" s="1"/>
      <c r="D96" s="1"/>
      <c r="E96" s="1"/>
      <c r="F96" s="1"/>
      <c r="G96" s="1"/>
      <c r="H96" s="3"/>
      <c r="I96" s="1"/>
      <c r="J96" s="1"/>
      <c r="K96" s="1"/>
      <c r="L96" s="1"/>
      <c r="M96" s="1"/>
      <c r="N96" s="1"/>
      <c r="O96" s="1"/>
      <c r="P96" s="1"/>
      <c r="Q96" s="1"/>
      <c r="R96" s="1"/>
      <c r="S96" s="1"/>
      <c r="T96" s="1"/>
      <c r="U96" s="1"/>
      <c r="V96" s="1"/>
      <c r="W96" s="1"/>
      <c r="X96" s="1"/>
      <c r="Y96" s="1"/>
      <c r="Z96" s="1"/>
    </row>
    <row r="97" spans="1:26" ht="12" customHeight="1" x14ac:dyDescent="0.25">
      <c r="A97" s="13"/>
      <c r="B97" s="1"/>
      <c r="C97" s="1"/>
      <c r="D97" s="1"/>
      <c r="E97" s="1"/>
      <c r="F97" s="1"/>
      <c r="G97" s="1"/>
      <c r="H97" s="3"/>
      <c r="I97" s="1"/>
      <c r="J97" s="1"/>
      <c r="K97" s="1"/>
      <c r="L97" s="1"/>
      <c r="M97" s="1"/>
      <c r="N97" s="1"/>
      <c r="O97" s="1"/>
      <c r="P97" s="1"/>
      <c r="Q97" s="1"/>
      <c r="R97" s="1"/>
      <c r="S97" s="1"/>
      <c r="T97" s="1"/>
      <c r="U97" s="1"/>
      <c r="V97" s="1"/>
      <c r="W97" s="1"/>
      <c r="X97" s="1"/>
      <c r="Y97" s="1"/>
      <c r="Z97" s="1"/>
    </row>
    <row r="98" spans="1:26" ht="12" customHeight="1" x14ac:dyDescent="0.25">
      <c r="A98" s="13"/>
      <c r="B98" s="1"/>
      <c r="C98" s="1"/>
      <c r="D98" s="1"/>
      <c r="E98" s="1"/>
      <c r="F98" s="1"/>
      <c r="G98" s="1"/>
      <c r="H98" s="3"/>
      <c r="I98" s="1"/>
      <c r="J98" s="1"/>
      <c r="K98" s="1"/>
      <c r="L98" s="1"/>
      <c r="M98" s="1"/>
      <c r="N98" s="1"/>
      <c r="O98" s="1"/>
      <c r="P98" s="1"/>
      <c r="Q98" s="1"/>
      <c r="R98" s="1"/>
      <c r="S98" s="1"/>
      <c r="T98" s="1"/>
      <c r="U98" s="1"/>
      <c r="V98" s="1"/>
      <c r="W98" s="1"/>
      <c r="X98" s="1"/>
      <c r="Y98" s="1"/>
      <c r="Z98" s="1"/>
    </row>
    <row r="99" spans="1:26" ht="12" customHeight="1" x14ac:dyDescent="0.25">
      <c r="A99" s="13"/>
      <c r="B99" s="1"/>
      <c r="C99" s="1"/>
      <c r="D99" s="1"/>
      <c r="E99" s="1"/>
      <c r="F99" s="1"/>
      <c r="G99" s="1"/>
      <c r="H99" s="3"/>
      <c r="I99" s="1"/>
      <c r="J99" s="1"/>
      <c r="K99" s="1"/>
      <c r="L99" s="1"/>
      <c r="M99" s="1"/>
      <c r="N99" s="1"/>
      <c r="O99" s="1"/>
      <c r="P99" s="1"/>
      <c r="Q99" s="1"/>
      <c r="R99" s="1"/>
      <c r="S99" s="1"/>
      <c r="T99" s="1"/>
      <c r="U99" s="1"/>
      <c r="V99" s="1"/>
      <c r="W99" s="1"/>
      <c r="X99" s="1"/>
      <c r="Y99" s="1"/>
      <c r="Z99" s="1"/>
    </row>
    <row r="100" spans="1:26" ht="12" customHeight="1" x14ac:dyDescent="0.25">
      <c r="A100" s="13"/>
      <c r="B100" s="1"/>
      <c r="C100" s="1"/>
      <c r="D100" s="1"/>
      <c r="E100" s="1"/>
      <c r="F100" s="1"/>
      <c r="G100" s="1"/>
      <c r="H100" s="3"/>
      <c r="I100" s="1"/>
      <c r="J100" s="1"/>
      <c r="K100" s="1"/>
      <c r="L100" s="1"/>
      <c r="M100" s="1"/>
      <c r="N100" s="1"/>
      <c r="O100" s="1"/>
      <c r="P100" s="1"/>
      <c r="Q100" s="1"/>
      <c r="R100" s="1"/>
      <c r="S100" s="1"/>
      <c r="T100" s="1"/>
      <c r="U100" s="1"/>
      <c r="V100" s="1"/>
      <c r="W100" s="1"/>
      <c r="X100" s="1"/>
      <c r="Y100" s="1"/>
      <c r="Z100" s="1"/>
    </row>
    <row r="101" spans="1:26" ht="12" customHeight="1" x14ac:dyDescent="0.25">
      <c r="A101" s="13"/>
      <c r="B101" s="1"/>
      <c r="C101" s="1"/>
      <c r="D101" s="1"/>
      <c r="E101" s="1"/>
      <c r="F101" s="1"/>
      <c r="G101" s="1"/>
      <c r="H101" s="3"/>
      <c r="I101" s="1"/>
      <c r="J101" s="1"/>
      <c r="K101" s="1"/>
      <c r="L101" s="1"/>
      <c r="M101" s="1"/>
      <c r="N101" s="1"/>
      <c r="O101" s="1"/>
      <c r="P101" s="1"/>
      <c r="Q101" s="1"/>
      <c r="R101" s="1"/>
      <c r="S101" s="1"/>
      <c r="T101" s="1"/>
      <c r="U101" s="1"/>
      <c r="V101" s="1"/>
      <c r="W101" s="1"/>
      <c r="X101" s="1"/>
      <c r="Y101" s="1"/>
      <c r="Z101" s="1"/>
    </row>
    <row r="102" spans="1:26" ht="12" customHeight="1" x14ac:dyDescent="0.25">
      <c r="A102" s="13"/>
      <c r="B102" s="1"/>
      <c r="C102" s="1"/>
      <c r="D102" s="1"/>
      <c r="E102" s="1"/>
      <c r="F102" s="1"/>
      <c r="G102" s="1"/>
      <c r="H102" s="3"/>
      <c r="I102" s="1"/>
      <c r="J102" s="1"/>
      <c r="K102" s="1"/>
      <c r="L102" s="1"/>
      <c r="M102" s="1"/>
      <c r="N102" s="1"/>
      <c r="O102" s="1"/>
      <c r="P102" s="1"/>
      <c r="Q102" s="1"/>
      <c r="R102" s="1"/>
      <c r="S102" s="1"/>
      <c r="T102" s="1"/>
      <c r="U102" s="1"/>
      <c r="V102" s="1"/>
      <c r="W102" s="1"/>
      <c r="X102" s="1"/>
      <c r="Y102" s="1"/>
      <c r="Z102" s="1"/>
    </row>
    <row r="103" spans="1:26" ht="12" customHeight="1" x14ac:dyDescent="0.25">
      <c r="A103" s="13"/>
      <c r="B103" s="1"/>
      <c r="C103" s="1"/>
      <c r="D103" s="1"/>
      <c r="E103" s="1"/>
      <c r="F103" s="1"/>
      <c r="G103" s="1"/>
      <c r="H103" s="3"/>
      <c r="I103" s="1"/>
      <c r="J103" s="1"/>
      <c r="K103" s="1"/>
      <c r="L103" s="1"/>
      <c r="M103" s="1"/>
      <c r="N103" s="1"/>
      <c r="O103" s="1"/>
      <c r="P103" s="1"/>
      <c r="Q103" s="1"/>
      <c r="R103" s="1"/>
      <c r="S103" s="1"/>
      <c r="T103" s="1"/>
      <c r="U103" s="1"/>
      <c r="V103" s="1"/>
      <c r="W103" s="1"/>
      <c r="X103" s="1"/>
      <c r="Y103" s="1"/>
      <c r="Z103" s="1"/>
    </row>
    <row r="104" spans="1:26" ht="12" customHeight="1" x14ac:dyDescent="0.25">
      <c r="A104" s="13"/>
      <c r="B104" s="1"/>
      <c r="C104" s="1"/>
      <c r="D104" s="1"/>
      <c r="E104" s="1"/>
      <c r="F104" s="1"/>
      <c r="G104" s="1"/>
      <c r="H104" s="3"/>
      <c r="I104" s="1"/>
      <c r="J104" s="1"/>
      <c r="K104" s="1"/>
      <c r="L104" s="1"/>
      <c r="M104" s="1"/>
      <c r="N104" s="1"/>
      <c r="O104" s="1"/>
      <c r="P104" s="1"/>
      <c r="Q104" s="1"/>
      <c r="R104" s="1"/>
      <c r="S104" s="1"/>
      <c r="T104" s="1"/>
      <c r="U104" s="1"/>
      <c r="V104" s="1"/>
      <c r="W104" s="1"/>
      <c r="X104" s="1"/>
      <c r="Y104" s="1"/>
      <c r="Z104" s="1"/>
    </row>
    <row r="105" spans="1:26" ht="12" customHeight="1" x14ac:dyDescent="0.25">
      <c r="A105" s="13"/>
      <c r="B105" s="1"/>
      <c r="C105" s="1"/>
      <c r="D105" s="1"/>
      <c r="E105" s="1"/>
      <c r="F105" s="1"/>
      <c r="G105" s="1"/>
      <c r="H105" s="3"/>
      <c r="I105" s="1"/>
      <c r="J105" s="1"/>
      <c r="K105" s="1"/>
      <c r="L105" s="1"/>
      <c r="M105" s="1"/>
      <c r="N105" s="1"/>
      <c r="O105" s="1"/>
      <c r="P105" s="1"/>
      <c r="Q105" s="1"/>
      <c r="R105" s="1"/>
      <c r="S105" s="1"/>
      <c r="T105" s="1"/>
      <c r="U105" s="1"/>
      <c r="V105" s="1"/>
      <c r="W105" s="1"/>
      <c r="X105" s="1"/>
      <c r="Y105" s="1"/>
      <c r="Z105" s="1"/>
    </row>
    <row r="106" spans="1:26" ht="12" customHeight="1" x14ac:dyDescent="0.25">
      <c r="A106" s="13"/>
      <c r="B106" s="1"/>
      <c r="C106" s="1"/>
      <c r="D106" s="1"/>
      <c r="E106" s="1"/>
      <c r="F106" s="1"/>
      <c r="G106" s="1"/>
      <c r="H106" s="3"/>
      <c r="I106" s="1"/>
      <c r="J106" s="1"/>
      <c r="K106" s="1"/>
      <c r="L106" s="1"/>
      <c r="M106" s="1"/>
      <c r="N106" s="1"/>
      <c r="O106" s="1"/>
      <c r="P106" s="1"/>
      <c r="Q106" s="1"/>
      <c r="R106" s="1"/>
      <c r="S106" s="1"/>
      <c r="T106" s="1"/>
      <c r="U106" s="1"/>
      <c r="V106" s="1"/>
      <c r="W106" s="1"/>
      <c r="X106" s="1"/>
      <c r="Y106" s="1"/>
      <c r="Z106" s="1"/>
    </row>
    <row r="107" spans="1:26" ht="12" customHeight="1" x14ac:dyDescent="0.25">
      <c r="A107" s="13"/>
      <c r="B107" s="1"/>
      <c r="C107" s="1"/>
      <c r="D107" s="1"/>
      <c r="E107" s="1"/>
      <c r="F107" s="1"/>
      <c r="G107" s="1"/>
      <c r="H107" s="3"/>
      <c r="I107" s="1"/>
      <c r="J107" s="1"/>
      <c r="K107" s="1"/>
      <c r="L107" s="1"/>
      <c r="M107" s="1"/>
      <c r="N107" s="1"/>
      <c r="O107" s="1"/>
      <c r="P107" s="1"/>
      <c r="Q107" s="1"/>
      <c r="R107" s="1"/>
      <c r="S107" s="1"/>
      <c r="T107" s="1"/>
      <c r="U107" s="1"/>
      <c r="V107" s="1"/>
      <c r="W107" s="1"/>
      <c r="X107" s="1"/>
      <c r="Y107" s="1"/>
      <c r="Z107" s="1"/>
    </row>
    <row r="108" spans="1:26" ht="12" customHeight="1" x14ac:dyDescent="0.25">
      <c r="A108" s="13"/>
      <c r="B108" s="1"/>
      <c r="C108" s="1"/>
      <c r="D108" s="1"/>
      <c r="E108" s="1"/>
      <c r="F108" s="1"/>
      <c r="G108" s="1"/>
      <c r="H108" s="3"/>
      <c r="I108" s="1"/>
      <c r="J108" s="1"/>
      <c r="K108" s="1"/>
      <c r="L108" s="1"/>
      <c r="M108" s="1"/>
      <c r="N108" s="1"/>
      <c r="O108" s="1"/>
      <c r="P108" s="1"/>
      <c r="Q108" s="1"/>
      <c r="R108" s="1"/>
      <c r="S108" s="1"/>
      <c r="T108" s="1"/>
      <c r="U108" s="1"/>
      <c r="V108" s="1"/>
      <c r="W108" s="1"/>
      <c r="X108" s="1"/>
      <c r="Y108" s="1"/>
      <c r="Z108" s="1"/>
    </row>
    <row r="109" spans="1:26" ht="12" customHeight="1" x14ac:dyDescent="0.25">
      <c r="A109" s="13"/>
      <c r="B109" s="1"/>
      <c r="C109" s="1"/>
      <c r="D109" s="1"/>
      <c r="E109" s="1"/>
      <c r="F109" s="1"/>
      <c r="G109" s="1"/>
      <c r="H109" s="3"/>
      <c r="I109" s="1"/>
      <c r="J109" s="1"/>
      <c r="K109" s="1"/>
      <c r="L109" s="1"/>
      <c r="M109" s="1"/>
      <c r="N109" s="1"/>
      <c r="O109" s="1"/>
      <c r="P109" s="1"/>
      <c r="Q109" s="1"/>
      <c r="R109" s="1"/>
      <c r="S109" s="1"/>
      <c r="T109" s="1"/>
      <c r="U109" s="1"/>
      <c r="V109" s="1"/>
      <c r="W109" s="1"/>
      <c r="X109" s="1"/>
      <c r="Y109" s="1"/>
      <c r="Z109" s="1"/>
    </row>
    <row r="110" spans="1:26" ht="12" customHeight="1" x14ac:dyDescent="0.25">
      <c r="A110" s="13"/>
      <c r="B110" s="1"/>
      <c r="C110" s="1"/>
      <c r="D110" s="1"/>
      <c r="E110" s="1"/>
      <c r="F110" s="1"/>
      <c r="G110" s="1"/>
      <c r="H110" s="3"/>
      <c r="I110" s="1"/>
      <c r="J110" s="1"/>
      <c r="K110" s="1"/>
      <c r="L110" s="1"/>
      <c r="M110" s="1"/>
      <c r="N110" s="1"/>
      <c r="O110" s="1"/>
      <c r="P110" s="1"/>
      <c r="Q110" s="1"/>
      <c r="R110" s="1"/>
      <c r="S110" s="1"/>
      <c r="T110" s="1"/>
      <c r="U110" s="1"/>
      <c r="V110" s="1"/>
      <c r="W110" s="1"/>
      <c r="X110" s="1"/>
      <c r="Y110" s="1"/>
      <c r="Z110" s="1"/>
    </row>
    <row r="111" spans="1:26" ht="12" customHeight="1" x14ac:dyDescent="0.25">
      <c r="A111" s="13"/>
      <c r="B111" s="1"/>
      <c r="C111" s="1"/>
      <c r="D111" s="1"/>
      <c r="E111" s="1"/>
      <c r="F111" s="1"/>
      <c r="G111" s="1"/>
      <c r="H111" s="3"/>
      <c r="I111" s="1"/>
      <c r="J111" s="1"/>
      <c r="K111" s="1"/>
      <c r="L111" s="1"/>
      <c r="M111" s="1"/>
      <c r="N111" s="1"/>
      <c r="O111" s="1"/>
      <c r="P111" s="1"/>
      <c r="Q111" s="1"/>
      <c r="R111" s="1"/>
      <c r="S111" s="1"/>
      <c r="T111" s="1"/>
      <c r="U111" s="1"/>
      <c r="V111" s="1"/>
      <c r="W111" s="1"/>
      <c r="X111" s="1"/>
      <c r="Y111" s="1"/>
      <c r="Z111" s="1"/>
    </row>
    <row r="112" spans="1:26" ht="12" customHeight="1" x14ac:dyDescent="0.25">
      <c r="A112" s="13"/>
      <c r="B112" s="1"/>
      <c r="C112" s="1"/>
      <c r="D112" s="1"/>
      <c r="E112" s="1"/>
      <c r="F112" s="1"/>
      <c r="G112" s="1"/>
      <c r="H112" s="3"/>
      <c r="I112" s="1"/>
      <c r="J112" s="1"/>
      <c r="K112" s="1"/>
      <c r="L112" s="1"/>
      <c r="M112" s="1"/>
      <c r="N112" s="1"/>
      <c r="O112" s="1"/>
      <c r="P112" s="1"/>
      <c r="Q112" s="1"/>
      <c r="R112" s="1"/>
      <c r="S112" s="1"/>
      <c r="T112" s="1"/>
      <c r="U112" s="1"/>
      <c r="V112" s="1"/>
      <c r="W112" s="1"/>
      <c r="X112" s="1"/>
      <c r="Y112" s="1"/>
      <c r="Z112" s="1"/>
    </row>
    <row r="113" spans="1:26" ht="12" customHeight="1" x14ac:dyDescent="0.25">
      <c r="A113" s="13"/>
      <c r="B113" s="1"/>
      <c r="C113" s="1"/>
      <c r="D113" s="1"/>
      <c r="E113" s="1"/>
      <c r="F113" s="1"/>
      <c r="G113" s="1"/>
      <c r="H113" s="3"/>
      <c r="I113" s="1"/>
      <c r="J113" s="1"/>
      <c r="K113" s="1"/>
      <c r="L113" s="1"/>
      <c r="M113" s="1"/>
      <c r="N113" s="1"/>
      <c r="O113" s="1"/>
      <c r="P113" s="1"/>
      <c r="Q113" s="1"/>
      <c r="R113" s="1"/>
      <c r="S113" s="1"/>
      <c r="T113" s="1"/>
      <c r="U113" s="1"/>
      <c r="V113" s="1"/>
      <c r="W113" s="1"/>
      <c r="X113" s="1"/>
      <c r="Y113" s="1"/>
      <c r="Z113" s="1"/>
    </row>
    <row r="114" spans="1:26" ht="12" customHeight="1" x14ac:dyDescent="0.25">
      <c r="A114" s="13"/>
      <c r="B114" s="1"/>
      <c r="C114" s="1"/>
      <c r="D114" s="1"/>
      <c r="E114" s="1"/>
      <c r="F114" s="1"/>
      <c r="G114" s="1"/>
      <c r="H114" s="3"/>
      <c r="I114" s="1"/>
      <c r="J114" s="1"/>
      <c r="K114" s="1"/>
      <c r="L114" s="1"/>
      <c r="M114" s="1"/>
      <c r="N114" s="1"/>
      <c r="O114" s="1"/>
      <c r="P114" s="1"/>
      <c r="Q114" s="1"/>
      <c r="R114" s="1"/>
      <c r="S114" s="1"/>
      <c r="T114" s="1"/>
      <c r="U114" s="1"/>
      <c r="V114" s="1"/>
      <c r="W114" s="1"/>
      <c r="X114" s="1"/>
      <c r="Y114" s="1"/>
      <c r="Z114" s="1"/>
    </row>
    <row r="115" spans="1:26" ht="12" customHeight="1" x14ac:dyDescent="0.25">
      <c r="A115" s="13"/>
      <c r="B115" s="1"/>
      <c r="C115" s="1"/>
      <c r="D115" s="1"/>
      <c r="E115" s="1"/>
      <c r="F115" s="1"/>
      <c r="G115" s="1"/>
      <c r="H115" s="3"/>
      <c r="I115" s="1"/>
      <c r="J115" s="1"/>
      <c r="K115" s="1"/>
      <c r="L115" s="1"/>
      <c r="M115" s="1"/>
      <c r="N115" s="1"/>
      <c r="O115" s="1"/>
      <c r="P115" s="1"/>
      <c r="Q115" s="1"/>
      <c r="R115" s="1"/>
      <c r="S115" s="1"/>
      <c r="T115" s="1"/>
      <c r="U115" s="1"/>
      <c r="V115" s="1"/>
      <c r="W115" s="1"/>
      <c r="X115" s="1"/>
      <c r="Y115" s="1"/>
      <c r="Z115" s="1"/>
    </row>
    <row r="116" spans="1:26" ht="12" customHeight="1" x14ac:dyDescent="0.25">
      <c r="A116" s="13"/>
      <c r="B116" s="1"/>
      <c r="C116" s="1"/>
      <c r="D116" s="1"/>
      <c r="E116" s="1"/>
      <c r="F116" s="1"/>
      <c r="G116" s="1"/>
      <c r="H116" s="3"/>
      <c r="I116" s="1"/>
      <c r="J116" s="1"/>
      <c r="K116" s="1"/>
      <c r="L116" s="1"/>
      <c r="M116" s="1"/>
      <c r="N116" s="1"/>
      <c r="O116" s="1"/>
      <c r="P116" s="1"/>
      <c r="Q116" s="1"/>
      <c r="R116" s="1"/>
      <c r="S116" s="1"/>
      <c r="T116" s="1"/>
      <c r="U116" s="1"/>
      <c r="V116" s="1"/>
      <c r="W116" s="1"/>
      <c r="X116" s="1"/>
      <c r="Y116" s="1"/>
      <c r="Z116" s="1"/>
    </row>
    <row r="117" spans="1:26" ht="12" customHeight="1" x14ac:dyDescent="0.25">
      <c r="A117" s="13"/>
      <c r="B117" s="1"/>
      <c r="C117" s="1"/>
      <c r="D117" s="1"/>
      <c r="E117" s="1"/>
      <c r="F117" s="1"/>
      <c r="G117" s="1"/>
      <c r="H117" s="3"/>
      <c r="I117" s="1"/>
      <c r="J117" s="1"/>
      <c r="K117" s="1"/>
      <c r="L117" s="1"/>
      <c r="M117" s="1"/>
      <c r="N117" s="1"/>
      <c r="O117" s="1"/>
      <c r="P117" s="1"/>
      <c r="Q117" s="1"/>
      <c r="R117" s="1"/>
      <c r="S117" s="1"/>
      <c r="T117" s="1"/>
      <c r="U117" s="1"/>
      <c r="V117" s="1"/>
      <c r="W117" s="1"/>
      <c r="X117" s="1"/>
      <c r="Y117" s="1"/>
      <c r="Z117" s="1"/>
    </row>
    <row r="118" spans="1:26" ht="12" customHeight="1" x14ac:dyDescent="0.25">
      <c r="A118" s="13"/>
      <c r="B118" s="1"/>
      <c r="C118" s="1"/>
      <c r="D118" s="1"/>
      <c r="E118" s="1"/>
      <c r="F118" s="1"/>
      <c r="G118" s="1"/>
      <c r="H118" s="3"/>
      <c r="I118" s="1"/>
      <c r="J118" s="1"/>
      <c r="K118" s="1"/>
      <c r="L118" s="1"/>
      <c r="M118" s="1"/>
      <c r="N118" s="1"/>
      <c r="O118" s="1"/>
      <c r="P118" s="1"/>
      <c r="Q118" s="1"/>
      <c r="R118" s="1"/>
      <c r="S118" s="1"/>
      <c r="T118" s="1"/>
      <c r="U118" s="1"/>
      <c r="V118" s="1"/>
      <c r="W118" s="1"/>
      <c r="X118" s="1"/>
      <c r="Y118" s="1"/>
      <c r="Z118" s="1"/>
    </row>
    <row r="119" spans="1:26" ht="12" customHeight="1" x14ac:dyDescent="0.25">
      <c r="A119" s="13"/>
      <c r="B119" s="1"/>
      <c r="C119" s="1"/>
      <c r="D119" s="1"/>
      <c r="E119" s="1"/>
      <c r="F119" s="1"/>
      <c r="G119" s="1"/>
      <c r="H119" s="3"/>
      <c r="I119" s="1"/>
      <c r="J119" s="1"/>
      <c r="K119" s="1"/>
      <c r="L119" s="1"/>
      <c r="M119" s="1"/>
      <c r="N119" s="1"/>
      <c r="O119" s="1"/>
      <c r="P119" s="1"/>
      <c r="Q119" s="1"/>
      <c r="R119" s="1"/>
      <c r="S119" s="1"/>
      <c r="T119" s="1"/>
      <c r="U119" s="1"/>
      <c r="V119" s="1"/>
      <c r="W119" s="1"/>
      <c r="X119" s="1"/>
      <c r="Y119" s="1"/>
      <c r="Z119" s="1"/>
    </row>
    <row r="120" spans="1:26" ht="12" customHeight="1" x14ac:dyDescent="0.25">
      <c r="A120" s="13"/>
      <c r="B120" s="1"/>
      <c r="C120" s="1"/>
      <c r="D120" s="1"/>
      <c r="E120" s="1"/>
      <c r="F120" s="1"/>
      <c r="G120" s="1"/>
      <c r="H120" s="3"/>
      <c r="I120" s="1"/>
      <c r="J120" s="1"/>
      <c r="K120" s="1"/>
      <c r="L120" s="1"/>
      <c r="M120" s="1"/>
      <c r="N120" s="1"/>
      <c r="O120" s="1"/>
      <c r="P120" s="1"/>
      <c r="Q120" s="1"/>
      <c r="R120" s="1"/>
      <c r="S120" s="1"/>
      <c r="T120" s="1"/>
      <c r="U120" s="1"/>
      <c r="V120" s="1"/>
      <c r="W120" s="1"/>
      <c r="X120" s="1"/>
      <c r="Y120" s="1"/>
      <c r="Z120" s="1"/>
    </row>
    <row r="121" spans="1:26" ht="12" customHeight="1" x14ac:dyDescent="0.25">
      <c r="A121" s="13"/>
      <c r="B121" s="1"/>
      <c r="C121" s="1"/>
      <c r="D121" s="1"/>
      <c r="E121" s="1"/>
      <c r="F121" s="1"/>
      <c r="G121" s="1"/>
      <c r="H121" s="3"/>
      <c r="I121" s="1"/>
      <c r="J121" s="1"/>
      <c r="K121" s="1"/>
      <c r="L121" s="1"/>
      <c r="M121" s="1"/>
      <c r="N121" s="1"/>
      <c r="O121" s="1"/>
      <c r="P121" s="1"/>
      <c r="Q121" s="1"/>
      <c r="R121" s="1"/>
      <c r="S121" s="1"/>
      <c r="T121" s="1"/>
      <c r="U121" s="1"/>
      <c r="V121" s="1"/>
      <c r="W121" s="1"/>
      <c r="X121" s="1"/>
      <c r="Y121" s="1"/>
      <c r="Z121" s="1"/>
    </row>
    <row r="122" spans="1:26" ht="12" customHeight="1" x14ac:dyDescent="0.25">
      <c r="A122" s="13"/>
      <c r="B122" s="1"/>
      <c r="C122" s="1"/>
      <c r="D122" s="1"/>
      <c r="E122" s="1"/>
      <c r="F122" s="1"/>
      <c r="G122" s="1"/>
      <c r="H122" s="3"/>
      <c r="I122" s="1"/>
      <c r="J122" s="1"/>
      <c r="K122" s="1"/>
      <c r="L122" s="1"/>
      <c r="M122" s="1"/>
      <c r="N122" s="1"/>
      <c r="O122" s="1"/>
      <c r="P122" s="1"/>
      <c r="Q122" s="1"/>
      <c r="R122" s="1"/>
      <c r="S122" s="1"/>
      <c r="T122" s="1"/>
      <c r="U122" s="1"/>
      <c r="V122" s="1"/>
      <c r="W122" s="1"/>
      <c r="X122" s="1"/>
      <c r="Y122" s="1"/>
      <c r="Z122" s="1"/>
    </row>
    <row r="123" spans="1:26" ht="12" customHeight="1" x14ac:dyDescent="0.25">
      <c r="A123" s="13"/>
      <c r="B123" s="1"/>
      <c r="C123" s="1"/>
      <c r="D123" s="1"/>
      <c r="E123" s="1"/>
      <c r="F123" s="1"/>
      <c r="G123" s="1"/>
      <c r="H123" s="3"/>
      <c r="I123" s="1"/>
      <c r="J123" s="1"/>
      <c r="K123" s="1"/>
      <c r="L123" s="1"/>
      <c r="M123" s="1"/>
      <c r="N123" s="1"/>
      <c r="O123" s="1"/>
      <c r="P123" s="1"/>
      <c r="Q123" s="1"/>
      <c r="R123" s="1"/>
      <c r="S123" s="1"/>
      <c r="T123" s="1"/>
      <c r="U123" s="1"/>
      <c r="V123" s="1"/>
      <c r="W123" s="1"/>
      <c r="X123" s="1"/>
      <c r="Y123" s="1"/>
      <c r="Z123" s="1"/>
    </row>
    <row r="124" spans="1:26" ht="12" customHeight="1" x14ac:dyDescent="0.25">
      <c r="A124" s="13"/>
      <c r="B124" s="1"/>
      <c r="C124" s="1"/>
      <c r="D124" s="1"/>
      <c r="E124" s="1"/>
      <c r="F124" s="1"/>
      <c r="G124" s="1"/>
      <c r="H124" s="3"/>
      <c r="I124" s="1"/>
      <c r="J124" s="1"/>
      <c r="K124" s="1"/>
      <c r="L124" s="1"/>
      <c r="M124" s="1"/>
      <c r="N124" s="1"/>
      <c r="O124" s="1"/>
      <c r="P124" s="1"/>
      <c r="Q124" s="1"/>
      <c r="R124" s="1"/>
      <c r="S124" s="1"/>
      <c r="T124" s="1"/>
      <c r="U124" s="1"/>
      <c r="V124" s="1"/>
      <c r="W124" s="1"/>
      <c r="X124" s="1"/>
      <c r="Y124" s="1"/>
      <c r="Z124" s="1"/>
    </row>
    <row r="125" spans="1:26" ht="12" customHeight="1" x14ac:dyDescent="0.25">
      <c r="A125" s="13"/>
      <c r="B125" s="1"/>
      <c r="C125" s="1"/>
      <c r="D125" s="1"/>
      <c r="E125" s="1"/>
      <c r="F125" s="1"/>
      <c r="G125" s="1"/>
      <c r="H125" s="3"/>
      <c r="I125" s="1"/>
      <c r="J125" s="1"/>
      <c r="K125" s="1"/>
      <c r="L125" s="1"/>
      <c r="M125" s="1"/>
      <c r="N125" s="1"/>
      <c r="O125" s="1"/>
      <c r="P125" s="1"/>
      <c r="Q125" s="1"/>
      <c r="R125" s="1"/>
      <c r="S125" s="1"/>
      <c r="T125" s="1"/>
      <c r="U125" s="1"/>
      <c r="V125" s="1"/>
      <c r="W125" s="1"/>
      <c r="X125" s="1"/>
      <c r="Y125" s="1"/>
      <c r="Z125" s="1"/>
    </row>
    <row r="126" spans="1:26" ht="12" customHeight="1" x14ac:dyDescent="0.25">
      <c r="A126" s="13"/>
      <c r="B126" s="1"/>
      <c r="C126" s="1"/>
      <c r="D126" s="1"/>
      <c r="E126" s="1"/>
      <c r="F126" s="1"/>
      <c r="G126" s="1"/>
      <c r="H126" s="3"/>
      <c r="I126" s="1"/>
      <c r="J126" s="1"/>
      <c r="K126" s="1"/>
      <c r="L126" s="1"/>
      <c r="M126" s="1"/>
      <c r="N126" s="1"/>
      <c r="O126" s="1"/>
      <c r="P126" s="1"/>
      <c r="Q126" s="1"/>
      <c r="R126" s="1"/>
      <c r="S126" s="1"/>
      <c r="T126" s="1"/>
      <c r="U126" s="1"/>
      <c r="V126" s="1"/>
      <c r="W126" s="1"/>
      <c r="X126" s="1"/>
      <c r="Y126" s="1"/>
      <c r="Z126" s="1"/>
    </row>
    <row r="127" spans="1:26" ht="12" customHeight="1" x14ac:dyDescent="0.25">
      <c r="A127" s="13"/>
      <c r="B127" s="1"/>
      <c r="C127" s="1"/>
      <c r="D127" s="1"/>
      <c r="E127" s="1"/>
      <c r="F127" s="1"/>
      <c r="G127" s="1"/>
      <c r="H127" s="3"/>
      <c r="I127" s="1"/>
      <c r="J127" s="1"/>
      <c r="K127" s="1"/>
      <c r="L127" s="1"/>
      <c r="M127" s="1"/>
      <c r="N127" s="1"/>
      <c r="O127" s="1"/>
      <c r="P127" s="1"/>
      <c r="Q127" s="1"/>
      <c r="R127" s="1"/>
      <c r="S127" s="1"/>
      <c r="T127" s="1"/>
      <c r="U127" s="1"/>
      <c r="V127" s="1"/>
      <c r="W127" s="1"/>
      <c r="X127" s="1"/>
      <c r="Y127" s="1"/>
      <c r="Z127" s="1"/>
    </row>
    <row r="128" spans="1:26" ht="12" customHeight="1" x14ac:dyDescent="0.25">
      <c r="A128" s="13"/>
      <c r="B128" s="1"/>
      <c r="C128" s="1"/>
      <c r="D128" s="1"/>
      <c r="E128" s="1"/>
      <c r="F128" s="1"/>
      <c r="G128" s="1"/>
      <c r="H128" s="3"/>
      <c r="I128" s="1"/>
      <c r="J128" s="1"/>
      <c r="K128" s="1"/>
      <c r="L128" s="1"/>
      <c r="M128" s="1"/>
      <c r="N128" s="1"/>
      <c r="O128" s="1"/>
      <c r="P128" s="1"/>
      <c r="Q128" s="1"/>
      <c r="R128" s="1"/>
      <c r="S128" s="1"/>
      <c r="T128" s="1"/>
      <c r="U128" s="1"/>
      <c r="V128" s="1"/>
      <c r="W128" s="1"/>
      <c r="X128" s="1"/>
      <c r="Y128" s="1"/>
      <c r="Z128" s="1"/>
    </row>
    <row r="129" spans="1:26" ht="12" customHeight="1" x14ac:dyDescent="0.25">
      <c r="A129" s="13"/>
      <c r="B129" s="1"/>
      <c r="C129" s="1"/>
      <c r="D129" s="1"/>
      <c r="E129" s="1"/>
      <c r="F129" s="1"/>
      <c r="G129" s="1"/>
      <c r="H129" s="3"/>
      <c r="I129" s="1"/>
      <c r="J129" s="1"/>
      <c r="K129" s="1"/>
      <c r="L129" s="1"/>
      <c r="M129" s="1"/>
      <c r="N129" s="1"/>
      <c r="O129" s="1"/>
      <c r="P129" s="1"/>
      <c r="Q129" s="1"/>
      <c r="R129" s="1"/>
      <c r="S129" s="1"/>
      <c r="T129" s="1"/>
      <c r="U129" s="1"/>
      <c r="V129" s="1"/>
      <c r="W129" s="1"/>
      <c r="X129" s="1"/>
      <c r="Y129" s="1"/>
      <c r="Z129" s="1"/>
    </row>
    <row r="130" spans="1:26" ht="12" customHeight="1" x14ac:dyDescent="0.25">
      <c r="A130" s="13"/>
      <c r="B130" s="1"/>
      <c r="C130" s="1"/>
      <c r="D130" s="1"/>
      <c r="E130" s="1"/>
      <c r="F130" s="1"/>
      <c r="G130" s="1"/>
      <c r="H130" s="3"/>
      <c r="I130" s="1"/>
      <c r="J130" s="1"/>
      <c r="K130" s="1"/>
      <c r="L130" s="1"/>
      <c r="M130" s="1"/>
      <c r="N130" s="1"/>
      <c r="O130" s="1"/>
      <c r="P130" s="1"/>
      <c r="Q130" s="1"/>
      <c r="R130" s="1"/>
      <c r="S130" s="1"/>
      <c r="T130" s="1"/>
      <c r="U130" s="1"/>
      <c r="V130" s="1"/>
      <c r="W130" s="1"/>
      <c r="X130" s="1"/>
      <c r="Y130" s="1"/>
      <c r="Z130" s="1"/>
    </row>
    <row r="131" spans="1:26" ht="12" customHeight="1" x14ac:dyDescent="0.25">
      <c r="A131" s="13"/>
      <c r="B131" s="1"/>
      <c r="C131" s="1"/>
      <c r="D131" s="1"/>
      <c r="E131" s="1"/>
      <c r="F131" s="1"/>
      <c r="G131" s="1"/>
      <c r="H131" s="3"/>
      <c r="I131" s="1"/>
      <c r="J131" s="1"/>
      <c r="K131" s="1"/>
      <c r="L131" s="1"/>
      <c r="M131" s="1"/>
      <c r="N131" s="1"/>
      <c r="O131" s="1"/>
      <c r="P131" s="1"/>
      <c r="Q131" s="1"/>
      <c r="R131" s="1"/>
      <c r="S131" s="1"/>
      <c r="T131" s="1"/>
      <c r="U131" s="1"/>
      <c r="V131" s="1"/>
      <c r="W131" s="1"/>
      <c r="X131" s="1"/>
      <c r="Y131" s="1"/>
      <c r="Z131" s="1"/>
    </row>
    <row r="132" spans="1:26" ht="12" customHeight="1" x14ac:dyDescent="0.25">
      <c r="A132" s="13"/>
      <c r="B132" s="1"/>
      <c r="C132" s="1"/>
      <c r="D132" s="1"/>
      <c r="E132" s="1"/>
      <c r="F132" s="1"/>
      <c r="G132" s="1"/>
      <c r="H132" s="3"/>
      <c r="I132" s="1"/>
      <c r="J132" s="1"/>
      <c r="K132" s="1"/>
      <c r="L132" s="1"/>
      <c r="M132" s="1"/>
      <c r="N132" s="1"/>
      <c r="O132" s="1"/>
      <c r="P132" s="1"/>
      <c r="Q132" s="1"/>
      <c r="R132" s="1"/>
      <c r="S132" s="1"/>
      <c r="T132" s="1"/>
      <c r="U132" s="1"/>
      <c r="V132" s="1"/>
      <c r="W132" s="1"/>
      <c r="X132" s="1"/>
      <c r="Y132" s="1"/>
      <c r="Z132" s="1"/>
    </row>
    <row r="133" spans="1:26" ht="12" customHeight="1" x14ac:dyDescent="0.25">
      <c r="A133" s="13"/>
      <c r="B133" s="1"/>
      <c r="C133" s="1"/>
      <c r="D133" s="1"/>
      <c r="E133" s="1"/>
      <c r="F133" s="1"/>
      <c r="G133" s="1"/>
      <c r="H133" s="3"/>
      <c r="I133" s="1"/>
      <c r="J133" s="1"/>
      <c r="K133" s="1"/>
      <c r="L133" s="1"/>
      <c r="M133" s="1"/>
      <c r="N133" s="1"/>
      <c r="O133" s="1"/>
      <c r="P133" s="1"/>
      <c r="Q133" s="1"/>
      <c r="R133" s="1"/>
      <c r="S133" s="1"/>
      <c r="T133" s="1"/>
      <c r="U133" s="1"/>
      <c r="V133" s="1"/>
      <c r="W133" s="1"/>
      <c r="X133" s="1"/>
      <c r="Y133" s="1"/>
      <c r="Z133" s="1"/>
    </row>
    <row r="134" spans="1:26" ht="12" customHeight="1" x14ac:dyDescent="0.25">
      <c r="A134" s="13"/>
      <c r="B134" s="1"/>
      <c r="C134" s="1"/>
      <c r="D134" s="1"/>
      <c r="E134" s="1"/>
      <c r="F134" s="1"/>
      <c r="G134" s="1"/>
      <c r="H134" s="3"/>
      <c r="I134" s="1"/>
      <c r="J134" s="1"/>
      <c r="K134" s="1"/>
      <c r="L134" s="1"/>
      <c r="M134" s="1"/>
      <c r="N134" s="1"/>
      <c r="O134" s="1"/>
      <c r="P134" s="1"/>
      <c r="Q134" s="1"/>
      <c r="R134" s="1"/>
      <c r="S134" s="1"/>
      <c r="T134" s="1"/>
      <c r="U134" s="1"/>
      <c r="V134" s="1"/>
      <c r="W134" s="1"/>
      <c r="X134" s="1"/>
      <c r="Y134" s="1"/>
      <c r="Z134" s="1"/>
    </row>
    <row r="135" spans="1:26" ht="12" customHeight="1" x14ac:dyDescent="0.25">
      <c r="A135" s="13"/>
      <c r="B135" s="1"/>
      <c r="C135" s="1"/>
      <c r="D135" s="1"/>
      <c r="E135" s="1"/>
      <c r="F135" s="1"/>
      <c r="G135" s="1"/>
      <c r="H135" s="3"/>
      <c r="I135" s="1"/>
      <c r="J135" s="1"/>
      <c r="K135" s="1"/>
      <c r="L135" s="1"/>
      <c r="M135" s="1"/>
      <c r="N135" s="1"/>
      <c r="O135" s="1"/>
      <c r="P135" s="1"/>
      <c r="Q135" s="1"/>
      <c r="R135" s="1"/>
      <c r="S135" s="1"/>
      <c r="T135" s="1"/>
      <c r="U135" s="1"/>
      <c r="V135" s="1"/>
      <c r="W135" s="1"/>
      <c r="X135" s="1"/>
      <c r="Y135" s="1"/>
      <c r="Z135" s="1"/>
    </row>
    <row r="136" spans="1:26" ht="12" customHeight="1" x14ac:dyDescent="0.25">
      <c r="A136" s="13"/>
      <c r="B136" s="1"/>
      <c r="C136" s="1"/>
      <c r="D136" s="1"/>
      <c r="E136" s="1"/>
      <c r="F136" s="1"/>
      <c r="G136" s="1"/>
      <c r="H136" s="3"/>
      <c r="I136" s="1"/>
      <c r="J136" s="1"/>
      <c r="K136" s="1"/>
      <c r="L136" s="1"/>
      <c r="M136" s="1"/>
      <c r="N136" s="1"/>
      <c r="O136" s="1"/>
      <c r="P136" s="1"/>
      <c r="Q136" s="1"/>
      <c r="R136" s="1"/>
      <c r="S136" s="1"/>
      <c r="T136" s="1"/>
      <c r="U136" s="1"/>
      <c r="V136" s="1"/>
      <c r="W136" s="1"/>
      <c r="X136" s="1"/>
      <c r="Y136" s="1"/>
      <c r="Z136" s="1"/>
    </row>
    <row r="137" spans="1:26" ht="12" customHeight="1" x14ac:dyDescent="0.25">
      <c r="A137" s="13"/>
      <c r="B137" s="1"/>
      <c r="C137" s="1"/>
      <c r="D137" s="1"/>
      <c r="E137" s="1"/>
      <c r="F137" s="1"/>
      <c r="G137" s="1"/>
      <c r="H137" s="3"/>
      <c r="I137" s="1"/>
      <c r="J137" s="1"/>
      <c r="K137" s="1"/>
      <c r="L137" s="1"/>
      <c r="M137" s="1"/>
      <c r="N137" s="1"/>
      <c r="O137" s="1"/>
      <c r="P137" s="1"/>
      <c r="Q137" s="1"/>
      <c r="R137" s="1"/>
      <c r="S137" s="1"/>
      <c r="T137" s="1"/>
      <c r="U137" s="1"/>
      <c r="V137" s="1"/>
      <c r="W137" s="1"/>
      <c r="X137" s="1"/>
      <c r="Y137" s="1"/>
      <c r="Z137" s="1"/>
    </row>
    <row r="138" spans="1:26" ht="12" customHeight="1" x14ac:dyDescent="0.25">
      <c r="A138" s="13"/>
      <c r="B138" s="1"/>
      <c r="C138" s="1"/>
      <c r="D138" s="1"/>
      <c r="E138" s="1"/>
      <c r="F138" s="1"/>
      <c r="G138" s="1"/>
      <c r="H138" s="3"/>
      <c r="I138" s="1"/>
      <c r="J138" s="1"/>
      <c r="K138" s="1"/>
      <c r="L138" s="1"/>
      <c r="M138" s="1"/>
      <c r="N138" s="1"/>
      <c r="O138" s="1"/>
      <c r="P138" s="1"/>
      <c r="Q138" s="1"/>
      <c r="R138" s="1"/>
      <c r="S138" s="1"/>
      <c r="T138" s="1"/>
      <c r="U138" s="1"/>
      <c r="V138" s="1"/>
      <c r="W138" s="1"/>
      <c r="X138" s="1"/>
      <c r="Y138" s="1"/>
      <c r="Z138" s="1"/>
    </row>
    <row r="139" spans="1:26" ht="12" customHeight="1" x14ac:dyDescent="0.25">
      <c r="A139" s="13"/>
      <c r="B139" s="1"/>
      <c r="C139" s="1"/>
      <c r="D139" s="1"/>
      <c r="E139" s="1"/>
      <c r="F139" s="1"/>
      <c r="G139" s="1"/>
      <c r="H139" s="3"/>
      <c r="I139" s="1"/>
      <c r="J139" s="1"/>
      <c r="K139" s="1"/>
      <c r="L139" s="1"/>
      <c r="M139" s="1"/>
      <c r="N139" s="1"/>
      <c r="O139" s="1"/>
      <c r="P139" s="1"/>
      <c r="Q139" s="1"/>
      <c r="R139" s="1"/>
      <c r="S139" s="1"/>
      <c r="T139" s="1"/>
      <c r="U139" s="1"/>
      <c r="V139" s="1"/>
      <c r="W139" s="1"/>
      <c r="X139" s="1"/>
      <c r="Y139" s="1"/>
      <c r="Z139" s="1"/>
    </row>
    <row r="140" spans="1:26" ht="12" customHeight="1" x14ac:dyDescent="0.25">
      <c r="A140" s="13"/>
      <c r="B140" s="1"/>
      <c r="C140" s="1"/>
      <c r="D140" s="1"/>
      <c r="E140" s="1"/>
      <c r="F140" s="1"/>
      <c r="G140" s="1"/>
      <c r="H140" s="3"/>
      <c r="I140" s="1"/>
      <c r="J140" s="1"/>
      <c r="K140" s="1"/>
      <c r="L140" s="1"/>
      <c r="M140" s="1"/>
      <c r="N140" s="1"/>
      <c r="O140" s="1"/>
      <c r="P140" s="1"/>
      <c r="Q140" s="1"/>
      <c r="R140" s="1"/>
      <c r="S140" s="1"/>
      <c r="T140" s="1"/>
      <c r="U140" s="1"/>
      <c r="V140" s="1"/>
      <c r="W140" s="1"/>
      <c r="X140" s="1"/>
      <c r="Y140" s="1"/>
      <c r="Z140" s="1"/>
    </row>
    <row r="141" spans="1:26" ht="12" customHeight="1" x14ac:dyDescent="0.25">
      <c r="A141" s="13"/>
      <c r="B141" s="1"/>
      <c r="C141" s="1"/>
      <c r="D141" s="1"/>
      <c r="E141" s="1"/>
      <c r="F141" s="1"/>
      <c r="G141" s="1"/>
      <c r="H141" s="3"/>
      <c r="I141" s="1"/>
      <c r="J141" s="1"/>
      <c r="K141" s="1"/>
      <c r="L141" s="1"/>
      <c r="M141" s="1"/>
      <c r="N141" s="1"/>
      <c r="O141" s="1"/>
      <c r="P141" s="1"/>
      <c r="Q141" s="1"/>
      <c r="R141" s="1"/>
      <c r="S141" s="1"/>
      <c r="T141" s="1"/>
      <c r="U141" s="1"/>
      <c r="V141" s="1"/>
      <c r="W141" s="1"/>
      <c r="X141" s="1"/>
      <c r="Y141" s="1"/>
      <c r="Z141" s="1"/>
    </row>
    <row r="142" spans="1:26" ht="12" customHeight="1" x14ac:dyDescent="0.25">
      <c r="A142" s="13"/>
      <c r="B142" s="1"/>
      <c r="C142" s="1"/>
      <c r="D142" s="1"/>
      <c r="E142" s="1"/>
      <c r="F142" s="1"/>
      <c r="G142" s="1"/>
      <c r="H142" s="3"/>
      <c r="I142" s="1"/>
      <c r="J142" s="1"/>
      <c r="K142" s="1"/>
      <c r="L142" s="1"/>
      <c r="M142" s="1"/>
      <c r="N142" s="1"/>
      <c r="O142" s="1"/>
      <c r="P142" s="1"/>
      <c r="Q142" s="1"/>
      <c r="R142" s="1"/>
      <c r="S142" s="1"/>
      <c r="T142" s="1"/>
      <c r="U142" s="1"/>
      <c r="V142" s="1"/>
      <c r="W142" s="1"/>
      <c r="X142" s="1"/>
      <c r="Y142" s="1"/>
      <c r="Z142" s="1"/>
    </row>
    <row r="143" spans="1:26" ht="12" customHeight="1" x14ac:dyDescent="0.25">
      <c r="A143" s="13"/>
      <c r="B143" s="1"/>
      <c r="C143" s="1"/>
      <c r="D143" s="1"/>
      <c r="E143" s="1"/>
      <c r="F143" s="1"/>
      <c r="G143" s="1"/>
      <c r="H143" s="3"/>
      <c r="I143" s="1"/>
      <c r="J143" s="1"/>
      <c r="K143" s="1"/>
      <c r="L143" s="1"/>
      <c r="M143" s="1"/>
      <c r="N143" s="1"/>
      <c r="O143" s="1"/>
      <c r="P143" s="1"/>
      <c r="Q143" s="1"/>
      <c r="R143" s="1"/>
      <c r="S143" s="1"/>
      <c r="T143" s="1"/>
      <c r="U143" s="1"/>
      <c r="V143" s="1"/>
      <c r="W143" s="1"/>
      <c r="X143" s="1"/>
      <c r="Y143" s="1"/>
      <c r="Z143" s="1"/>
    </row>
    <row r="144" spans="1:26" ht="12" customHeight="1" x14ac:dyDescent="0.25">
      <c r="A144" s="13"/>
      <c r="B144" s="1"/>
      <c r="C144" s="1"/>
      <c r="D144" s="1"/>
      <c r="E144" s="1"/>
      <c r="F144" s="1"/>
      <c r="G144" s="1"/>
      <c r="H144" s="3"/>
      <c r="I144" s="1"/>
      <c r="J144" s="1"/>
      <c r="K144" s="1"/>
      <c r="L144" s="1"/>
      <c r="M144" s="1"/>
      <c r="N144" s="1"/>
      <c r="O144" s="1"/>
      <c r="P144" s="1"/>
      <c r="Q144" s="1"/>
      <c r="R144" s="1"/>
      <c r="S144" s="1"/>
      <c r="T144" s="1"/>
      <c r="U144" s="1"/>
      <c r="V144" s="1"/>
      <c r="W144" s="1"/>
      <c r="X144" s="1"/>
      <c r="Y144" s="1"/>
      <c r="Z144" s="1"/>
    </row>
    <row r="145" spans="1:26" ht="12" customHeight="1" x14ac:dyDescent="0.25">
      <c r="A145" s="13"/>
      <c r="B145" s="1"/>
      <c r="C145" s="1"/>
      <c r="D145" s="1"/>
      <c r="E145" s="1"/>
      <c r="F145" s="1"/>
      <c r="G145" s="1"/>
      <c r="H145" s="3"/>
      <c r="I145" s="1"/>
      <c r="J145" s="1"/>
      <c r="K145" s="1"/>
      <c r="L145" s="1"/>
      <c r="M145" s="1"/>
      <c r="N145" s="1"/>
      <c r="O145" s="1"/>
      <c r="P145" s="1"/>
      <c r="Q145" s="1"/>
      <c r="R145" s="1"/>
      <c r="S145" s="1"/>
      <c r="T145" s="1"/>
      <c r="U145" s="1"/>
      <c r="V145" s="1"/>
      <c r="W145" s="1"/>
      <c r="X145" s="1"/>
      <c r="Y145" s="1"/>
      <c r="Z145" s="1"/>
    </row>
    <row r="146" spans="1:26" ht="12" customHeight="1" x14ac:dyDescent="0.25">
      <c r="A146" s="13"/>
      <c r="B146" s="1"/>
      <c r="C146" s="1"/>
      <c r="D146" s="1"/>
      <c r="E146" s="1"/>
      <c r="F146" s="1"/>
      <c r="G146" s="1"/>
      <c r="H146" s="3"/>
      <c r="I146" s="1"/>
      <c r="J146" s="1"/>
      <c r="K146" s="1"/>
      <c r="L146" s="1"/>
      <c r="M146" s="1"/>
      <c r="N146" s="1"/>
      <c r="O146" s="1"/>
      <c r="P146" s="1"/>
      <c r="Q146" s="1"/>
      <c r="R146" s="1"/>
      <c r="S146" s="1"/>
      <c r="T146" s="1"/>
      <c r="U146" s="1"/>
      <c r="V146" s="1"/>
      <c r="W146" s="1"/>
      <c r="X146" s="1"/>
      <c r="Y146" s="1"/>
      <c r="Z146" s="1"/>
    </row>
    <row r="147" spans="1:26" ht="12" customHeight="1" x14ac:dyDescent="0.25">
      <c r="A147" s="13"/>
      <c r="B147" s="1"/>
      <c r="C147" s="1"/>
      <c r="D147" s="1"/>
      <c r="E147" s="1"/>
      <c r="F147" s="1"/>
      <c r="G147" s="1"/>
      <c r="H147" s="3"/>
      <c r="I147" s="1"/>
      <c r="J147" s="1"/>
      <c r="K147" s="1"/>
      <c r="L147" s="1"/>
      <c r="M147" s="1"/>
      <c r="N147" s="1"/>
      <c r="O147" s="1"/>
      <c r="P147" s="1"/>
      <c r="Q147" s="1"/>
      <c r="R147" s="1"/>
      <c r="S147" s="1"/>
      <c r="T147" s="1"/>
      <c r="U147" s="1"/>
      <c r="V147" s="1"/>
      <c r="W147" s="1"/>
      <c r="X147" s="1"/>
      <c r="Y147" s="1"/>
      <c r="Z147" s="1"/>
    </row>
    <row r="148" spans="1:26" ht="12" customHeight="1" x14ac:dyDescent="0.25">
      <c r="A148" s="13"/>
      <c r="B148" s="1"/>
      <c r="C148" s="1"/>
      <c r="D148" s="1"/>
      <c r="E148" s="1"/>
      <c r="F148" s="1"/>
      <c r="G148" s="1"/>
      <c r="H148" s="3"/>
      <c r="I148" s="1"/>
      <c r="J148" s="1"/>
      <c r="K148" s="1"/>
      <c r="L148" s="1"/>
      <c r="M148" s="1"/>
      <c r="N148" s="1"/>
      <c r="O148" s="1"/>
      <c r="P148" s="1"/>
      <c r="Q148" s="1"/>
      <c r="R148" s="1"/>
      <c r="S148" s="1"/>
      <c r="T148" s="1"/>
      <c r="U148" s="1"/>
      <c r="V148" s="1"/>
      <c r="W148" s="1"/>
      <c r="X148" s="1"/>
      <c r="Y148" s="1"/>
      <c r="Z148" s="1"/>
    </row>
    <row r="149" spans="1:26" ht="12" customHeight="1" x14ac:dyDescent="0.25">
      <c r="A149" s="13"/>
      <c r="B149" s="1"/>
      <c r="C149" s="1"/>
      <c r="D149" s="1"/>
      <c r="E149" s="1"/>
      <c r="F149" s="1"/>
      <c r="G149" s="1"/>
      <c r="H149" s="3"/>
      <c r="I149" s="1"/>
      <c r="J149" s="1"/>
      <c r="K149" s="1"/>
      <c r="L149" s="1"/>
      <c r="M149" s="1"/>
      <c r="N149" s="1"/>
      <c r="O149" s="1"/>
      <c r="P149" s="1"/>
      <c r="Q149" s="1"/>
      <c r="R149" s="1"/>
      <c r="S149" s="1"/>
      <c r="T149" s="1"/>
      <c r="U149" s="1"/>
      <c r="V149" s="1"/>
      <c r="W149" s="1"/>
      <c r="X149" s="1"/>
      <c r="Y149" s="1"/>
      <c r="Z149" s="1"/>
    </row>
    <row r="150" spans="1:26" ht="12" customHeight="1" x14ac:dyDescent="0.25">
      <c r="A150" s="13"/>
      <c r="B150" s="1"/>
      <c r="C150" s="1"/>
      <c r="D150" s="1"/>
      <c r="E150" s="1"/>
      <c r="F150" s="1"/>
      <c r="G150" s="1"/>
      <c r="H150" s="3"/>
      <c r="I150" s="1"/>
      <c r="J150" s="1"/>
      <c r="K150" s="1"/>
      <c r="L150" s="1"/>
      <c r="M150" s="1"/>
      <c r="N150" s="1"/>
      <c r="O150" s="1"/>
      <c r="P150" s="1"/>
      <c r="Q150" s="1"/>
      <c r="R150" s="1"/>
      <c r="S150" s="1"/>
      <c r="T150" s="1"/>
      <c r="U150" s="1"/>
      <c r="V150" s="1"/>
      <c r="W150" s="1"/>
      <c r="X150" s="1"/>
      <c r="Y150" s="1"/>
      <c r="Z150" s="1"/>
    </row>
    <row r="151" spans="1:26" ht="12" customHeight="1" x14ac:dyDescent="0.25">
      <c r="A151" s="13"/>
      <c r="B151" s="1"/>
      <c r="C151" s="1"/>
      <c r="D151" s="1"/>
      <c r="E151" s="1"/>
      <c r="F151" s="1"/>
      <c r="G151" s="1"/>
      <c r="H151" s="3"/>
      <c r="I151" s="1"/>
      <c r="J151" s="1"/>
      <c r="K151" s="1"/>
      <c r="L151" s="1"/>
      <c r="M151" s="1"/>
      <c r="N151" s="1"/>
      <c r="O151" s="1"/>
      <c r="P151" s="1"/>
      <c r="Q151" s="1"/>
      <c r="R151" s="1"/>
      <c r="S151" s="1"/>
      <c r="T151" s="1"/>
      <c r="U151" s="1"/>
      <c r="V151" s="1"/>
      <c r="W151" s="1"/>
      <c r="X151" s="1"/>
      <c r="Y151" s="1"/>
      <c r="Z151" s="1"/>
    </row>
    <row r="152" spans="1:26" ht="12" customHeight="1" x14ac:dyDescent="0.25">
      <c r="A152" s="13"/>
      <c r="B152" s="1"/>
      <c r="C152" s="1"/>
      <c r="D152" s="1"/>
      <c r="E152" s="1"/>
      <c r="F152" s="1"/>
      <c r="G152" s="1"/>
      <c r="H152" s="3"/>
      <c r="I152" s="1"/>
      <c r="J152" s="1"/>
      <c r="K152" s="1"/>
      <c r="L152" s="1"/>
      <c r="M152" s="1"/>
      <c r="N152" s="1"/>
      <c r="O152" s="1"/>
      <c r="P152" s="1"/>
      <c r="Q152" s="1"/>
      <c r="R152" s="1"/>
      <c r="S152" s="1"/>
      <c r="T152" s="1"/>
      <c r="U152" s="1"/>
      <c r="V152" s="1"/>
      <c r="W152" s="1"/>
      <c r="X152" s="1"/>
      <c r="Y152" s="1"/>
      <c r="Z152" s="1"/>
    </row>
    <row r="153" spans="1:26" ht="12" customHeight="1" x14ac:dyDescent="0.25">
      <c r="A153" s="13"/>
      <c r="B153" s="1"/>
      <c r="C153" s="1"/>
      <c r="D153" s="1"/>
      <c r="E153" s="1"/>
      <c r="F153" s="1"/>
      <c r="G153" s="1"/>
      <c r="H153" s="3"/>
      <c r="I153" s="1"/>
      <c r="J153" s="1"/>
      <c r="K153" s="1"/>
      <c r="L153" s="1"/>
      <c r="M153" s="1"/>
      <c r="N153" s="1"/>
      <c r="O153" s="1"/>
      <c r="P153" s="1"/>
      <c r="Q153" s="1"/>
      <c r="R153" s="1"/>
      <c r="S153" s="1"/>
      <c r="T153" s="1"/>
      <c r="U153" s="1"/>
      <c r="V153" s="1"/>
      <c r="W153" s="1"/>
      <c r="X153" s="1"/>
      <c r="Y153" s="1"/>
      <c r="Z153" s="1"/>
    </row>
    <row r="154" spans="1:26" ht="12" customHeight="1" x14ac:dyDescent="0.25">
      <c r="A154" s="13"/>
      <c r="B154" s="1"/>
      <c r="C154" s="1"/>
      <c r="D154" s="1"/>
      <c r="E154" s="1"/>
      <c r="F154" s="1"/>
      <c r="G154" s="1"/>
      <c r="H154" s="3"/>
      <c r="I154" s="1"/>
      <c r="J154" s="1"/>
      <c r="K154" s="1"/>
      <c r="L154" s="1"/>
      <c r="M154" s="1"/>
      <c r="N154" s="1"/>
      <c r="O154" s="1"/>
      <c r="P154" s="1"/>
      <c r="Q154" s="1"/>
      <c r="R154" s="1"/>
      <c r="S154" s="1"/>
      <c r="T154" s="1"/>
      <c r="U154" s="1"/>
      <c r="V154" s="1"/>
      <c r="W154" s="1"/>
      <c r="X154" s="1"/>
      <c r="Y154" s="1"/>
      <c r="Z154" s="1"/>
    </row>
    <row r="155" spans="1:26" ht="12" customHeight="1" x14ac:dyDescent="0.25">
      <c r="A155" s="13"/>
      <c r="B155" s="1"/>
      <c r="C155" s="1"/>
      <c r="D155" s="1"/>
      <c r="E155" s="1"/>
      <c r="F155" s="1"/>
      <c r="G155" s="1"/>
      <c r="H155" s="3"/>
      <c r="I155" s="1"/>
      <c r="J155" s="1"/>
      <c r="K155" s="1"/>
      <c r="L155" s="1"/>
      <c r="M155" s="1"/>
      <c r="N155" s="1"/>
      <c r="O155" s="1"/>
      <c r="P155" s="1"/>
      <c r="Q155" s="1"/>
      <c r="R155" s="1"/>
      <c r="S155" s="1"/>
      <c r="T155" s="1"/>
      <c r="U155" s="1"/>
      <c r="V155" s="1"/>
      <c r="W155" s="1"/>
      <c r="X155" s="1"/>
      <c r="Y155" s="1"/>
      <c r="Z155" s="1"/>
    </row>
    <row r="156" spans="1:26" ht="12" customHeight="1" x14ac:dyDescent="0.25">
      <c r="A156" s="13"/>
      <c r="B156" s="1"/>
      <c r="C156" s="1"/>
      <c r="D156" s="1"/>
      <c r="E156" s="1"/>
      <c r="F156" s="1"/>
      <c r="G156" s="1"/>
      <c r="H156" s="3"/>
      <c r="I156" s="1"/>
      <c r="J156" s="1"/>
      <c r="K156" s="1"/>
      <c r="L156" s="1"/>
      <c r="M156" s="1"/>
      <c r="N156" s="1"/>
      <c r="O156" s="1"/>
      <c r="P156" s="1"/>
      <c r="Q156" s="1"/>
      <c r="R156" s="1"/>
      <c r="S156" s="1"/>
      <c r="T156" s="1"/>
      <c r="U156" s="1"/>
      <c r="V156" s="1"/>
      <c r="W156" s="1"/>
      <c r="X156" s="1"/>
      <c r="Y156" s="1"/>
      <c r="Z156" s="1"/>
    </row>
    <row r="157" spans="1:26" ht="12" customHeight="1" x14ac:dyDescent="0.25">
      <c r="A157" s="13"/>
      <c r="B157" s="1"/>
      <c r="C157" s="1"/>
      <c r="D157" s="1"/>
      <c r="E157" s="1"/>
      <c r="F157" s="1"/>
      <c r="G157" s="1"/>
      <c r="H157" s="3"/>
      <c r="I157" s="1"/>
      <c r="J157" s="1"/>
      <c r="K157" s="1"/>
      <c r="L157" s="1"/>
      <c r="M157" s="1"/>
      <c r="N157" s="1"/>
      <c r="O157" s="1"/>
      <c r="P157" s="1"/>
      <c r="Q157" s="1"/>
      <c r="R157" s="1"/>
      <c r="S157" s="1"/>
      <c r="T157" s="1"/>
      <c r="U157" s="1"/>
      <c r="V157" s="1"/>
      <c r="W157" s="1"/>
      <c r="X157" s="1"/>
      <c r="Y157" s="1"/>
      <c r="Z157" s="1"/>
    </row>
    <row r="158" spans="1:26" ht="12" customHeight="1" x14ac:dyDescent="0.25">
      <c r="A158" s="13"/>
      <c r="B158" s="1"/>
      <c r="C158" s="1"/>
      <c r="D158" s="1"/>
      <c r="E158" s="1"/>
      <c r="F158" s="1"/>
      <c r="G158" s="1"/>
      <c r="H158" s="3"/>
      <c r="I158" s="1"/>
      <c r="J158" s="1"/>
      <c r="K158" s="1"/>
      <c r="L158" s="1"/>
      <c r="M158" s="1"/>
      <c r="N158" s="1"/>
      <c r="O158" s="1"/>
      <c r="P158" s="1"/>
      <c r="Q158" s="1"/>
      <c r="R158" s="1"/>
      <c r="S158" s="1"/>
      <c r="T158" s="1"/>
      <c r="U158" s="1"/>
      <c r="V158" s="1"/>
      <c r="W158" s="1"/>
      <c r="X158" s="1"/>
      <c r="Y158" s="1"/>
      <c r="Z158" s="1"/>
    </row>
    <row r="159" spans="1:26" ht="12" customHeight="1" x14ac:dyDescent="0.25">
      <c r="A159" s="13"/>
      <c r="B159" s="1"/>
      <c r="C159" s="1"/>
      <c r="D159" s="1"/>
      <c r="E159" s="1"/>
      <c r="F159" s="1"/>
      <c r="G159" s="1"/>
      <c r="H159" s="3"/>
      <c r="I159" s="1"/>
      <c r="J159" s="1"/>
      <c r="K159" s="1"/>
      <c r="L159" s="1"/>
      <c r="M159" s="1"/>
      <c r="N159" s="1"/>
      <c r="O159" s="1"/>
      <c r="P159" s="1"/>
      <c r="Q159" s="1"/>
      <c r="R159" s="1"/>
      <c r="S159" s="1"/>
      <c r="T159" s="1"/>
      <c r="U159" s="1"/>
      <c r="V159" s="1"/>
      <c r="W159" s="1"/>
      <c r="X159" s="1"/>
      <c r="Y159" s="1"/>
      <c r="Z159" s="1"/>
    </row>
    <row r="160" spans="1:26" ht="12" customHeight="1" x14ac:dyDescent="0.25">
      <c r="A160" s="13"/>
      <c r="B160" s="1"/>
      <c r="C160" s="1"/>
      <c r="D160" s="1"/>
      <c r="E160" s="1"/>
      <c r="F160" s="1"/>
      <c r="G160" s="1"/>
      <c r="H160" s="3"/>
      <c r="I160" s="1"/>
      <c r="J160" s="1"/>
      <c r="K160" s="1"/>
      <c r="L160" s="1"/>
      <c r="M160" s="1"/>
      <c r="N160" s="1"/>
      <c r="O160" s="1"/>
      <c r="P160" s="1"/>
      <c r="Q160" s="1"/>
      <c r="R160" s="1"/>
      <c r="S160" s="1"/>
      <c r="T160" s="1"/>
      <c r="U160" s="1"/>
      <c r="V160" s="1"/>
      <c r="W160" s="1"/>
      <c r="X160" s="1"/>
      <c r="Y160" s="1"/>
      <c r="Z160" s="1"/>
    </row>
    <row r="161" spans="1:26" ht="12" customHeight="1" x14ac:dyDescent="0.25">
      <c r="A161" s="13"/>
      <c r="B161" s="1"/>
      <c r="C161" s="1"/>
      <c r="D161" s="1"/>
      <c r="E161" s="1"/>
      <c r="F161" s="1"/>
      <c r="G161" s="1"/>
      <c r="H161" s="3"/>
      <c r="I161" s="1"/>
      <c r="J161" s="1"/>
      <c r="K161" s="1"/>
      <c r="L161" s="1"/>
      <c r="M161" s="1"/>
      <c r="N161" s="1"/>
      <c r="O161" s="1"/>
      <c r="P161" s="1"/>
      <c r="Q161" s="1"/>
      <c r="R161" s="1"/>
      <c r="S161" s="1"/>
      <c r="T161" s="1"/>
      <c r="U161" s="1"/>
      <c r="V161" s="1"/>
      <c r="W161" s="1"/>
      <c r="X161" s="1"/>
      <c r="Y161" s="1"/>
      <c r="Z161" s="1"/>
    </row>
    <row r="162" spans="1:26" ht="12" customHeight="1" x14ac:dyDescent="0.25">
      <c r="A162" s="13"/>
      <c r="B162" s="1"/>
      <c r="C162" s="1"/>
      <c r="D162" s="1"/>
      <c r="E162" s="1"/>
      <c r="F162" s="1"/>
      <c r="G162" s="1"/>
      <c r="H162" s="3"/>
      <c r="I162" s="1"/>
      <c r="J162" s="1"/>
      <c r="K162" s="1"/>
      <c r="L162" s="1"/>
      <c r="M162" s="1"/>
      <c r="N162" s="1"/>
      <c r="O162" s="1"/>
      <c r="P162" s="1"/>
      <c r="Q162" s="1"/>
      <c r="R162" s="1"/>
      <c r="S162" s="1"/>
      <c r="T162" s="1"/>
      <c r="U162" s="1"/>
      <c r="V162" s="1"/>
      <c r="W162" s="1"/>
      <c r="X162" s="1"/>
      <c r="Y162" s="1"/>
      <c r="Z162" s="1"/>
    </row>
    <row r="163" spans="1:26" ht="12" customHeight="1" x14ac:dyDescent="0.25">
      <c r="A163" s="13"/>
      <c r="B163" s="1"/>
      <c r="C163" s="1"/>
      <c r="D163" s="1"/>
      <c r="E163" s="1"/>
      <c r="F163" s="1"/>
      <c r="G163" s="1"/>
      <c r="H163" s="3"/>
      <c r="I163" s="1"/>
      <c r="J163" s="1"/>
      <c r="K163" s="1"/>
      <c r="L163" s="1"/>
      <c r="M163" s="1"/>
      <c r="N163" s="1"/>
      <c r="O163" s="1"/>
      <c r="P163" s="1"/>
      <c r="Q163" s="1"/>
      <c r="R163" s="1"/>
      <c r="S163" s="1"/>
      <c r="T163" s="1"/>
      <c r="U163" s="1"/>
      <c r="V163" s="1"/>
      <c r="W163" s="1"/>
      <c r="X163" s="1"/>
      <c r="Y163" s="1"/>
      <c r="Z163" s="1"/>
    </row>
    <row r="164" spans="1:26" ht="12" customHeight="1" x14ac:dyDescent="0.25">
      <c r="A164" s="13"/>
      <c r="B164" s="1"/>
      <c r="C164" s="1"/>
      <c r="D164" s="1"/>
      <c r="E164" s="1"/>
      <c r="F164" s="1"/>
      <c r="G164" s="1"/>
      <c r="H164" s="3"/>
      <c r="I164" s="1"/>
      <c r="J164" s="1"/>
      <c r="K164" s="1"/>
      <c r="L164" s="1"/>
      <c r="M164" s="1"/>
      <c r="N164" s="1"/>
      <c r="O164" s="1"/>
      <c r="P164" s="1"/>
      <c r="Q164" s="1"/>
      <c r="R164" s="1"/>
      <c r="S164" s="1"/>
      <c r="T164" s="1"/>
      <c r="U164" s="1"/>
      <c r="V164" s="1"/>
      <c r="W164" s="1"/>
      <c r="X164" s="1"/>
      <c r="Y164" s="1"/>
      <c r="Z164" s="1"/>
    </row>
    <row r="165" spans="1:26" ht="12" customHeight="1" x14ac:dyDescent="0.25">
      <c r="A165" s="13"/>
      <c r="B165" s="1"/>
      <c r="C165" s="1"/>
      <c r="D165" s="1"/>
      <c r="E165" s="1"/>
      <c r="F165" s="1"/>
      <c r="G165" s="1"/>
      <c r="H165" s="3"/>
      <c r="I165" s="1"/>
      <c r="J165" s="1"/>
      <c r="K165" s="1"/>
      <c r="L165" s="1"/>
      <c r="M165" s="1"/>
      <c r="N165" s="1"/>
      <c r="O165" s="1"/>
      <c r="P165" s="1"/>
      <c r="Q165" s="1"/>
      <c r="R165" s="1"/>
      <c r="S165" s="1"/>
      <c r="T165" s="1"/>
      <c r="U165" s="1"/>
      <c r="V165" s="1"/>
      <c r="W165" s="1"/>
      <c r="X165" s="1"/>
      <c r="Y165" s="1"/>
      <c r="Z165" s="1"/>
    </row>
    <row r="166" spans="1:26" ht="12" customHeight="1" x14ac:dyDescent="0.25">
      <c r="A166" s="13"/>
      <c r="B166" s="1"/>
      <c r="C166" s="1"/>
      <c r="D166" s="1"/>
      <c r="E166" s="1"/>
      <c r="F166" s="1"/>
      <c r="G166" s="1"/>
      <c r="H166" s="3"/>
      <c r="I166" s="1"/>
      <c r="J166" s="1"/>
      <c r="K166" s="1"/>
      <c r="L166" s="1"/>
      <c r="M166" s="1"/>
      <c r="N166" s="1"/>
      <c r="O166" s="1"/>
      <c r="P166" s="1"/>
      <c r="Q166" s="1"/>
      <c r="R166" s="1"/>
      <c r="S166" s="1"/>
      <c r="T166" s="1"/>
      <c r="U166" s="1"/>
      <c r="V166" s="1"/>
      <c r="W166" s="1"/>
      <c r="X166" s="1"/>
      <c r="Y166" s="1"/>
      <c r="Z166" s="1"/>
    </row>
    <row r="167" spans="1:26" ht="12" customHeight="1" x14ac:dyDescent="0.25">
      <c r="A167" s="13"/>
      <c r="B167" s="1"/>
      <c r="C167" s="1"/>
      <c r="D167" s="1"/>
      <c r="E167" s="1"/>
      <c r="F167" s="1"/>
      <c r="G167" s="1"/>
      <c r="H167" s="3"/>
      <c r="I167" s="1"/>
      <c r="J167" s="1"/>
      <c r="K167" s="1"/>
      <c r="L167" s="1"/>
      <c r="M167" s="1"/>
      <c r="N167" s="1"/>
      <c r="O167" s="1"/>
      <c r="P167" s="1"/>
      <c r="Q167" s="1"/>
      <c r="R167" s="1"/>
      <c r="S167" s="1"/>
      <c r="T167" s="1"/>
      <c r="U167" s="1"/>
      <c r="V167" s="1"/>
      <c r="W167" s="1"/>
      <c r="X167" s="1"/>
      <c r="Y167" s="1"/>
      <c r="Z167" s="1"/>
    </row>
    <row r="168" spans="1:26" ht="12" customHeight="1" x14ac:dyDescent="0.25">
      <c r="A168" s="13"/>
      <c r="B168" s="1"/>
      <c r="C168" s="1"/>
      <c r="D168" s="1"/>
      <c r="E168" s="1"/>
      <c r="F168" s="1"/>
      <c r="G168" s="1"/>
      <c r="H168" s="3"/>
      <c r="I168" s="1"/>
      <c r="J168" s="1"/>
      <c r="K168" s="1"/>
      <c r="L168" s="1"/>
      <c r="M168" s="1"/>
      <c r="N168" s="1"/>
      <c r="O168" s="1"/>
      <c r="P168" s="1"/>
      <c r="Q168" s="1"/>
      <c r="R168" s="1"/>
      <c r="S168" s="1"/>
      <c r="T168" s="1"/>
      <c r="U168" s="1"/>
      <c r="V168" s="1"/>
      <c r="W168" s="1"/>
      <c r="X168" s="1"/>
      <c r="Y168" s="1"/>
      <c r="Z168" s="1"/>
    </row>
    <row r="169" spans="1:26" ht="12" customHeight="1" x14ac:dyDescent="0.25">
      <c r="A169" s="13"/>
      <c r="B169" s="1"/>
      <c r="C169" s="1"/>
      <c r="D169" s="1"/>
      <c r="E169" s="1"/>
      <c r="F169" s="1"/>
      <c r="G169" s="1"/>
      <c r="H169" s="3"/>
      <c r="I169" s="1"/>
      <c r="J169" s="1"/>
      <c r="K169" s="1"/>
      <c r="L169" s="1"/>
      <c r="M169" s="1"/>
      <c r="N169" s="1"/>
      <c r="O169" s="1"/>
      <c r="P169" s="1"/>
      <c r="Q169" s="1"/>
      <c r="R169" s="1"/>
      <c r="S169" s="1"/>
      <c r="T169" s="1"/>
      <c r="U169" s="1"/>
      <c r="V169" s="1"/>
      <c r="W169" s="1"/>
      <c r="X169" s="1"/>
      <c r="Y169" s="1"/>
      <c r="Z169" s="1"/>
    </row>
    <row r="170" spans="1:26" ht="12" customHeight="1" x14ac:dyDescent="0.25">
      <c r="A170" s="13"/>
      <c r="B170" s="1"/>
      <c r="C170" s="1"/>
      <c r="D170" s="1"/>
      <c r="E170" s="1"/>
      <c r="F170" s="1"/>
      <c r="G170" s="1"/>
      <c r="H170" s="3"/>
      <c r="I170" s="1"/>
      <c r="J170" s="1"/>
      <c r="K170" s="1"/>
      <c r="L170" s="1"/>
      <c r="M170" s="1"/>
      <c r="N170" s="1"/>
      <c r="O170" s="1"/>
      <c r="P170" s="1"/>
      <c r="Q170" s="1"/>
      <c r="R170" s="1"/>
      <c r="S170" s="1"/>
      <c r="T170" s="1"/>
      <c r="U170" s="1"/>
      <c r="V170" s="1"/>
      <c r="W170" s="1"/>
      <c r="X170" s="1"/>
      <c r="Y170" s="1"/>
      <c r="Z170" s="1"/>
    </row>
    <row r="171" spans="1:26" ht="12" customHeight="1" x14ac:dyDescent="0.25">
      <c r="A171" s="13"/>
      <c r="B171" s="1"/>
      <c r="C171" s="1"/>
      <c r="D171" s="1"/>
      <c r="E171" s="1"/>
      <c r="F171" s="1"/>
      <c r="G171" s="1"/>
      <c r="H171" s="3"/>
      <c r="I171" s="1"/>
      <c r="J171" s="1"/>
      <c r="K171" s="1"/>
      <c r="L171" s="1"/>
      <c r="M171" s="1"/>
      <c r="N171" s="1"/>
      <c r="O171" s="1"/>
      <c r="P171" s="1"/>
      <c r="Q171" s="1"/>
      <c r="R171" s="1"/>
      <c r="S171" s="1"/>
      <c r="T171" s="1"/>
      <c r="U171" s="1"/>
      <c r="V171" s="1"/>
      <c r="W171" s="1"/>
      <c r="X171" s="1"/>
      <c r="Y171" s="1"/>
      <c r="Z171" s="1"/>
    </row>
    <row r="172" spans="1:26" ht="12" customHeight="1" x14ac:dyDescent="0.25">
      <c r="A172" s="13"/>
      <c r="B172" s="1"/>
      <c r="C172" s="1"/>
      <c r="D172" s="1"/>
      <c r="E172" s="1"/>
      <c r="F172" s="1"/>
      <c r="G172" s="1"/>
      <c r="H172" s="3"/>
      <c r="I172" s="1"/>
      <c r="J172" s="1"/>
      <c r="K172" s="1"/>
      <c r="L172" s="1"/>
      <c r="M172" s="1"/>
      <c r="N172" s="1"/>
      <c r="O172" s="1"/>
      <c r="P172" s="1"/>
      <c r="Q172" s="1"/>
      <c r="R172" s="1"/>
      <c r="S172" s="1"/>
      <c r="T172" s="1"/>
      <c r="U172" s="1"/>
      <c r="V172" s="1"/>
      <c r="W172" s="1"/>
      <c r="X172" s="1"/>
      <c r="Y172" s="1"/>
      <c r="Z172" s="1"/>
    </row>
    <row r="173" spans="1:26" ht="12" customHeight="1" x14ac:dyDescent="0.25">
      <c r="A173" s="13"/>
      <c r="B173" s="1"/>
      <c r="C173" s="1"/>
      <c r="D173" s="1"/>
      <c r="E173" s="1"/>
      <c r="F173" s="1"/>
      <c r="G173" s="1"/>
      <c r="H173" s="3"/>
      <c r="I173" s="1"/>
      <c r="J173" s="1"/>
      <c r="K173" s="1"/>
      <c r="L173" s="1"/>
      <c r="M173" s="1"/>
      <c r="N173" s="1"/>
      <c r="O173" s="1"/>
      <c r="P173" s="1"/>
      <c r="Q173" s="1"/>
      <c r="R173" s="1"/>
      <c r="S173" s="1"/>
      <c r="T173" s="1"/>
      <c r="U173" s="1"/>
      <c r="V173" s="1"/>
      <c r="W173" s="1"/>
      <c r="X173" s="1"/>
      <c r="Y173" s="1"/>
      <c r="Z173" s="1"/>
    </row>
    <row r="174" spans="1:26" ht="12" customHeight="1" x14ac:dyDescent="0.25">
      <c r="A174" s="13"/>
      <c r="B174" s="1"/>
      <c r="C174" s="1"/>
      <c r="D174" s="1"/>
      <c r="E174" s="1"/>
      <c r="F174" s="1"/>
      <c r="G174" s="1"/>
      <c r="H174" s="3"/>
      <c r="I174" s="1"/>
      <c r="J174" s="1"/>
      <c r="K174" s="1"/>
      <c r="L174" s="1"/>
      <c r="M174" s="1"/>
      <c r="N174" s="1"/>
      <c r="O174" s="1"/>
      <c r="P174" s="1"/>
      <c r="Q174" s="1"/>
      <c r="R174" s="1"/>
      <c r="S174" s="1"/>
      <c r="T174" s="1"/>
      <c r="U174" s="1"/>
      <c r="V174" s="1"/>
      <c r="W174" s="1"/>
      <c r="X174" s="1"/>
      <c r="Y174" s="1"/>
      <c r="Z174" s="1"/>
    </row>
    <row r="175" spans="1:26" ht="12" customHeight="1" x14ac:dyDescent="0.25">
      <c r="A175" s="13"/>
      <c r="B175" s="1"/>
      <c r="C175" s="1"/>
      <c r="D175" s="1"/>
      <c r="E175" s="1"/>
      <c r="F175" s="1"/>
      <c r="G175" s="1"/>
      <c r="H175" s="3"/>
      <c r="I175" s="1"/>
      <c r="J175" s="1"/>
      <c r="K175" s="1"/>
      <c r="L175" s="1"/>
      <c r="M175" s="1"/>
      <c r="N175" s="1"/>
      <c r="O175" s="1"/>
      <c r="P175" s="1"/>
      <c r="Q175" s="1"/>
      <c r="R175" s="1"/>
      <c r="S175" s="1"/>
      <c r="T175" s="1"/>
      <c r="U175" s="1"/>
      <c r="V175" s="1"/>
      <c r="W175" s="1"/>
      <c r="X175" s="1"/>
      <c r="Y175" s="1"/>
      <c r="Z175" s="1"/>
    </row>
    <row r="176" spans="1:26" ht="12" customHeight="1" x14ac:dyDescent="0.25">
      <c r="A176" s="13"/>
      <c r="B176" s="1"/>
      <c r="C176" s="1"/>
      <c r="D176" s="1"/>
      <c r="E176" s="1"/>
      <c r="F176" s="1"/>
      <c r="G176" s="1"/>
      <c r="H176" s="3"/>
      <c r="I176" s="1"/>
      <c r="J176" s="1"/>
      <c r="K176" s="1"/>
      <c r="L176" s="1"/>
      <c r="M176" s="1"/>
      <c r="N176" s="1"/>
      <c r="O176" s="1"/>
      <c r="P176" s="1"/>
      <c r="Q176" s="1"/>
      <c r="R176" s="1"/>
      <c r="S176" s="1"/>
      <c r="T176" s="1"/>
      <c r="U176" s="1"/>
      <c r="V176" s="1"/>
      <c r="W176" s="1"/>
      <c r="X176" s="1"/>
      <c r="Y176" s="1"/>
      <c r="Z176" s="1"/>
    </row>
    <row r="177" spans="1:26" ht="12" customHeight="1" x14ac:dyDescent="0.25">
      <c r="A177" s="13"/>
      <c r="B177" s="1"/>
      <c r="C177" s="1"/>
      <c r="D177" s="1"/>
      <c r="E177" s="1"/>
      <c r="F177" s="1"/>
      <c r="G177" s="1"/>
      <c r="H177" s="3"/>
      <c r="I177" s="1"/>
      <c r="J177" s="1"/>
      <c r="K177" s="1"/>
      <c r="L177" s="1"/>
      <c r="M177" s="1"/>
      <c r="N177" s="1"/>
      <c r="O177" s="1"/>
      <c r="P177" s="1"/>
      <c r="Q177" s="1"/>
      <c r="R177" s="1"/>
      <c r="S177" s="1"/>
      <c r="T177" s="1"/>
      <c r="U177" s="1"/>
      <c r="V177" s="1"/>
      <c r="W177" s="1"/>
      <c r="X177" s="1"/>
      <c r="Y177" s="1"/>
      <c r="Z177" s="1"/>
    </row>
    <row r="178" spans="1:26" ht="12" customHeight="1" x14ac:dyDescent="0.25">
      <c r="A178" s="13"/>
      <c r="B178" s="1"/>
      <c r="C178" s="1"/>
      <c r="D178" s="1"/>
      <c r="E178" s="1"/>
      <c r="F178" s="1"/>
      <c r="G178" s="1"/>
      <c r="H178" s="3"/>
      <c r="I178" s="1"/>
      <c r="J178" s="1"/>
      <c r="K178" s="1"/>
      <c r="L178" s="1"/>
      <c r="M178" s="1"/>
      <c r="N178" s="1"/>
      <c r="O178" s="1"/>
      <c r="P178" s="1"/>
      <c r="Q178" s="1"/>
      <c r="R178" s="1"/>
      <c r="S178" s="1"/>
      <c r="T178" s="1"/>
      <c r="U178" s="1"/>
      <c r="V178" s="1"/>
      <c r="W178" s="1"/>
      <c r="X178" s="1"/>
      <c r="Y178" s="1"/>
      <c r="Z178" s="1"/>
    </row>
    <row r="179" spans="1:26" ht="12" customHeight="1" x14ac:dyDescent="0.25">
      <c r="A179" s="13"/>
      <c r="B179" s="1"/>
      <c r="C179" s="1"/>
      <c r="D179" s="1"/>
      <c r="E179" s="1"/>
      <c r="F179" s="1"/>
      <c r="G179" s="1"/>
      <c r="H179" s="3"/>
      <c r="I179" s="1"/>
      <c r="J179" s="1"/>
      <c r="K179" s="1"/>
      <c r="L179" s="1"/>
      <c r="M179" s="1"/>
      <c r="N179" s="1"/>
      <c r="O179" s="1"/>
      <c r="P179" s="1"/>
      <c r="Q179" s="1"/>
      <c r="R179" s="1"/>
      <c r="S179" s="1"/>
      <c r="T179" s="1"/>
      <c r="U179" s="1"/>
      <c r="V179" s="1"/>
      <c r="W179" s="1"/>
      <c r="X179" s="1"/>
      <c r="Y179" s="1"/>
      <c r="Z179" s="1"/>
    </row>
    <row r="180" spans="1:26" ht="12" customHeight="1" x14ac:dyDescent="0.25">
      <c r="A180" s="13"/>
      <c r="B180" s="1"/>
      <c r="C180" s="1"/>
      <c r="D180" s="1"/>
      <c r="E180" s="1"/>
      <c r="F180" s="1"/>
      <c r="G180" s="1"/>
      <c r="H180" s="3"/>
      <c r="I180" s="1"/>
      <c r="J180" s="1"/>
      <c r="K180" s="1"/>
      <c r="L180" s="1"/>
      <c r="M180" s="1"/>
      <c r="N180" s="1"/>
      <c r="O180" s="1"/>
      <c r="P180" s="1"/>
      <c r="Q180" s="1"/>
      <c r="R180" s="1"/>
      <c r="S180" s="1"/>
      <c r="T180" s="1"/>
      <c r="U180" s="1"/>
      <c r="V180" s="1"/>
      <c r="W180" s="1"/>
      <c r="X180" s="1"/>
      <c r="Y180" s="1"/>
      <c r="Z180" s="1"/>
    </row>
    <row r="181" spans="1:26" ht="12" customHeight="1" x14ac:dyDescent="0.25">
      <c r="A181" s="13"/>
      <c r="B181" s="1"/>
      <c r="C181" s="1"/>
      <c r="D181" s="1"/>
      <c r="E181" s="1"/>
      <c r="F181" s="1"/>
      <c r="G181" s="1"/>
      <c r="H181" s="3"/>
      <c r="I181" s="1"/>
      <c r="J181" s="1"/>
      <c r="K181" s="1"/>
      <c r="L181" s="1"/>
      <c r="M181" s="1"/>
      <c r="N181" s="1"/>
      <c r="O181" s="1"/>
      <c r="P181" s="1"/>
      <c r="Q181" s="1"/>
      <c r="R181" s="1"/>
      <c r="S181" s="1"/>
      <c r="T181" s="1"/>
      <c r="U181" s="1"/>
      <c r="V181" s="1"/>
      <c r="W181" s="1"/>
      <c r="X181" s="1"/>
      <c r="Y181" s="1"/>
      <c r="Z181" s="1"/>
    </row>
    <row r="182" spans="1:26" ht="12" customHeight="1" x14ac:dyDescent="0.25">
      <c r="A182" s="13"/>
      <c r="B182" s="1"/>
      <c r="C182" s="1"/>
      <c r="D182" s="1"/>
      <c r="E182" s="1"/>
      <c r="F182" s="1"/>
      <c r="G182" s="1"/>
      <c r="H182" s="3"/>
      <c r="I182" s="1"/>
      <c r="J182" s="1"/>
      <c r="K182" s="1"/>
      <c r="L182" s="1"/>
      <c r="M182" s="1"/>
      <c r="N182" s="1"/>
      <c r="O182" s="1"/>
      <c r="P182" s="1"/>
      <c r="Q182" s="1"/>
      <c r="R182" s="1"/>
      <c r="S182" s="1"/>
      <c r="T182" s="1"/>
      <c r="U182" s="1"/>
      <c r="V182" s="1"/>
      <c r="W182" s="1"/>
      <c r="X182" s="1"/>
      <c r="Y182" s="1"/>
      <c r="Z182" s="1"/>
    </row>
    <row r="183" spans="1:26" ht="12" customHeight="1" x14ac:dyDescent="0.25">
      <c r="A183" s="13"/>
      <c r="B183" s="1"/>
      <c r="C183" s="1"/>
      <c r="D183" s="1"/>
      <c r="E183" s="1"/>
      <c r="F183" s="1"/>
      <c r="G183" s="1"/>
      <c r="H183" s="3"/>
      <c r="I183" s="1"/>
      <c r="J183" s="1"/>
      <c r="K183" s="1"/>
      <c r="L183" s="1"/>
      <c r="M183" s="1"/>
      <c r="N183" s="1"/>
      <c r="O183" s="1"/>
      <c r="P183" s="1"/>
      <c r="Q183" s="1"/>
      <c r="R183" s="1"/>
      <c r="S183" s="1"/>
      <c r="T183" s="1"/>
      <c r="U183" s="1"/>
      <c r="V183" s="1"/>
      <c r="W183" s="1"/>
      <c r="X183" s="1"/>
      <c r="Y183" s="1"/>
      <c r="Z183" s="1"/>
    </row>
    <row r="184" spans="1:26" ht="12" customHeight="1" x14ac:dyDescent="0.25">
      <c r="A184" s="13"/>
      <c r="B184" s="1"/>
      <c r="C184" s="1"/>
      <c r="D184" s="1"/>
      <c r="E184" s="1"/>
      <c r="F184" s="1"/>
      <c r="G184" s="1"/>
      <c r="H184" s="3"/>
      <c r="I184" s="1"/>
      <c r="J184" s="1"/>
      <c r="K184" s="1"/>
      <c r="L184" s="1"/>
      <c r="M184" s="1"/>
      <c r="N184" s="1"/>
      <c r="O184" s="1"/>
      <c r="P184" s="1"/>
      <c r="Q184" s="1"/>
      <c r="R184" s="1"/>
      <c r="S184" s="1"/>
      <c r="T184" s="1"/>
      <c r="U184" s="1"/>
      <c r="V184" s="1"/>
      <c r="W184" s="1"/>
      <c r="X184" s="1"/>
      <c r="Y184" s="1"/>
      <c r="Z184" s="1"/>
    </row>
    <row r="185" spans="1:26" ht="12" customHeight="1" x14ac:dyDescent="0.25">
      <c r="A185" s="13"/>
      <c r="B185" s="1"/>
      <c r="C185" s="1"/>
      <c r="D185" s="1"/>
      <c r="E185" s="1"/>
      <c r="F185" s="1"/>
      <c r="G185" s="1"/>
      <c r="H185" s="3"/>
      <c r="I185" s="1"/>
      <c r="J185" s="1"/>
      <c r="K185" s="1"/>
      <c r="L185" s="1"/>
      <c r="M185" s="1"/>
      <c r="N185" s="1"/>
      <c r="O185" s="1"/>
      <c r="P185" s="1"/>
      <c r="Q185" s="1"/>
      <c r="R185" s="1"/>
      <c r="S185" s="1"/>
      <c r="T185" s="1"/>
      <c r="U185" s="1"/>
      <c r="V185" s="1"/>
      <c r="W185" s="1"/>
      <c r="X185" s="1"/>
      <c r="Y185" s="1"/>
      <c r="Z185" s="1"/>
    </row>
    <row r="186" spans="1:26" ht="12" customHeight="1" x14ac:dyDescent="0.25">
      <c r="A186" s="13"/>
      <c r="B186" s="1"/>
      <c r="C186" s="1"/>
      <c r="D186" s="1"/>
      <c r="E186" s="1"/>
      <c r="F186" s="1"/>
      <c r="G186" s="1"/>
      <c r="H186" s="3"/>
      <c r="I186" s="1"/>
      <c r="J186" s="1"/>
      <c r="K186" s="1"/>
      <c r="L186" s="1"/>
      <c r="M186" s="1"/>
      <c r="N186" s="1"/>
      <c r="O186" s="1"/>
      <c r="P186" s="1"/>
      <c r="Q186" s="1"/>
      <c r="R186" s="1"/>
      <c r="S186" s="1"/>
      <c r="T186" s="1"/>
      <c r="U186" s="1"/>
      <c r="V186" s="1"/>
      <c r="W186" s="1"/>
      <c r="X186" s="1"/>
      <c r="Y186" s="1"/>
      <c r="Z186" s="1"/>
    </row>
    <row r="187" spans="1:26" ht="12" customHeight="1" x14ac:dyDescent="0.25">
      <c r="A187" s="13"/>
      <c r="B187" s="1"/>
      <c r="C187" s="1"/>
      <c r="D187" s="1"/>
      <c r="E187" s="1"/>
      <c r="F187" s="1"/>
      <c r="G187" s="1"/>
      <c r="H187" s="3"/>
      <c r="I187" s="1"/>
      <c r="J187" s="1"/>
      <c r="K187" s="1"/>
      <c r="L187" s="1"/>
      <c r="M187" s="1"/>
      <c r="N187" s="1"/>
      <c r="O187" s="1"/>
      <c r="P187" s="1"/>
      <c r="Q187" s="1"/>
      <c r="R187" s="1"/>
      <c r="S187" s="1"/>
      <c r="T187" s="1"/>
      <c r="U187" s="1"/>
      <c r="V187" s="1"/>
      <c r="W187" s="1"/>
      <c r="X187" s="1"/>
      <c r="Y187" s="1"/>
      <c r="Z187" s="1"/>
    </row>
    <row r="188" spans="1:26" ht="12" customHeight="1" x14ac:dyDescent="0.25">
      <c r="A188" s="13"/>
      <c r="B188" s="1"/>
      <c r="C188" s="1"/>
      <c r="D188" s="1"/>
      <c r="E188" s="1"/>
      <c r="F188" s="1"/>
      <c r="G188" s="1"/>
      <c r="H188" s="3"/>
      <c r="I188" s="1"/>
      <c r="J188" s="1"/>
      <c r="K188" s="1"/>
      <c r="L188" s="1"/>
      <c r="M188" s="1"/>
      <c r="N188" s="1"/>
      <c r="O188" s="1"/>
      <c r="P188" s="1"/>
      <c r="Q188" s="1"/>
      <c r="R188" s="1"/>
      <c r="S188" s="1"/>
      <c r="T188" s="1"/>
      <c r="U188" s="1"/>
      <c r="V188" s="1"/>
      <c r="W188" s="1"/>
      <c r="X188" s="1"/>
      <c r="Y188" s="1"/>
      <c r="Z188" s="1"/>
    </row>
    <row r="189" spans="1:26" ht="12" customHeight="1" x14ac:dyDescent="0.25">
      <c r="A189" s="13"/>
      <c r="B189" s="1"/>
      <c r="C189" s="1"/>
      <c r="D189" s="1"/>
      <c r="E189" s="1"/>
      <c r="F189" s="1"/>
      <c r="G189" s="1"/>
      <c r="H189" s="3"/>
      <c r="I189" s="1"/>
      <c r="J189" s="1"/>
      <c r="K189" s="1"/>
      <c r="L189" s="1"/>
      <c r="M189" s="1"/>
      <c r="N189" s="1"/>
      <c r="O189" s="1"/>
      <c r="P189" s="1"/>
      <c r="Q189" s="1"/>
      <c r="R189" s="1"/>
      <c r="S189" s="1"/>
      <c r="T189" s="1"/>
      <c r="U189" s="1"/>
      <c r="V189" s="1"/>
      <c r="W189" s="1"/>
      <c r="X189" s="1"/>
      <c r="Y189" s="1"/>
      <c r="Z189" s="1"/>
    </row>
    <row r="190" spans="1:26" ht="12" customHeight="1" x14ac:dyDescent="0.25">
      <c r="A190" s="13"/>
      <c r="B190" s="1"/>
      <c r="C190" s="1"/>
      <c r="D190" s="1"/>
      <c r="E190" s="1"/>
      <c r="F190" s="1"/>
      <c r="G190" s="1"/>
      <c r="H190" s="3"/>
      <c r="I190" s="1"/>
      <c r="J190" s="1"/>
      <c r="K190" s="1"/>
      <c r="L190" s="1"/>
      <c r="M190" s="1"/>
      <c r="N190" s="1"/>
      <c r="O190" s="1"/>
      <c r="P190" s="1"/>
      <c r="Q190" s="1"/>
      <c r="R190" s="1"/>
      <c r="S190" s="1"/>
      <c r="T190" s="1"/>
      <c r="U190" s="1"/>
      <c r="V190" s="1"/>
      <c r="W190" s="1"/>
      <c r="X190" s="1"/>
      <c r="Y190" s="1"/>
      <c r="Z190" s="1"/>
    </row>
    <row r="191" spans="1:26" ht="12" customHeight="1" x14ac:dyDescent="0.25">
      <c r="A191" s="13"/>
      <c r="B191" s="1"/>
      <c r="C191" s="1"/>
      <c r="D191" s="1"/>
      <c r="E191" s="1"/>
      <c r="F191" s="1"/>
      <c r="G191" s="1"/>
      <c r="H191" s="3"/>
      <c r="I191" s="1"/>
      <c r="J191" s="1"/>
      <c r="K191" s="1"/>
      <c r="L191" s="1"/>
      <c r="M191" s="1"/>
      <c r="N191" s="1"/>
      <c r="O191" s="1"/>
      <c r="P191" s="1"/>
      <c r="Q191" s="1"/>
      <c r="R191" s="1"/>
      <c r="S191" s="1"/>
      <c r="T191" s="1"/>
      <c r="U191" s="1"/>
      <c r="V191" s="1"/>
      <c r="W191" s="1"/>
      <c r="X191" s="1"/>
      <c r="Y191" s="1"/>
      <c r="Z191" s="1"/>
    </row>
    <row r="192" spans="1:26" ht="12" customHeight="1" x14ac:dyDescent="0.25">
      <c r="A192" s="13"/>
      <c r="B192" s="1"/>
      <c r="C192" s="1"/>
      <c r="D192" s="1"/>
      <c r="E192" s="1"/>
      <c r="F192" s="1"/>
      <c r="G192" s="1"/>
      <c r="H192" s="3"/>
      <c r="I192" s="1"/>
      <c r="J192" s="1"/>
      <c r="K192" s="1"/>
      <c r="L192" s="1"/>
      <c r="M192" s="1"/>
      <c r="N192" s="1"/>
      <c r="O192" s="1"/>
      <c r="P192" s="1"/>
      <c r="Q192" s="1"/>
      <c r="R192" s="1"/>
      <c r="S192" s="1"/>
      <c r="T192" s="1"/>
      <c r="U192" s="1"/>
      <c r="V192" s="1"/>
      <c r="W192" s="1"/>
      <c r="X192" s="1"/>
      <c r="Y192" s="1"/>
      <c r="Z192" s="1"/>
    </row>
    <row r="193" spans="1:26" ht="12" customHeight="1" x14ac:dyDescent="0.25">
      <c r="A193" s="13"/>
      <c r="B193" s="1"/>
      <c r="C193" s="1"/>
      <c r="D193" s="1"/>
      <c r="E193" s="1"/>
      <c r="F193" s="1"/>
      <c r="G193" s="1"/>
      <c r="H193" s="3"/>
      <c r="I193" s="1"/>
      <c r="J193" s="1"/>
      <c r="K193" s="1"/>
      <c r="L193" s="1"/>
      <c r="M193" s="1"/>
      <c r="N193" s="1"/>
      <c r="O193" s="1"/>
      <c r="P193" s="1"/>
      <c r="Q193" s="1"/>
      <c r="R193" s="1"/>
      <c r="S193" s="1"/>
      <c r="T193" s="1"/>
      <c r="U193" s="1"/>
      <c r="V193" s="1"/>
      <c r="W193" s="1"/>
      <c r="X193" s="1"/>
      <c r="Y193" s="1"/>
      <c r="Z193" s="1"/>
    </row>
    <row r="194" spans="1:26" ht="12" customHeight="1" x14ac:dyDescent="0.25">
      <c r="A194" s="13"/>
      <c r="B194" s="1"/>
      <c r="C194" s="1"/>
      <c r="D194" s="1"/>
      <c r="E194" s="1"/>
      <c r="F194" s="1"/>
      <c r="G194" s="1"/>
      <c r="H194" s="3"/>
      <c r="I194" s="1"/>
      <c r="J194" s="1"/>
      <c r="K194" s="1"/>
      <c r="L194" s="1"/>
      <c r="M194" s="1"/>
      <c r="N194" s="1"/>
      <c r="O194" s="1"/>
      <c r="P194" s="1"/>
      <c r="Q194" s="1"/>
      <c r="R194" s="1"/>
      <c r="S194" s="1"/>
      <c r="T194" s="1"/>
      <c r="U194" s="1"/>
      <c r="V194" s="1"/>
      <c r="W194" s="1"/>
      <c r="X194" s="1"/>
      <c r="Y194" s="1"/>
      <c r="Z194" s="1"/>
    </row>
    <row r="195" spans="1:26" ht="12" customHeight="1" x14ac:dyDescent="0.25">
      <c r="A195" s="13"/>
      <c r="B195" s="1"/>
      <c r="C195" s="1"/>
      <c r="D195" s="1"/>
      <c r="E195" s="1"/>
      <c r="F195" s="1"/>
      <c r="G195" s="1"/>
      <c r="H195" s="3"/>
      <c r="I195" s="1"/>
      <c r="J195" s="1"/>
      <c r="K195" s="1"/>
      <c r="L195" s="1"/>
      <c r="M195" s="1"/>
      <c r="N195" s="1"/>
      <c r="O195" s="1"/>
      <c r="P195" s="1"/>
      <c r="Q195" s="1"/>
      <c r="R195" s="1"/>
      <c r="S195" s="1"/>
      <c r="T195" s="1"/>
      <c r="U195" s="1"/>
      <c r="V195" s="1"/>
      <c r="W195" s="1"/>
      <c r="X195" s="1"/>
      <c r="Y195" s="1"/>
      <c r="Z195" s="1"/>
    </row>
    <row r="196" spans="1:26" ht="12" customHeight="1" x14ac:dyDescent="0.25">
      <c r="A196" s="13"/>
      <c r="B196" s="1"/>
      <c r="C196" s="1"/>
      <c r="D196" s="1"/>
      <c r="E196" s="1"/>
      <c r="F196" s="1"/>
      <c r="G196" s="1"/>
      <c r="H196" s="3"/>
      <c r="I196" s="1"/>
      <c r="J196" s="1"/>
      <c r="K196" s="1"/>
      <c r="L196" s="1"/>
      <c r="M196" s="1"/>
      <c r="N196" s="1"/>
      <c r="O196" s="1"/>
      <c r="P196" s="1"/>
      <c r="Q196" s="1"/>
      <c r="R196" s="1"/>
      <c r="S196" s="1"/>
      <c r="T196" s="1"/>
      <c r="U196" s="1"/>
      <c r="V196" s="1"/>
      <c r="W196" s="1"/>
      <c r="X196" s="1"/>
      <c r="Y196" s="1"/>
      <c r="Z196" s="1"/>
    </row>
    <row r="197" spans="1:26" ht="12" customHeight="1" x14ac:dyDescent="0.25">
      <c r="A197" s="13"/>
      <c r="B197" s="1"/>
      <c r="C197" s="1"/>
      <c r="D197" s="1"/>
      <c r="E197" s="1"/>
      <c r="F197" s="1"/>
      <c r="G197" s="1"/>
      <c r="H197" s="3"/>
      <c r="I197" s="1"/>
      <c r="J197" s="1"/>
      <c r="K197" s="1"/>
      <c r="L197" s="1"/>
      <c r="M197" s="1"/>
      <c r="N197" s="1"/>
      <c r="O197" s="1"/>
      <c r="P197" s="1"/>
      <c r="Q197" s="1"/>
      <c r="R197" s="1"/>
      <c r="S197" s="1"/>
      <c r="T197" s="1"/>
      <c r="U197" s="1"/>
      <c r="V197" s="1"/>
      <c r="W197" s="1"/>
      <c r="X197" s="1"/>
      <c r="Y197" s="1"/>
      <c r="Z197" s="1"/>
    </row>
    <row r="198" spans="1:26" ht="12" customHeight="1" x14ac:dyDescent="0.25">
      <c r="A198" s="13"/>
      <c r="B198" s="1"/>
      <c r="C198" s="1"/>
      <c r="D198" s="1"/>
      <c r="E198" s="1"/>
      <c r="F198" s="1"/>
      <c r="G198" s="1"/>
      <c r="H198" s="3"/>
      <c r="I198" s="1"/>
      <c r="J198" s="1"/>
      <c r="K198" s="1"/>
      <c r="L198" s="1"/>
      <c r="M198" s="1"/>
      <c r="N198" s="1"/>
      <c r="O198" s="1"/>
      <c r="P198" s="1"/>
      <c r="Q198" s="1"/>
      <c r="R198" s="1"/>
      <c r="S198" s="1"/>
      <c r="T198" s="1"/>
      <c r="U198" s="1"/>
      <c r="V198" s="1"/>
      <c r="W198" s="1"/>
      <c r="X198" s="1"/>
      <c r="Y198" s="1"/>
      <c r="Z198" s="1"/>
    </row>
    <row r="199" spans="1:26" ht="12" customHeight="1" x14ac:dyDescent="0.25">
      <c r="A199" s="13"/>
      <c r="B199" s="1"/>
      <c r="C199" s="1"/>
      <c r="D199" s="1"/>
      <c r="E199" s="1"/>
      <c r="F199" s="1"/>
      <c r="G199" s="1"/>
      <c r="H199" s="3"/>
      <c r="I199" s="1"/>
      <c r="J199" s="1"/>
      <c r="K199" s="1"/>
      <c r="L199" s="1"/>
      <c r="M199" s="1"/>
      <c r="N199" s="1"/>
      <c r="O199" s="1"/>
      <c r="P199" s="1"/>
      <c r="Q199" s="1"/>
      <c r="R199" s="1"/>
      <c r="S199" s="1"/>
      <c r="T199" s="1"/>
      <c r="U199" s="1"/>
      <c r="V199" s="1"/>
      <c r="W199" s="1"/>
      <c r="X199" s="1"/>
      <c r="Y199" s="1"/>
      <c r="Z199" s="1"/>
    </row>
    <row r="200" spans="1:26" ht="12" customHeight="1" x14ac:dyDescent="0.25">
      <c r="A200" s="13"/>
      <c r="B200" s="1"/>
      <c r="C200" s="1"/>
      <c r="D200" s="1"/>
      <c r="E200" s="1"/>
      <c r="F200" s="1"/>
      <c r="G200" s="1"/>
      <c r="H200" s="3"/>
      <c r="I200" s="1"/>
      <c r="J200" s="1"/>
      <c r="K200" s="1"/>
      <c r="L200" s="1"/>
      <c r="M200" s="1"/>
      <c r="N200" s="1"/>
      <c r="O200" s="1"/>
      <c r="P200" s="1"/>
      <c r="Q200" s="1"/>
      <c r="R200" s="1"/>
      <c r="S200" s="1"/>
      <c r="T200" s="1"/>
      <c r="U200" s="1"/>
      <c r="V200" s="1"/>
      <c r="W200" s="1"/>
      <c r="X200" s="1"/>
      <c r="Y200" s="1"/>
      <c r="Z200" s="1"/>
    </row>
    <row r="201" spans="1:26" ht="12" customHeight="1" x14ac:dyDescent="0.25">
      <c r="A201" s="13"/>
      <c r="B201" s="1"/>
      <c r="C201" s="1"/>
      <c r="D201" s="1"/>
      <c r="E201" s="1"/>
      <c r="F201" s="1"/>
      <c r="G201" s="1"/>
      <c r="H201" s="3"/>
      <c r="I201" s="1"/>
      <c r="J201" s="1"/>
      <c r="K201" s="1"/>
      <c r="L201" s="1"/>
      <c r="M201" s="1"/>
      <c r="N201" s="1"/>
      <c r="O201" s="1"/>
      <c r="P201" s="1"/>
      <c r="Q201" s="1"/>
      <c r="R201" s="1"/>
      <c r="S201" s="1"/>
      <c r="T201" s="1"/>
      <c r="U201" s="1"/>
      <c r="V201" s="1"/>
      <c r="W201" s="1"/>
      <c r="X201" s="1"/>
      <c r="Y201" s="1"/>
      <c r="Z201" s="1"/>
    </row>
    <row r="202" spans="1:26" ht="12" customHeight="1" x14ac:dyDescent="0.25">
      <c r="A202" s="13"/>
      <c r="B202" s="1"/>
      <c r="C202" s="1"/>
      <c r="D202" s="1"/>
      <c r="E202" s="1"/>
      <c r="F202" s="1"/>
      <c r="G202" s="1"/>
      <c r="H202" s="3"/>
      <c r="I202" s="1"/>
      <c r="J202" s="1"/>
      <c r="K202" s="1"/>
      <c r="L202" s="1"/>
      <c r="M202" s="1"/>
      <c r="N202" s="1"/>
      <c r="O202" s="1"/>
      <c r="P202" s="1"/>
      <c r="Q202" s="1"/>
      <c r="R202" s="1"/>
      <c r="S202" s="1"/>
      <c r="T202" s="1"/>
      <c r="U202" s="1"/>
      <c r="V202" s="1"/>
      <c r="W202" s="1"/>
      <c r="X202" s="1"/>
      <c r="Y202" s="1"/>
      <c r="Z202" s="1"/>
    </row>
    <row r="203" spans="1:26" ht="12" customHeight="1" x14ac:dyDescent="0.25">
      <c r="A203" s="13"/>
      <c r="B203" s="1"/>
      <c r="C203" s="1"/>
      <c r="D203" s="1"/>
      <c r="E203" s="1"/>
      <c r="F203" s="1"/>
      <c r="G203" s="1"/>
      <c r="H203" s="3"/>
      <c r="I203" s="1"/>
      <c r="J203" s="1"/>
      <c r="K203" s="1"/>
      <c r="L203" s="1"/>
      <c r="M203" s="1"/>
      <c r="N203" s="1"/>
      <c r="O203" s="1"/>
      <c r="P203" s="1"/>
      <c r="Q203" s="1"/>
      <c r="R203" s="1"/>
      <c r="S203" s="1"/>
      <c r="T203" s="1"/>
      <c r="U203" s="1"/>
      <c r="V203" s="1"/>
      <c r="W203" s="1"/>
      <c r="X203" s="1"/>
      <c r="Y203" s="1"/>
      <c r="Z203" s="1"/>
    </row>
    <row r="204" spans="1:26" ht="12" customHeight="1" x14ac:dyDescent="0.25">
      <c r="A204" s="13"/>
      <c r="B204" s="1"/>
      <c r="C204" s="1"/>
      <c r="D204" s="1"/>
      <c r="E204" s="1"/>
      <c r="F204" s="1"/>
      <c r="G204" s="1"/>
      <c r="H204" s="3"/>
      <c r="I204" s="1"/>
      <c r="J204" s="1"/>
      <c r="K204" s="1"/>
      <c r="L204" s="1"/>
      <c r="M204" s="1"/>
      <c r="N204" s="1"/>
      <c r="O204" s="1"/>
      <c r="P204" s="1"/>
      <c r="Q204" s="1"/>
      <c r="R204" s="1"/>
      <c r="S204" s="1"/>
      <c r="T204" s="1"/>
      <c r="U204" s="1"/>
      <c r="V204" s="1"/>
      <c r="W204" s="1"/>
      <c r="X204" s="1"/>
      <c r="Y204" s="1"/>
      <c r="Z204" s="1"/>
    </row>
    <row r="205" spans="1:26" ht="12" customHeight="1" x14ac:dyDescent="0.25">
      <c r="A205" s="13"/>
      <c r="B205" s="1"/>
      <c r="C205" s="1"/>
      <c r="D205" s="1"/>
      <c r="E205" s="1"/>
      <c r="F205" s="1"/>
      <c r="G205" s="1"/>
      <c r="H205" s="3"/>
      <c r="I205" s="1"/>
      <c r="J205" s="1"/>
      <c r="K205" s="1"/>
      <c r="L205" s="1"/>
      <c r="M205" s="1"/>
      <c r="N205" s="1"/>
      <c r="O205" s="1"/>
      <c r="P205" s="1"/>
      <c r="Q205" s="1"/>
      <c r="R205" s="1"/>
      <c r="S205" s="1"/>
      <c r="T205" s="1"/>
      <c r="U205" s="1"/>
      <c r="V205" s="1"/>
      <c r="W205" s="1"/>
      <c r="X205" s="1"/>
      <c r="Y205" s="1"/>
      <c r="Z205" s="1"/>
    </row>
    <row r="206" spans="1:26" ht="12" customHeight="1" x14ac:dyDescent="0.25">
      <c r="A206" s="13"/>
      <c r="B206" s="1"/>
      <c r="C206" s="1"/>
      <c r="D206" s="1"/>
      <c r="E206" s="1"/>
      <c r="F206" s="1"/>
      <c r="G206" s="1"/>
      <c r="H206" s="3"/>
      <c r="I206" s="1"/>
      <c r="J206" s="1"/>
      <c r="K206" s="1"/>
      <c r="L206" s="1"/>
      <c r="M206" s="1"/>
      <c r="N206" s="1"/>
      <c r="O206" s="1"/>
      <c r="P206" s="1"/>
      <c r="Q206" s="1"/>
      <c r="R206" s="1"/>
      <c r="S206" s="1"/>
      <c r="T206" s="1"/>
      <c r="U206" s="1"/>
      <c r="V206" s="1"/>
      <c r="W206" s="1"/>
      <c r="X206" s="1"/>
      <c r="Y206" s="1"/>
      <c r="Z206" s="1"/>
    </row>
    <row r="207" spans="1:26" ht="12" customHeight="1" x14ac:dyDescent="0.25">
      <c r="A207" s="13"/>
      <c r="B207" s="1"/>
      <c r="C207" s="1"/>
      <c r="D207" s="1"/>
      <c r="E207" s="1"/>
      <c r="F207" s="1"/>
      <c r="G207" s="1"/>
      <c r="H207" s="3"/>
      <c r="I207" s="1"/>
      <c r="J207" s="1"/>
      <c r="K207" s="1"/>
      <c r="L207" s="1"/>
      <c r="M207" s="1"/>
      <c r="N207" s="1"/>
      <c r="O207" s="1"/>
      <c r="P207" s="1"/>
      <c r="Q207" s="1"/>
      <c r="R207" s="1"/>
      <c r="S207" s="1"/>
      <c r="T207" s="1"/>
      <c r="U207" s="1"/>
      <c r="V207" s="1"/>
      <c r="W207" s="1"/>
      <c r="X207" s="1"/>
      <c r="Y207" s="1"/>
      <c r="Z207" s="1"/>
    </row>
    <row r="208" spans="1:26" ht="12" customHeight="1" x14ac:dyDescent="0.25">
      <c r="A208" s="13"/>
      <c r="B208" s="1"/>
      <c r="C208" s="1"/>
      <c r="D208" s="1"/>
      <c r="E208" s="1"/>
      <c r="F208" s="1"/>
      <c r="G208" s="1"/>
      <c r="H208" s="3"/>
      <c r="I208" s="1"/>
      <c r="J208" s="1"/>
      <c r="K208" s="1"/>
      <c r="L208" s="1"/>
      <c r="M208" s="1"/>
      <c r="N208" s="1"/>
      <c r="O208" s="1"/>
      <c r="P208" s="1"/>
      <c r="Q208" s="1"/>
      <c r="R208" s="1"/>
      <c r="S208" s="1"/>
      <c r="T208" s="1"/>
      <c r="U208" s="1"/>
      <c r="V208" s="1"/>
      <c r="W208" s="1"/>
      <c r="X208" s="1"/>
      <c r="Y208" s="1"/>
      <c r="Z208" s="1"/>
    </row>
    <row r="209" spans="1:26" ht="12" customHeight="1" x14ac:dyDescent="0.25">
      <c r="A209" s="13"/>
      <c r="B209" s="1"/>
      <c r="C209" s="1"/>
      <c r="D209" s="1"/>
      <c r="E209" s="1"/>
      <c r="F209" s="1"/>
      <c r="G209" s="1"/>
      <c r="H209" s="3"/>
      <c r="I209" s="1"/>
      <c r="J209" s="1"/>
      <c r="K209" s="1"/>
      <c r="L209" s="1"/>
      <c r="M209" s="1"/>
      <c r="N209" s="1"/>
      <c r="O209" s="1"/>
      <c r="P209" s="1"/>
      <c r="Q209" s="1"/>
      <c r="R209" s="1"/>
      <c r="S209" s="1"/>
      <c r="T209" s="1"/>
      <c r="U209" s="1"/>
      <c r="V209" s="1"/>
      <c r="W209" s="1"/>
      <c r="X209" s="1"/>
      <c r="Y209" s="1"/>
      <c r="Z209" s="1"/>
    </row>
    <row r="210" spans="1:26" ht="12" customHeight="1" x14ac:dyDescent="0.25">
      <c r="A210" s="13"/>
      <c r="B210" s="1"/>
      <c r="C210" s="1"/>
      <c r="D210" s="1"/>
      <c r="E210" s="1"/>
      <c r="F210" s="1"/>
      <c r="G210" s="1"/>
      <c r="H210" s="3"/>
      <c r="I210" s="1"/>
      <c r="J210" s="1"/>
      <c r="K210" s="1"/>
      <c r="L210" s="1"/>
      <c r="M210" s="1"/>
      <c r="N210" s="1"/>
      <c r="O210" s="1"/>
      <c r="P210" s="1"/>
      <c r="Q210" s="1"/>
      <c r="R210" s="1"/>
      <c r="S210" s="1"/>
      <c r="T210" s="1"/>
      <c r="U210" s="1"/>
      <c r="V210" s="1"/>
      <c r="W210" s="1"/>
      <c r="X210" s="1"/>
      <c r="Y210" s="1"/>
      <c r="Z210" s="1"/>
    </row>
    <row r="211" spans="1:26" ht="15.75" customHeight="1" x14ac:dyDescent="0.25"/>
    <row r="212" spans="1:26" ht="15.75" customHeight="1" x14ac:dyDescent="0.25"/>
    <row r="213" spans="1:26" ht="15.75" customHeight="1" x14ac:dyDescent="0.25"/>
    <row r="214" spans="1:26" ht="15.75" customHeight="1" x14ac:dyDescent="0.25"/>
    <row r="215" spans="1:26" ht="15.75" customHeight="1" x14ac:dyDescent="0.25"/>
    <row r="216" spans="1:26" ht="15.75" customHeight="1" x14ac:dyDescent="0.25"/>
    <row r="217" spans="1:26" ht="15.75" customHeight="1" x14ac:dyDescent="0.25"/>
    <row r="218" spans="1:26" ht="15.75" customHeight="1" x14ac:dyDescent="0.25"/>
    <row r="219" spans="1:26" ht="15.75" customHeight="1" x14ac:dyDescent="0.25"/>
    <row r="220" spans="1:26" ht="15.75" customHeight="1" x14ac:dyDescent="0.25"/>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sheetData>
  <sheetProtection algorithmName="SHA-512" hashValue="fDdB/mVIrES5s+qc0jKNyuFN8gp8G5Ac1wSNuY6lO+hVJDJ6hZkTv68j7bXWMy5WjPxmoMbHx/ZsToVshcC/3w==" saltValue="Iaf2JfmFVmqA9hLG2f+qDw==" spinCount="100000" sheet="1" objects="1" scenarios="1"/>
  <mergeCells count="12">
    <mergeCell ref="C6:C10"/>
    <mergeCell ref="D6:D10"/>
    <mergeCell ref="G4:H4"/>
    <mergeCell ref="I4:I5"/>
    <mergeCell ref="A1:J1"/>
    <mergeCell ref="A2:J2"/>
    <mergeCell ref="A4:A5"/>
    <mergeCell ref="B4:B5"/>
    <mergeCell ref="C4:C5"/>
    <mergeCell ref="D4:D5"/>
    <mergeCell ref="E4:F4"/>
    <mergeCell ref="J4:J5"/>
  </mergeCells>
  <pageMargins left="0.23622047244094491" right="0.23622047244094491" top="0.35433070866141736" bottom="0.35433070866141736" header="0.31496062992125984" footer="0.31496062992125984"/>
  <pageSetup paperSize="14"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110" zoomScaleNormal="110" workbookViewId="0">
      <selection activeCell="A11" sqref="A11:B11"/>
    </sheetView>
  </sheetViews>
  <sheetFormatPr baseColWidth="10" defaultColWidth="14.42578125" defaultRowHeight="15" x14ac:dyDescent="0.25"/>
  <cols>
    <col min="1" max="1" width="9.5703125" style="66" customWidth="1"/>
    <col min="2" max="2" width="11.140625" style="66" customWidth="1"/>
    <col min="3" max="3" width="17.28515625" style="66" customWidth="1"/>
    <col min="4" max="4" width="11.42578125" style="66" hidden="1" customWidth="1"/>
    <col min="5" max="5" width="8.28515625" style="66" customWidth="1"/>
    <col min="6" max="6" width="8.85546875" style="66" customWidth="1"/>
    <col min="7" max="7" width="7.85546875" style="66" customWidth="1"/>
    <col min="8" max="8" width="11.42578125" style="66" customWidth="1"/>
    <col min="9" max="9" width="13.42578125" style="66" customWidth="1"/>
    <col min="10" max="10" width="13.28515625" style="66" customWidth="1"/>
    <col min="11" max="12" width="12.42578125" style="66" customWidth="1"/>
    <col min="13" max="13" width="11.42578125" style="66" customWidth="1"/>
    <col min="14" max="14" width="5.5703125" style="66" customWidth="1"/>
    <col min="15" max="15" width="14.5703125" style="66" customWidth="1"/>
    <col min="16" max="16" width="11.42578125" style="66" customWidth="1"/>
    <col min="17" max="17" width="11.85546875" style="66" customWidth="1"/>
    <col min="18" max="18" width="11.42578125" style="66" customWidth="1"/>
    <col min="19" max="26" width="10.7109375" style="66" customWidth="1"/>
    <col min="27" max="16384" width="14.42578125" style="66"/>
  </cols>
  <sheetData>
    <row r="1" spans="1:26" ht="21.75" customHeight="1" thickBot="1" x14ac:dyDescent="0.3">
      <c r="A1" s="202"/>
      <c r="B1" s="203"/>
      <c r="C1" s="203"/>
      <c r="D1" s="203"/>
      <c r="E1" s="204"/>
      <c r="F1" s="209" t="s">
        <v>24</v>
      </c>
      <c r="G1" s="210"/>
      <c r="H1" s="210"/>
      <c r="I1" s="210"/>
      <c r="J1" s="210"/>
      <c r="K1" s="210"/>
      <c r="L1" s="210"/>
      <c r="M1" s="210"/>
      <c r="N1" s="210"/>
      <c r="O1" s="211"/>
      <c r="P1" s="14"/>
      <c r="Q1" s="14"/>
      <c r="R1" s="14"/>
      <c r="S1" s="14"/>
      <c r="T1" s="14"/>
      <c r="U1" s="14"/>
      <c r="V1" s="14"/>
      <c r="W1" s="14"/>
      <c r="X1" s="14"/>
      <c r="Y1" s="14"/>
      <c r="Z1" s="14"/>
    </row>
    <row r="2" spans="1:26" ht="45" customHeight="1" thickBot="1" x14ac:dyDescent="0.3">
      <c r="A2" s="205"/>
      <c r="B2" s="206"/>
      <c r="C2" s="206"/>
      <c r="D2" s="206"/>
      <c r="E2" s="207"/>
      <c r="F2" s="209" t="s">
        <v>25</v>
      </c>
      <c r="G2" s="210"/>
      <c r="H2" s="210"/>
      <c r="I2" s="210"/>
      <c r="J2" s="210"/>
      <c r="K2" s="210"/>
      <c r="L2" s="210"/>
      <c r="M2" s="210"/>
      <c r="N2" s="210"/>
      <c r="O2" s="211"/>
      <c r="P2" s="14"/>
      <c r="Q2" s="15"/>
      <c r="R2" s="14"/>
      <c r="S2" s="14"/>
      <c r="T2" s="14"/>
      <c r="U2" s="14"/>
      <c r="V2" s="14"/>
      <c r="W2" s="14"/>
      <c r="X2" s="14"/>
      <c r="Y2" s="14"/>
      <c r="Z2" s="14"/>
    </row>
    <row r="3" spans="1:26" ht="19.5" customHeight="1" thickBot="1" x14ac:dyDescent="0.3">
      <c r="A3" s="208"/>
      <c r="B3" s="150"/>
      <c r="C3" s="150"/>
      <c r="D3" s="150"/>
      <c r="E3" s="151"/>
      <c r="F3" s="212" t="s">
        <v>26</v>
      </c>
      <c r="G3" s="210"/>
      <c r="H3" s="210"/>
      <c r="I3" s="210"/>
      <c r="J3" s="210"/>
      <c r="K3" s="210"/>
      <c r="L3" s="210"/>
      <c r="M3" s="210"/>
      <c r="N3" s="210"/>
      <c r="O3" s="211"/>
      <c r="P3" s="14"/>
      <c r="Q3" s="16"/>
      <c r="R3" s="14"/>
      <c r="S3" s="14"/>
      <c r="T3" s="14"/>
      <c r="U3" s="14"/>
      <c r="V3" s="14"/>
      <c r="W3" s="14"/>
      <c r="X3" s="14"/>
      <c r="Y3" s="14"/>
      <c r="Z3" s="14"/>
    </row>
    <row r="4" spans="1:26" ht="15.75" x14ac:dyDescent="0.25">
      <c r="A4" s="213" t="s">
        <v>27</v>
      </c>
      <c r="B4" s="203"/>
      <c r="C4" s="203"/>
      <c r="D4" s="203"/>
      <c r="E4" s="214" t="s">
        <v>28</v>
      </c>
      <c r="F4" s="203"/>
      <c r="G4" s="203"/>
      <c r="H4" s="17"/>
      <c r="I4" s="17"/>
      <c r="J4" s="17"/>
      <c r="K4" s="17"/>
      <c r="L4" s="17"/>
      <c r="M4" s="17"/>
      <c r="N4" s="17"/>
      <c r="O4" s="18"/>
      <c r="P4" s="14"/>
      <c r="Q4" s="14"/>
      <c r="R4" s="14"/>
      <c r="S4" s="14"/>
      <c r="T4" s="14"/>
      <c r="U4" s="14"/>
      <c r="V4" s="14"/>
      <c r="W4" s="14"/>
      <c r="X4" s="14"/>
      <c r="Y4" s="14"/>
      <c r="Z4" s="14"/>
    </row>
    <row r="5" spans="1:26" ht="15.75" x14ac:dyDescent="0.25">
      <c r="A5" s="217" t="s">
        <v>29</v>
      </c>
      <c r="B5" s="206"/>
      <c r="C5" s="206"/>
      <c r="D5" s="206"/>
      <c r="E5" s="218" t="s">
        <v>30</v>
      </c>
      <c r="F5" s="206"/>
      <c r="G5" s="206"/>
      <c r="H5" s="19"/>
      <c r="I5" s="19"/>
      <c r="J5" s="19"/>
      <c r="K5" s="19"/>
      <c r="L5" s="19"/>
      <c r="M5" s="19"/>
      <c r="N5" s="19"/>
      <c r="O5" s="20"/>
      <c r="P5" s="14"/>
      <c r="Q5" s="14"/>
      <c r="R5" s="14"/>
      <c r="S5" s="14"/>
      <c r="T5" s="14"/>
      <c r="U5" s="14"/>
      <c r="V5" s="14"/>
      <c r="W5" s="14"/>
      <c r="X5" s="14"/>
      <c r="Y5" s="14"/>
      <c r="Z5" s="14"/>
    </row>
    <row r="6" spans="1:26" ht="15.75" x14ac:dyDescent="0.25">
      <c r="A6" s="217" t="s">
        <v>31</v>
      </c>
      <c r="B6" s="206"/>
      <c r="C6" s="206"/>
      <c r="D6" s="206"/>
      <c r="E6" s="21" t="s">
        <v>32</v>
      </c>
      <c r="F6" s="21"/>
      <c r="G6" s="19"/>
      <c r="H6" s="19"/>
      <c r="I6" s="19"/>
      <c r="J6" s="19"/>
      <c r="K6" s="19"/>
      <c r="L6" s="19"/>
      <c r="M6" s="19"/>
      <c r="N6" s="19"/>
      <c r="O6" s="20"/>
      <c r="P6" s="14"/>
      <c r="Q6" s="14"/>
      <c r="R6" s="14"/>
      <c r="S6" s="14"/>
      <c r="T6" s="14"/>
      <c r="U6" s="14"/>
      <c r="V6" s="14"/>
      <c r="W6" s="14"/>
      <c r="X6" s="14"/>
      <c r="Y6" s="14"/>
      <c r="Z6" s="14"/>
    </row>
    <row r="7" spans="1:26" ht="16.5" thickBot="1" x14ac:dyDescent="0.3">
      <c r="A7" s="22"/>
      <c r="B7" s="23"/>
      <c r="C7" s="23"/>
      <c r="D7" s="23"/>
      <c r="E7" s="21"/>
      <c r="F7" s="24"/>
      <c r="G7" s="24"/>
      <c r="H7" s="24"/>
      <c r="I7" s="24"/>
      <c r="J7" s="24"/>
      <c r="K7" s="24"/>
      <c r="L7" s="24"/>
      <c r="M7" s="24"/>
      <c r="N7" s="24"/>
      <c r="O7" s="25"/>
      <c r="P7" s="14"/>
      <c r="Q7" s="14"/>
      <c r="R7" s="14"/>
      <c r="S7" s="14"/>
      <c r="T7" s="14"/>
      <c r="U7" s="14"/>
      <c r="V7" s="14"/>
      <c r="W7" s="14"/>
      <c r="X7" s="14"/>
      <c r="Y7" s="14"/>
      <c r="Z7" s="14"/>
    </row>
    <row r="8" spans="1:26" ht="27" thickBot="1" x14ac:dyDescent="0.3">
      <c r="A8" s="219" t="s">
        <v>33</v>
      </c>
      <c r="B8" s="210"/>
      <c r="C8" s="210"/>
      <c r="D8" s="210"/>
      <c r="E8" s="210"/>
      <c r="F8" s="210"/>
      <c r="G8" s="210"/>
      <c r="H8" s="210"/>
      <c r="I8" s="210"/>
      <c r="J8" s="210"/>
      <c r="K8" s="210"/>
      <c r="L8" s="210"/>
      <c r="M8" s="210"/>
      <c r="N8" s="210"/>
      <c r="O8" s="211"/>
      <c r="P8" s="14"/>
      <c r="Q8" s="14"/>
      <c r="R8" s="14"/>
      <c r="S8" s="14"/>
      <c r="T8" s="14"/>
      <c r="U8" s="14"/>
      <c r="V8" s="14"/>
      <c r="W8" s="14"/>
      <c r="X8" s="14"/>
      <c r="Y8" s="14"/>
      <c r="Z8" s="14"/>
    </row>
    <row r="9" spans="1:26" ht="15" customHeight="1" x14ac:dyDescent="0.25">
      <c r="A9" s="220" t="s">
        <v>34</v>
      </c>
      <c r="B9" s="221"/>
      <c r="C9" s="223" t="s">
        <v>35</v>
      </c>
      <c r="D9" s="26"/>
      <c r="E9" s="225" t="s">
        <v>36</v>
      </c>
      <c r="F9" s="226"/>
      <c r="G9" s="225" t="s">
        <v>37</v>
      </c>
      <c r="H9" s="226"/>
      <c r="I9" s="227" t="s">
        <v>38</v>
      </c>
      <c r="J9" s="227" t="s">
        <v>39</v>
      </c>
      <c r="K9" s="227" t="s">
        <v>40</v>
      </c>
      <c r="L9" s="229" t="s">
        <v>41</v>
      </c>
      <c r="M9" s="231"/>
      <c r="N9" s="231"/>
      <c r="O9" s="232" t="s">
        <v>42</v>
      </c>
      <c r="P9" s="14"/>
      <c r="Q9" s="14"/>
      <c r="R9" s="14"/>
      <c r="S9" s="14"/>
      <c r="T9" s="14"/>
      <c r="U9" s="14"/>
      <c r="V9" s="14"/>
      <c r="W9" s="14"/>
      <c r="X9" s="14"/>
      <c r="Y9" s="14"/>
      <c r="Z9" s="14"/>
    </row>
    <row r="10" spans="1:26" ht="31.5" customHeight="1" thickBot="1" x14ac:dyDescent="0.3">
      <c r="A10" s="208"/>
      <c r="B10" s="222"/>
      <c r="C10" s="224"/>
      <c r="D10" s="27"/>
      <c r="E10" s="224"/>
      <c r="F10" s="222"/>
      <c r="G10" s="224"/>
      <c r="H10" s="222"/>
      <c r="I10" s="228"/>
      <c r="J10" s="228"/>
      <c r="K10" s="228"/>
      <c r="L10" s="230"/>
      <c r="M10" s="206"/>
      <c r="N10" s="206"/>
      <c r="O10" s="233"/>
      <c r="P10" s="14"/>
      <c r="Q10" s="14"/>
      <c r="R10" s="14"/>
      <c r="S10" s="14"/>
      <c r="T10" s="14"/>
      <c r="U10" s="14"/>
      <c r="V10" s="14"/>
      <c r="W10" s="14"/>
      <c r="X10" s="14"/>
      <c r="Y10" s="14"/>
      <c r="Z10" s="14"/>
    </row>
    <row r="11" spans="1:26" ht="44.25" customHeight="1" thickBot="1" x14ac:dyDescent="0.3">
      <c r="A11" s="241" t="s">
        <v>90</v>
      </c>
      <c r="B11" s="216"/>
      <c r="C11" s="65">
        <v>4</v>
      </c>
      <c r="D11" s="29"/>
      <c r="E11" s="215">
        <f>O17</f>
        <v>1</v>
      </c>
      <c r="F11" s="216"/>
      <c r="G11" s="215">
        <f>O19</f>
        <v>3</v>
      </c>
      <c r="H11" s="216"/>
      <c r="I11" s="64">
        <f>O21</f>
        <v>0</v>
      </c>
      <c r="J11" s="64">
        <f>O28</f>
        <v>9.02</v>
      </c>
      <c r="K11" s="64">
        <f>O33</f>
        <v>8.81</v>
      </c>
      <c r="L11" s="31">
        <f>O38</f>
        <v>10</v>
      </c>
      <c r="M11" s="32"/>
      <c r="N11" s="32"/>
      <c r="O11" s="33">
        <f>IF( SUM(C11:L11)&lt;=40,SUM(C11:L11),"EXCEDE LOS 40 PUNTOS")</f>
        <v>35.83</v>
      </c>
      <c r="P11" s="14"/>
      <c r="Q11" s="14"/>
      <c r="R11" s="14"/>
      <c r="S11" s="14"/>
      <c r="T11" s="14"/>
      <c r="U11" s="14"/>
      <c r="V11" s="14"/>
      <c r="W11" s="14"/>
      <c r="X11" s="14"/>
      <c r="Y11" s="14"/>
      <c r="Z11" s="14"/>
    </row>
    <row r="12" spans="1:26" ht="16.5" thickTop="1" thickBot="1" x14ac:dyDescent="0.3">
      <c r="A12" s="34"/>
      <c r="B12" s="21"/>
      <c r="C12" s="21"/>
      <c r="D12" s="21"/>
      <c r="E12" s="21"/>
      <c r="F12" s="21"/>
      <c r="G12" s="21"/>
      <c r="H12" s="21"/>
      <c r="I12" s="21"/>
      <c r="J12" s="21"/>
      <c r="K12" s="21"/>
      <c r="L12" s="21"/>
      <c r="M12" s="21"/>
      <c r="N12" s="21"/>
      <c r="O12" s="35"/>
      <c r="P12" s="14"/>
      <c r="Q12" s="14"/>
      <c r="R12" s="14"/>
      <c r="S12" s="14"/>
      <c r="T12" s="14"/>
      <c r="U12" s="14"/>
      <c r="V12" s="14"/>
      <c r="W12" s="14"/>
      <c r="X12" s="14"/>
      <c r="Y12" s="14"/>
      <c r="Z12" s="14"/>
    </row>
    <row r="13" spans="1:26" ht="18.75" thickBot="1" x14ac:dyDescent="0.3">
      <c r="A13" s="247" t="s">
        <v>43</v>
      </c>
      <c r="B13" s="206"/>
      <c r="C13" s="206"/>
      <c r="D13" s="206"/>
      <c r="E13" s="206"/>
      <c r="F13" s="206"/>
      <c r="G13" s="206"/>
      <c r="H13" s="206"/>
      <c r="I13" s="206"/>
      <c r="J13" s="206"/>
      <c r="K13" s="206"/>
      <c r="L13" s="206"/>
      <c r="M13" s="206"/>
      <c r="N13" s="207"/>
      <c r="O13" s="36" t="s">
        <v>44</v>
      </c>
      <c r="P13" s="14"/>
      <c r="Q13" s="14"/>
      <c r="R13" s="14"/>
      <c r="S13" s="14"/>
      <c r="T13" s="14"/>
      <c r="U13" s="14"/>
      <c r="V13" s="14"/>
      <c r="W13" s="14"/>
      <c r="X13" s="14"/>
      <c r="Y13" s="14"/>
      <c r="Z13" s="14"/>
    </row>
    <row r="14" spans="1:26" ht="24" thickBot="1" x14ac:dyDescent="0.3">
      <c r="A14" s="238" t="s">
        <v>45</v>
      </c>
      <c r="B14" s="210"/>
      <c r="C14" s="210"/>
      <c r="D14" s="210"/>
      <c r="E14" s="210"/>
      <c r="F14" s="210"/>
      <c r="G14" s="210"/>
      <c r="H14" s="210"/>
      <c r="I14" s="210"/>
      <c r="J14" s="210"/>
      <c r="K14" s="210"/>
      <c r="L14" s="210"/>
      <c r="M14" s="211"/>
      <c r="N14" s="21"/>
      <c r="O14" s="35"/>
      <c r="P14" s="14"/>
      <c r="Q14" s="14"/>
      <c r="R14" s="14"/>
      <c r="S14" s="14"/>
      <c r="T14" s="14"/>
      <c r="U14" s="14"/>
      <c r="V14" s="14"/>
      <c r="W14" s="14"/>
      <c r="X14" s="14"/>
      <c r="Y14" s="14"/>
      <c r="Z14" s="14"/>
    </row>
    <row r="15" spans="1:26" ht="31.5" customHeight="1" thickBot="1" x14ac:dyDescent="0.3">
      <c r="A15" s="239" t="s">
        <v>46</v>
      </c>
      <c r="B15" s="151"/>
      <c r="C15" s="37"/>
      <c r="D15" s="240" t="s">
        <v>95</v>
      </c>
      <c r="E15" s="150"/>
      <c r="F15" s="150"/>
      <c r="G15" s="150"/>
      <c r="H15" s="150"/>
      <c r="I15" s="150"/>
      <c r="J15" s="150"/>
      <c r="K15" s="150"/>
      <c r="L15" s="150"/>
      <c r="M15" s="151"/>
      <c r="N15" s="38"/>
      <c r="O15" s="63">
        <v>4</v>
      </c>
      <c r="P15" s="14"/>
      <c r="Q15" s="14"/>
      <c r="R15" s="14"/>
      <c r="S15" s="14"/>
      <c r="T15" s="14"/>
      <c r="U15" s="14"/>
      <c r="V15" s="14"/>
      <c r="W15" s="14"/>
      <c r="X15" s="14"/>
      <c r="Y15" s="14"/>
      <c r="Z15" s="14"/>
    </row>
    <row r="16" spans="1:26" ht="15.75" thickBot="1" x14ac:dyDescent="0.3">
      <c r="A16" s="40"/>
      <c r="B16" s="21"/>
      <c r="C16" s="21"/>
      <c r="D16" s="41"/>
      <c r="E16" s="21"/>
      <c r="F16" s="21"/>
      <c r="G16" s="21"/>
      <c r="H16" s="21"/>
      <c r="I16" s="21"/>
      <c r="J16" s="21"/>
      <c r="K16" s="21"/>
      <c r="L16" s="21"/>
      <c r="M16" s="21"/>
      <c r="N16" s="21"/>
      <c r="O16" s="42"/>
      <c r="P16" s="14"/>
      <c r="Q16" s="14"/>
      <c r="R16" s="14"/>
      <c r="S16" s="14"/>
      <c r="T16" s="14"/>
      <c r="U16" s="14"/>
      <c r="V16" s="14"/>
      <c r="W16" s="14"/>
      <c r="X16" s="14"/>
      <c r="Y16" s="14"/>
      <c r="Z16" s="14"/>
    </row>
    <row r="17" spans="1:26" ht="40.5" customHeight="1" thickBot="1" x14ac:dyDescent="0.3">
      <c r="A17" s="234" t="s">
        <v>47</v>
      </c>
      <c r="B17" s="211"/>
      <c r="C17" s="21"/>
      <c r="D17" s="43"/>
      <c r="E17" s="236" t="s">
        <v>96</v>
      </c>
      <c r="F17" s="210"/>
      <c r="G17" s="210"/>
      <c r="H17" s="210"/>
      <c r="I17" s="210"/>
      <c r="J17" s="210"/>
      <c r="K17" s="210"/>
      <c r="L17" s="210"/>
      <c r="M17" s="211"/>
      <c r="N17" s="38"/>
      <c r="O17" s="63">
        <v>1</v>
      </c>
      <c r="P17" s="14"/>
      <c r="Q17" s="14"/>
      <c r="R17" s="14"/>
      <c r="S17" s="14"/>
      <c r="T17" s="14"/>
      <c r="U17" s="14"/>
      <c r="V17" s="14"/>
      <c r="W17" s="14"/>
      <c r="X17" s="14"/>
      <c r="Y17" s="14"/>
      <c r="Z17" s="14"/>
    </row>
    <row r="18" spans="1:26" ht="15.75" thickBot="1" x14ac:dyDescent="0.3">
      <c r="A18" s="40"/>
      <c r="B18" s="21"/>
      <c r="C18" s="21"/>
      <c r="D18" s="41"/>
      <c r="E18" s="21"/>
      <c r="F18" s="21"/>
      <c r="G18" s="21"/>
      <c r="H18" s="21"/>
      <c r="I18" s="21"/>
      <c r="J18" s="21"/>
      <c r="K18" s="21"/>
      <c r="L18" s="21"/>
      <c r="M18" s="21"/>
      <c r="N18" s="21"/>
      <c r="O18" s="42"/>
      <c r="P18" s="14"/>
      <c r="Q18" s="14"/>
      <c r="R18" s="14"/>
      <c r="S18" s="14"/>
      <c r="T18" s="14"/>
      <c r="U18" s="14"/>
      <c r="V18" s="14"/>
      <c r="W18" s="14"/>
      <c r="X18" s="14"/>
      <c r="Y18" s="14"/>
      <c r="Z18" s="14"/>
    </row>
    <row r="19" spans="1:26" ht="40.5" customHeight="1" thickBot="1" x14ac:dyDescent="0.3">
      <c r="A19" s="234" t="s">
        <v>48</v>
      </c>
      <c r="B19" s="211"/>
      <c r="C19" s="37"/>
      <c r="D19" s="67"/>
      <c r="E19" s="235" t="s">
        <v>97</v>
      </c>
      <c r="F19" s="210"/>
      <c r="G19" s="210"/>
      <c r="H19" s="210"/>
      <c r="I19" s="210"/>
      <c r="J19" s="210"/>
      <c r="K19" s="210"/>
      <c r="L19" s="210"/>
      <c r="M19" s="211"/>
      <c r="N19" s="38"/>
      <c r="O19" s="63">
        <v>3</v>
      </c>
      <c r="P19" s="14"/>
      <c r="Q19" s="14"/>
      <c r="R19" s="14"/>
      <c r="S19" s="14"/>
      <c r="T19" s="14"/>
      <c r="U19" s="14"/>
      <c r="V19" s="14"/>
      <c r="W19" s="14"/>
      <c r="X19" s="14"/>
      <c r="Y19" s="14"/>
      <c r="Z19" s="14"/>
    </row>
    <row r="20" spans="1:26" ht="15.75" thickBot="1" x14ac:dyDescent="0.3">
      <c r="A20" s="40"/>
      <c r="B20" s="21"/>
      <c r="C20" s="21"/>
      <c r="D20" s="21"/>
      <c r="E20" s="21"/>
      <c r="F20" s="21"/>
      <c r="G20" s="21"/>
      <c r="H20" s="21"/>
      <c r="I20" s="21"/>
      <c r="J20" s="21"/>
      <c r="K20" s="21"/>
      <c r="L20" s="21"/>
      <c r="M20" s="21"/>
      <c r="N20" s="21"/>
      <c r="O20" s="42"/>
      <c r="P20" s="14"/>
      <c r="Q20" s="14"/>
      <c r="R20" s="14"/>
      <c r="S20" s="14"/>
      <c r="T20" s="14"/>
      <c r="U20" s="14"/>
      <c r="V20" s="14"/>
      <c r="W20" s="14"/>
      <c r="X20" s="14"/>
      <c r="Y20" s="14"/>
      <c r="Z20" s="14"/>
    </row>
    <row r="21" spans="1:26" ht="48.75" customHeight="1" thickBot="1" x14ac:dyDescent="0.3">
      <c r="A21" s="234" t="s">
        <v>49</v>
      </c>
      <c r="B21" s="211"/>
      <c r="C21" s="37"/>
      <c r="D21" s="236"/>
      <c r="E21" s="210"/>
      <c r="F21" s="210"/>
      <c r="G21" s="210"/>
      <c r="H21" s="210"/>
      <c r="I21" s="210"/>
      <c r="J21" s="210"/>
      <c r="K21" s="210"/>
      <c r="L21" s="210"/>
      <c r="M21" s="211"/>
      <c r="N21" s="38"/>
      <c r="O21" s="63">
        <v>0</v>
      </c>
      <c r="P21" s="14"/>
      <c r="Q21" s="14"/>
      <c r="R21" s="14"/>
      <c r="S21" s="14"/>
      <c r="T21" s="14"/>
      <c r="U21" s="14"/>
      <c r="V21" s="14"/>
      <c r="W21" s="14"/>
      <c r="X21" s="14"/>
      <c r="Y21" s="14"/>
      <c r="Z21" s="14"/>
    </row>
    <row r="22" spans="1:26" ht="15.75" customHeight="1" thickBot="1" x14ac:dyDescent="0.3">
      <c r="A22" s="45"/>
      <c r="B22" s="46"/>
      <c r="C22" s="47"/>
      <c r="D22" s="48"/>
      <c r="E22" s="48"/>
      <c r="F22" s="48"/>
      <c r="G22" s="48"/>
      <c r="H22" s="48"/>
      <c r="I22" s="48"/>
      <c r="J22" s="48"/>
      <c r="K22" s="48"/>
      <c r="L22" s="48"/>
      <c r="M22" s="48"/>
      <c r="N22" s="47"/>
      <c r="O22" s="42"/>
      <c r="P22" s="14"/>
      <c r="Q22" s="14"/>
      <c r="R22" s="14"/>
      <c r="S22" s="14"/>
      <c r="T22" s="14"/>
      <c r="U22" s="14"/>
      <c r="V22" s="14"/>
      <c r="W22" s="14"/>
      <c r="X22" s="14"/>
      <c r="Y22" s="14"/>
      <c r="Z22" s="14"/>
    </row>
    <row r="23" spans="1:26" ht="24" customHeight="1" thickTop="1" thickBot="1" x14ac:dyDescent="0.3">
      <c r="A23" s="237" t="s">
        <v>50</v>
      </c>
      <c r="B23" s="210"/>
      <c r="C23" s="210"/>
      <c r="D23" s="210"/>
      <c r="E23" s="210"/>
      <c r="F23" s="210"/>
      <c r="G23" s="210"/>
      <c r="H23" s="210"/>
      <c r="I23" s="210"/>
      <c r="J23" s="210"/>
      <c r="K23" s="210"/>
      <c r="L23" s="210"/>
      <c r="M23" s="211"/>
      <c r="N23" s="21"/>
      <c r="O23" s="49">
        <f>IF( SUM(O15:O21)&lt;=10,SUM(O15:O21),"EXCEDE LOS 10 PUNTOS VALIDOS")</f>
        <v>8</v>
      </c>
      <c r="P23" s="14"/>
      <c r="Q23" s="14"/>
      <c r="R23" s="14"/>
      <c r="S23" s="14"/>
      <c r="T23" s="14"/>
      <c r="U23" s="14"/>
      <c r="V23" s="14"/>
      <c r="W23" s="14"/>
      <c r="X23" s="14"/>
      <c r="Y23" s="14"/>
      <c r="Z23" s="14"/>
    </row>
    <row r="24" spans="1:26" ht="15.75" customHeight="1" thickBot="1" x14ac:dyDescent="0.3">
      <c r="A24" s="50"/>
      <c r="B24" s="51"/>
      <c r="C24" s="51"/>
      <c r="D24" s="51"/>
      <c r="E24" s="51"/>
      <c r="F24" s="51"/>
      <c r="G24" s="51"/>
      <c r="H24" s="51"/>
      <c r="I24" s="51"/>
      <c r="J24" s="51"/>
      <c r="K24" s="51"/>
      <c r="L24" s="51"/>
      <c r="M24" s="51"/>
      <c r="N24" s="21"/>
      <c r="O24" s="42"/>
      <c r="P24" s="14"/>
      <c r="Q24" s="14"/>
      <c r="R24" s="14"/>
      <c r="S24" s="14"/>
      <c r="T24" s="14"/>
      <c r="U24" s="14"/>
      <c r="V24" s="14"/>
      <c r="W24" s="14"/>
      <c r="X24" s="14"/>
      <c r="Y24" s="14"/>
      <c r="Z24" s="14"/>
    </row>
    <row r="25" spans="1:26" ht="19.5" customHeight="1" thickBot="1" x14ac:dyDescent="0.3">
      <c r="A25" s="238" t="s">
        <v>51</v>
      </c>
      <c r="B25" s="210"/>
      <c r="C25" s="210"/>
      <c r="D25" s="210"/>
      <c r="E25" s="210"/>
      <c r="F25" s="210"/>
      <c r="G25" s="210"/>
      <c r="H25" s="210"/>
      <c r="I25" s="210"/>
      <c r="J25" s="210"/>
      <c r="K25" s="210"/>
      <c r="L25" s="210"/>
      <c r="M25" s="211"/>
      <c r="N25" s="21"/>
      <c r="O25" s="42"/>
      <c r="P25" s="14"/>
      <c r="Q25" s="14"/>
      <c r="R25" s="14"/>
      <c r="S25" s="14"/>
      <c r="T25" s="14"/>
      <c r="U25" s="14"/>
      <c r="V25" s="14"/>
      <c r="W25" s="14"/>
      <c r="X25" s="14"/>
      <c r="Y25" s="14"/>
      <c r="Z25" s="14"/>
    </row>
    <row r="26" spans="1:26" ht="131.25" customHeight="1" thickBot="1" x14ac:dyDescent="0.3">
      <c r="A26" s="239" t="s">
        <v>52</v>
      </c>
      <c r="B26" s="151"/>
      <c r="C26" s="37"/>
      <c r="D26" s="245" t="s">
        <v>136</v>
      </c>
      <c r="E26" s="150"/>
      <c r="F26" s="150"/>
      <c r="G26" s="150"/>
      <c r="H26" s="150"/>
      <c r="I26" s="150"/>
      <c r="J26" s="150"/>
      <c r="K26" s="150"/>
      <c r="L26" s="150"/>
      <c r="M26" s="151"/>
      <c r="N26" s="38"/>
      <c r="O26" s="63">
        <v>9.02</v>
      </c>
      <c r="P26" s="14"/>
      <c r="Q26" s="52"/>
      <c r="R26" s="52"/>
      <c r="S26" s="14"/>
      <c r="T26" s="14"/>
      <c r="U26" s="14"/>
      <c r="V26" s="14"/>
      <c r="W26" s="14"/>
      <c r="X26" s="14"/>
      <c r="Y26" s="14"/>
      <c r="Z26" s="14"/>
    </row>
    <row r="27" spans="1:26" ht="15.75" customHeight="1" thickBot="1" x14ac:dyDescent="0.3">
      <c r="A27" s="45"/>
      <c r="B27" s="46"/>
      <c r="C27" s="47"/>
      <c r="D27" s="48"/>
      <c r="E27" s="48"/>
      <c r="F27" s="48"/>
      <c r="G27" s="48"/>
      <c r="H27" s="48"/>
      <c r="I27" s="48"/>
      <c r="J27" s="48"/>
      <c r="K27" s="48"/>
      <c r="L27" s="48"/>
      <c r="M27" s="48"/>
      <c r="N27" s="47"/>
      <c r="O27" s="42"/>
      <c r="P27" s="14"/>
      <c r="Q27" s="14"/>
      <c r="R27" s="14"/>
      <c r="S27" s="14"/>
      <c r="T27" s="14"/>
      <c r="U27" s="14"/>
      <c r="V27" s="14"/>
      <c r="W27" s="14"/>
      <c r="X27" s="14"/>
      <c r="Y27" s="14"/>
      <c r="Z27" s="14"/>
    </row>
    <row r="28" spans="1:26" ht="15.75" customHeight="1" thickTop="1" thickBot="1" x14ac:dyDescent="0.3">
      <c r="A28" s="237" t="s">
        <v>53</v>
      </c>
      <c r="B28" s="210"/>
      <c r="C28" s="210"/>
      <c r="D28" s="210"/>
      <c r="E28" s="210"/>
      <c r="F28" s="210"/>
      <c r="G28" s="210"/>
      <c r="H28" s="210"/>
      <c r="I28" s="210"/>
      <c r="J28" s="210"/>
      <c r="K28" s="210"/>
      <c r="L28" s="210"/>
      <c r="M28" s="211"/>
      <c r="N28" s="47"/>
      <c r="O28" s="49">
        <f>IF(O26&lt;=10,O26,"EXCEDE LOS 10 PUNTOS PERMITIDOS")</f>
        <v>9.02</v>
      </c>
      <c r="P28" s="14"/>
      <c r="Q28" s="52"/>
      <c r="R28" s="52"/>
      <c r="S28" s="14"/>
      <c r="T28" s="14"/>
      <c r="U28" s="14"/>
      <c r="V28" s="14"/>
      <c r="W28" s="14"/>
      <c r="X28" s="14"/>
      <c r="Y28" s="14"/>
      <c r="Z28" s="14"/>
    </row>
    <row r="29" spans="1:26" ht="15.75" customHeight="1" thickBot="1" x14ac:dyDescent="0.3">
      <c r="A29" s="53"/>
      <c r="B29" s="54"/>
      <c r="C29" s="54"/>
      <c r="D29" s="54"/>
      <c r="E29" s="54"/>
      <c r="F29" s="54"/>
      <c r="G29" s="54"/>
      <c r="H29" s="54"/>
      <c r="I29" s="54"/>
      <c r="J29" s="54"/>
      <c r="K29" s="54"/>
      <c r="L29" s="54"/>
      <c r="M29" s="54"/>
      <c r="N29" s="54"/>
      <c r="O29" s="42"/>
      <c r="P29" s="14"/>
      <c r="Q29" s="14"/>
      <c r="R29" s="14"/>
      <c r="S29" s="14"/>
      <c r="T29" s="14"/>
      <c r="U29" s="14"/>
      <c r="V29" s="14"/>
      <c r="W29" s="14"/>
      <c r="X29" s="14"/>
      <c r="Y29" s="14"/>
      <c r="Z29" s="14"/>
    </row>
    <row r="30" spans="1:26" ht="21.75" customHeight="1" thickBot="1" x14ac:dyDescent="0.3">
      <c r="A30" s="238" t="s">
        <v>54</v>
      </c>
      <c r="B30" s="210"/>
      <c r="C30" s="210"/>
      <c r="D30" s="210"/>
      <c r="E30" s="210"/>
      <c r="F30" s="210"/>
      <c r="G30" s="210"/>
      <c r="H30" s="210"/>
      <c r="I30" s="210"/>
      <c r="J30" s="210"/>
      <c r="K30" s="210"/>
      <c r="L30" s="210"/>
      <c r="M30" s="211"/>
      <c r="N30" s="54"/>
      <c r="O30" s="42"/>
      <c r="P30" s="14"/>
      <c r="Q30" s="14"/>
      <c r="R30" s="14"/>
      <c r="S30" s="14"/>
      <c r="T30" s="14"/>
      <c r="U30" s="14"/>
      <c r="V30" s="14"/>
      <c r="W30" s="14"/>
      <c r="X30" s="14"/>
      <c r="Y30" s="14"/>
      <c r="Z30" s="14"/>
    </row>
    <row r="31" spans="1:26" ht="408.75" customHeight="1" thickBot="1" x14ac:dyDescent="0.3">
      <c r="A31" s="239" t="s">
        <v>55</v>
      </c>
      <c r="B31" s="151"/>
      <c r="C31" s="37"/>
      <c r="D31" s="246" t="s">
        <v>99</v>
      </c>
      <c r="E31" s="150"/>
      <c r="F31" s="150"/>
      <c r="G31" s="150"/>
      <c r="H31" s="150"/>
      <c r="I31" s="150"/>
      <c r="J31" s="150"/>
      <c r="K31" s="150"/>
      <c r="L31" s="150"/>
      <c r="M31" s="151"/>
      <c r="N31" s="38"/>
      <c r="O31" s="63">
        <v>8.81</v>
      </c>
      <c r="P31" s="14"/>
      <c r="Q31" s="14"/>
      <c r="R31" s="55"/>
      <c r="S31" s="14"/>
      <c r="T31" s="14"/>
      <c r="U31" s="14"/>
      <c r="V31" s="14"/>
      <c r="W31" s="14"/>
      <c r="X31" s="14"/>
      <c r="Y31" s="14"/>
      <c r="Z31" s="14"/>
    </row>
    <row r="32" spans="1:26" ht="15.75" customHeight="1" thickBot="1" x14ac:dyDescent="0.3">
      <c r="A32" s="56"/>
      <c r="B32" s="21"/>
      <c r="C32" s="21"/>
      <c r="D32" s="21"/>
      <c r="E32" s="21"/>
      <c r="F32" s="21"/>
      <c r="G32" s="21"/>
      <c r="H32" s="21"/>
      <c r="I32" s="21"/>
      <c r="J32" s="21"/>
      <c r="K32" s="21"/>
      <c r="L32" s="21"/>
      <c r="M32" s="21"/>
      <c r="N32" s="21"/>
      <c r="O32" s="42"/>
      <c r="P32" s="14"/>
      <c r="Q32" s="14"/>
      <c r="R32" s="14"/>
      <c r="S32" s="14"/>
      <c r="T32" s="14"/>
      <c r="U32" s="14"/>
      <c r="V32" s="14"/>
      <c r="W32" s="14"/>
      <c r="X32" s="14"/>
      <c r="Y32" s="14"/>
      <c r="Z32" s="14"/>
    </row>
    <row r="33" spans="1:26" ht="15.75" customHeight="1" thickTop="1" thickBot="1" x14ac:dyDescent="0.3">
      <c r="A33" s="237" t="s">
        <v>56</v>
      </c>
      <c r="B33" s="210"/>
      <c r="C33" s="210"/>
      <c r="D33" s="210"/>
      <c r="E33" s="210"/>
      <c r="F33" s="210"/>
      <c r="G33" s="210"/>
      <c r="H33" s="210"/>
      <c r="I33" s="210"/>
      <c r="J33" s="210"/>
      <c r="K33" s="210"/>
      <c r="L33" s="210"/>
      <c r="M33" s="211"/>
      <c r="N33" s="47"/>
      <c r="O33" s="49">
        <f>IF(O31&lt;=10,O31,"EXCEDE LOS 10 PUNTOS PERMITIDOS")</f>
        <v>8.81</v>
      </c>
      <c r="P33" s="14"/>
      <c r="Q33" s="14"/>
      <c r="R33" s="14"/>
      <c r="S33" s="14"/>
      <c r="T33" s="14"/>
      <c r="U33" s="14"/>
      <c r="V33" s="14"/>
      <c r="W33" s="14"/>
      <c r="X33" s="14"/>
      <c r="Y33" s="14"/>
      <c r="Z33" s="14"/>
    </row>
    <row r="34" spans="1:26" ht="15.75" customHeight="1" thickBot="1" x14ac:dyDescent="0.3">
      <c r="A34" s="56"/>
      <c r="B34" s="21"/>
      <c r="C34" s="21"/>
      <c r="D34" s="21"/>
      <c r="E34" s="21"/>
      <c r="F34" s="21"/>
      <c r="G34" s="21"/>
      <c r="H34" s="21"/>
      <c r="I34" s="21"/>
      <c r="J34" s="21"/>
      <c r="K34" s="21"/>
      <c r="L34" s="21"/>
      <c r="M34" s="21"/>
      <c r="N34" s="21"/>
      <c r="O34" s="42"/>
      <c r="P34" s="14"/>
      <c r="Q34" s="14"/>
      <c r="R34" s="14"/>
      <c r="S34" s="14"/>
      <c r="T34" s="14"/>
      <c r="U34" s="14"/>
      <c r="V34" s="14"/>
      <c r="W34" s="14"/>
      <c r="X34" s="14"/>
      <c r="Y34" s="14"/>
      <c r="Z34" s="14"/>
    </row>
    <row r="35" spans="1:26" ht="24" customHeight="1" thickBot="1" x14ac:dyDescent="0.3">
      <c r="A35" s="238" t="s">
        <v>57</v>
      </c>
      <c r="B35" s="210"/>
      <c r="C35" s="210"/>
      <c r="D35" s="210"/>
      <c r="E35" s="210"/>
      <c r="F35" s="210"/>
      <c r="G35" s="210"/>
      <c r="H35" s="210"/>
      <c r="I35" s="210"/>
      <c r="J35" s="210"/>
      <c r="K35" s="210"/>
      <c r="L35" s="210"/>
      <c r="M35" s="211"/>
      <c r="N35" s="21"/>
      <c r="O35" s="42"/>
      <c r="P35" s="14"/>
      <c r="Q35" s="14"/>
      <c r="R35" s="14"/>
      <c r="S35" s="14"/>
      <c r="T35" s="14"/>
      <c r="U35" s="14"/>
      <c r="V35" s="14"/>
      <c r="W35" s="14"/>
      <c r="X35" s="14"/>
      <c r="Y35" s="14"/>
      <c r="Z35" s="14"/>
    </row>
    <row r="36" spans="1:26" ht="348.75" customHeight="1" thickBot="1" x14ac:dyDescent="0.3">
      <c r="A36" s="234" t="s">
        <v>58</v>
      </c>
      <c r="B36" s="211"/>
      <c r="C36" s="37"/>
      <c r="D36" s="245" t="s">
        <v>141</v>
      </c>
      <c r="E36" s="150"/>
      <c r="F36" s="150"/>
      <c r="G36" s="150"/>
      <c r="H36" s="150"/>
      <c r="I36" s="150"/>
      <c r="J36" s="150"/>
      <c r="K36" s="150"/>
      <c r="L36" s="150"/>
      <c r="M36" s="151"/>
      <c r="N36" s="38"/>
      <c r="O36" s="63">
        <v>10</v>
      </c>
      <c r="P36" s="14"/>
      <c r="Q36" s="14"/>
      <c r="R36" s="14"/>
      <c r="S36" s="14"/>
      <c r="T36" s="14"/>
      <c r="U36" s="14"/>
      <c r="V36" s="14"/>
      <c r="W36" s="14"/>
      <c r="X36" s="14"/>
      <c r="Y36" s="14"/>
      <c r="Z36" s="14"/>
    </row>
    <row r="37" spans="1:26" ht="15.75" customHeight="1" thickBot="1" x14ac:dyDescent="0.3">
      <c r="A37" s="45"/>
      <c r="B37" s="46"/>
      <c r="C37" s="47"/>
      <c r="D37" s="48"/>
      <c r="E37" s="48"/>
      <c r="F37" s="48"/>
      <c r="G37" s="48"/>
      <c r="H37" s="48"/>
      <c r="I37" s="48"/>
      <c r="J37" s="48"/>
      <c r="K37" s="48"/>
      <c r="L37" s="48"/>
      <c r="M37" s="48"/>
      <c r="N37" s="47"/>
      <c r="O37" s="42"/>
      <c r="P37" s="14"/>
      <c r="Q37" s="14"/>
      <c r="R37" s="14"/>
      <c r="S37" s="14"/>
      <c r="T37" s="14"/>
      <c r="U37" s="14"/>
      <c r="V37" s="14"/>
      <c r="W37" s="14"/>
      <c r="X37" s="14"/>
      <c r="Y37" s="14"/>
      <c r="Z37" s="14"/>
    </row>
    <row r="38" spans="1:26" ht="15.75" customHeight="1" thickTop="1" thickBot="1" x14ac:dyDescent="0.3">
      <c r="A38" s="237" t="s">
        <v>59</v>
      </c>
      <c r="B38" s="210"/>
      <c r="C38" s="210"/>
      <c r="D38" s="210"/>
      <c r="E38" s="210"/>
      <c r="F38" s="210"/>
      <c r="G38" s="210"/>
      <c r="H38" s="210"/>
      <c r="I38" s="210"/>
      <c r="J38" s="210"/>
      <c r="K38" s="210"/>
      <c r="L38" s="210"/>
      <c r="M38" s="211"/>
      <c r="N38" s="47"/>
      <c r="O38" s="49">
        <f>IF(O36&lt;=10,O36,"EXCEDE LOS 10 PUNTOS PERMITIDOS")</f>
        <v>10</v>
      </c>
      <c r="P38" s="14"/>
      <c r="Q38" s="14"/>
      <c r="R38" s="14"/>
      <c r="S38" s="14"/>
      <c r="T38" s="14"/>
      <c r="U38" s="14"/>
      <c r="V38" s="14"/>
      <c r="W38" s="14"/>
      <c r="X38" s="14"/>
      <c r="Y38" s="14"/>
      <c r="Z38" s="14"/>
    </row>
    <row r="39" spans="1:26" ht="15.75" customHeight="1" x14ac:dyDescent="0.25">
      <c r="A39" s="56"/>
      <c r="B39" s="21"/>
      <c r="C39" s="21"/>
      <c r="D39" s="21"/>
      <c r="E39" s="21"/>
      <c r="F39" s="21"/>
      <c r="G39" s="21"/>
      <c r="H39" s="21"/>
      <c r="I39" s="21"/>
      <c r="J39" s="21"/>
      <c r="K39" s="21"/>
      <c r="L39" s="21"/>
      <c r="M39" s="21"/>
      <c r="N39" s="21"/>
      <c r="O39" s="42"/>
      <c r="P39" s="14"/>
      <c r="Q39" s="14"/>
      <c r="R39" s="14"/>
      <c r="S39" s="14"/>
      <c r="T39" s="14"/>
      <c r="U39" s="14"/>
      <c r="V39" s="14"/>
      <c r="W39" s="14"/>
      <c r="X39" s="14"/>
      <c r="Y39" s="14"/>
      <c r="Z39" s="14"/>
    </row>
    <row r="40" spans="1:26" ht="15.75" customHeight="1" thickBot="1" x14ac:dyDescent="0.3">
      <c r="A40" s="56"/>
      <c r="B40" s="21"/>
      <c r="C40" s="21"/>
      <c r="D40" s="21"/>
      <c r="E40" s="21"/>
      <c r="F40" s="21"/>
      <c r="G40" s="21"/>
      <c r="H40" s="21"/>
      <c r="I40" s="21"/>
      <c r="J40" s="21"/>
      <c r="K40" s="21"/>
      <c r="L40" s="21"/>
      <c r="M40" s="21"/>
      <c r="N40" s="21"/>
      <c r="O40" s="57"/>
      <c r="P40" s="14"/>
      <c r="Q40" s="14"/>
      <c r="R40" s="14"/>
      <c r="S40" s="14"/>
      <c r="T40" s="14"/>
      <c r="U40" s="14"/>
      <c r="V40" s="14"/>
      <c r="W40" s="14"/>
      <c r="X40" s="14"/>
      <c r="Y40" s="14"/>
      <c r="Z40" s="14"/>
    </row>
    <row r="41" spans="1:26" ht="35.25" customHeight="1" thickTop="1" thickBot="1" x14ac:dyDescent="0.3">
      <c r="A41" s="242" t="s">
        <v>42</v>
      </c>
      <c r="B41" s="243"/>
      <c r="C41" s="243"/>
      <c r="D41" s="243"/>
      <c r="E41" s="243"/>
      <c r="F41" s="243"/>
      <c r="G41" s="243"/>
      <c r="H41" s="243"/>
      <c r="I41" s="243"/>
      <c r="J41" s="243"/>
      <c r="K41" s="243"/>
      <c r="L41" s="243"/>
      <c r="M41" s="244"/>
      <c r="N41" s="58"/>
      <c r="O41" s="59">
        <f>IF((O23+O28+O33+O38)&lt;=40,(O23+O28+O33+O38),"ERROR EXCEDE LOS 40 PUNTOS")</f>
        <v>35.83</v>
      </c>
      <c r="P41" s="14"/>
      <c r="Q41" s="14"/>
      <c r="R41" s="14"/>
      <c r="S41" s="14"/>
      <c r="T41" s="14"/>
      <c r="U41" s="14"/>
      <c r="V41" s="14"/>
      <c r="W41" s="14"/>
      <c r="X41" s="14"/>
      <c r="Y41" s="14"/>
      <c r="Z41" s="14"/>
    </row>
    <row r="42" spans="1:26" ht="15.75" customHeight="1" x14ac:dyDescent="0.25">
      <c r="A42" s="60"/>
      <c r="B42" s="21"/>
      <c r="C42" s="21"/>
      <c r="D42" s="21"/>
      <c r="E42" s="21"/>
      <c r="F42" s="21"/>
      <c r="G42" s="21"/>
      <c r="H42" s="21"/>
      <c r="I42" s="21"/>
      <c r="J42" s="21"/>
      <c r="K42" s="21"/>
      <c r="L42" s="21"/>
      <c r="M42" s="21"/>
      <c r="N42" s="21"/>
      <c r="O42" s="61"/>
      <c r="P42" s="14"/>
      <c r="Q42" s="14"/>
      <c r="R42" s="14"/>
      <c r="S42" s="14"/>
      <c r="T42" s="14"/>
      <c r="U42" s="14"/>
      <c r="V42" s="14"/>
      <c r="W42" s="14"/>
      <c r="X42" s="14"/>
      <c r="Y42" s="14"/>
      <c r="Z42" s="14"/>
    </row>
    <row r="43" spans="1:26" ht="15.75" customHeight="1" x14ac:dyDescent="0.25">
      <c r="A43" s="60"/>
      <c r="B43" s="21"/>
      <c r="C43" s="21"/>
      <c r="D43" s="21"/>
      <c r="E43" s="21"/>
      <c r="F43" s="21"/>
      <c r="G43" s="21"/>
      <c r="H43" s="21"/>
      <c r="I43" s="21"/>
      <c r="J43" s="21"/>
      <c r="K43" s="21"/>
      <c r="L43" s="21"/>
      <c r="M43" s="21"/>
      <c r="N43" s="21"/>
      <c r="O43" s="61"/>
      <c r="P43" s="14"/>
      <c r="Q43" s="14"/>
      <c r="R43" s="14"/>
      <c r="S43" s="14"/>
      <c r="T43" s="14"/>
      <c r="U43" s="14"/>
      <c r="V43" s="14"/>
      <c r="W43" s="14"/>
      <c r="X43" s="14"/>
      <c r="Y43" s="14"/>
      <c r="Z43" s="14"/>
    </row>
    <row r="44" spans="1:26" ht="15.75" customHeight="1" x14ac:dyDescent="0.25">
      <c r="A44" s="60"/>
      <c r="B44" s="21"/>
      <c r="C44" s="21"/>
      <c r="D44" s="21"/>
      <c r="E44" s="21"/>
      <c r="F44" s="21"/>
      <c r="G44" s="21"/>
      <c r="H44" s="21"/>
      <c r="I44" s="21"/>
      <c r="J44" s="21"/>
      <c r="K44" s="21"/>
      <c r="L44" s="21"/>
      <c r="M44" s="21"/>
      <c r="N44" s="21"/>
      <c r="O44" s="61"/>
      <c r="P44" s="14"/>
      <c r="Q44" s="14"/>
      <c r="R44" s="14"/>
      <c r="S44" s="14"/>
      <c r="T44" s="14"/>
      <c r="U44" s="14"/>
      <c r="V44" s="14"/>
      <c r="W44" s="14"/>
      <c r="X44" s="14"/>
      <c r="Y44" s="14"/>
      <c r="Z44" s="14"/>
    </row>
    <row r="45" spans="1:26" ht="15.75" customHeight="1" thickBot="1" x14ac:dyDescent="0.3">
      <c r="A45" s="60"/>
      <c r="B45" s="21"/>
      <c r="C45" s="21"/>
      <c r="D45" s="21"/>
      <c r="E45" s="21"/>
      <c r="F45" s="21"/>
      <c r="G45" s="21"/>
      <c r="H45" s="21"/>
      <c r="I45" s="21"/>
      <c r="J45" s="21"/>
      <c r="K45" s="21"/>
      <c r="L45" s="21"/>
      <c r="M45" s="21"/>
      <c r="N45" s="21"/>
      <c r="O45" s="61"/>
      <c r="P45" s="14"/>
      <c r="Q45" s="14"/>
      <c r="R45" s="14"/>
      <c r="S45" s="14"/>
      <c r="T45" s="14"/>
      <c r="U45" s="14"/>
      <c r="V45" s="14"/>
      <c r="W45" s="14"/>
      <c r="X45" s="14"/>
      <c r="Y45" s="14"/>
      <c r="Z45" s="14"/>
    </row>
    <row r="46" spans="1:26" ht="21.6" customHeight="1" thickBot="1" x14ac:dyDescent="0.3">
      <c r="A46" s="197" t="s">
        <v>106</v>
      </c>
      <c r="B46" s="198"/>
      <c r="C46" s="198"/>
      <c r="D46" s="198"/>
      <c r="E46" s="198"/>
      <c r="F46" s="198"/>
      <c r="G46" s="198"/>
      <c r="H46" s="198"/>
      <c r="I46" s="198"/>
      <c r="J46" s="198"/>
      <c r="K46" s="198"/>
      <c r="L46" s="198"/>
      <c r="M46" s="198"/>
      <c r="N46" s="198"/>
      <c r="O46" s="199"/>
      <c r="P46" s="14"/>
      <c r="Q46" s="14"/>
      <c r="R46" s="14"/>
      <c r="S46" s="14"/>
      <c r="T46" s="14"/>
      <c r="U46" s="14"/>
      <c r="V46" s="14"/>
      <c r="W46" s="14"/>
      <c r="X46" s="14"/>
      <c r="Y46" s="14"/>
      <c r="Z46" s="14"/>
    </row>
    <row r="47" spans="1:26" ht="15.75" customHeight="1" thickBot="1" x14ac:dyDescent="0.3">
      <c r="A47" s="69"/>
      <c r="B47" s="70"/>
      <c r="C47" s="70"/>
      <c r="D47" s="70"/>
      <c r="E47" s="70"/>
      <c r="F47" s="70"/>
      <c r="G47" s="70"/>
      <c r="H47" s="70"/>
      <c r="I47" s="70"/>
      <c r="J47" s="70"/>
      <c r="K47" s="70"/>
      <c r="L47" s="70"/>
      <c r="M47" s="70"/>
      <c r="N47" s="70"/>
      <c r="O47" s="71"/>
      <c r="P47" s="14"/>
      <c r="Q47" s="14"/>
      <c r="R47" s="14"/>
      <c r="S47" s="14"/>
      <c r="T47" s="14"/>
      <c r="U47" s="14"/>
      <c r="V47" s="14"/>
      <c r="W47" s="14"/>
      <c r="X47" s="14"/>
      <c r="Y47" s="14"/>
      <c r="Z47" s="14"/>
    </row>
    <row r="48" spans="1:26" ht="36" customHeight="1" x14ac:dyDescent="0.25">
      <c r="A48" s="200" t="s">
        <v>107</v>
      </c>
      <c r="B48" s="200"/>
      <c r="C48" s="200"/>
      <c r="D48" s="200"/>
      <c r="E48" s="200"/>
      <c r="F48" s="201"/>
      <c r="G48" s="201"/>
      <c r="H48" s="201"/>
      <c r="I48" s="72" t="s">
        <v>108</v>
      </c>
      <c r="J48" s="73" t="s">
        <v>109</v>
      </c>
      <c r="K48" s="73" t="s">
        <v>110</v>
      </c>
      <c r="L48" s="74"/>
      <c r="M48" s="75"/>
      <c r="N48" s="70"/>
      <c r="O48" s="76" t="s">
        <v>111</v>
      </c>
      <c r="P48" s="14"/>
      <c r="Q48" s="14"/>
      <c r="R48" s="14"/>
      <c r="S48" s="14"/>
      <c r="T48" s="14"/>
      <c r="U48" s="14"/>
      <c r="V48" s="14"/>
      <c r="W48" s="14"/>
      <c r="X48" s="14"/>
      <c r="Y48" s="14"/>
      <c r="Z48" s="14"/>
    </row>
    <row r="49" spans="1:26" ht="15.75" customHeight="1" x14ac:dyDescent="0.25">
      <c r="A49" s="77">
        <v>1</v>
      </c>
      <c r="B49" s="195" t="s">
        <v>112</v>
      </c>
      <c r="C49" s="195"/>
      <c r="D49" s="195"/>
      <c r="E49" s="195"/>
      <c r="F49" s="188"/>
      <c r="G49" s="188"/>
      <c r="H49" s="188"/>
      <c r="I49" s="78" t="s">
        <v>113</v>
      </c>
      <c r="J49" s="79">
        <v>1.5</v>
      </c>
      <c r="K49" s="79">
        <v>2</v>
      </c>
      <c r="L49" s="80"/>
      <c r="M49" s="81"/>
      <c r="N49" s="81"/>
      <c r="O49" s="82">
        <f>J49+K49</f>
        <v>3.5</v>
      </c>
      <c r="P49" s="14"/>
      <c r="Q49" s="14"/>
      <c r="R49" s="14"/>
      <c r="S49" s="14"/>
      <c r="T49" s="14"/>
      <c r="U49" s="14"/>
      <c r="V49" s="14"/>
      <c r="W49" s="14"/>
      <c r="X49" s="14"/>
      <c r="Y49" s="14"/>
      <c r="Z49" s="14"/>
    </row>
    <row r="50" spans="1:26" ht="15.75" customHeight="1" x14ac:dyDescent="0.25">
      <c r="A50" s="77">
        <v>2</v>
      </c>
      <c r="B50" s="187" t="s">
        <v>114</v>
      </c>
      <c r="C50" s="195"/>
      <c r="D50" s="195"/>
      <c r="E50" s="195"/>
      <c r="F50" s="188"/>
      <c r="G50" s="188"/>
      <c r="H50" s="188"/>
      <c r="I50" s="78" t="s">
        <v>113</v>
      </c>
      <c r="J50" s="79">
        <v>1.5</v>
      </c>
      <c r="K50" s="79">
        <v>2</v>
      </c>
      <c r="L50" s="80"/>
      <c r="M50" s="81"/>
      <c r="N50" s="81"/>
      <c r="O50" s="82">
        <f t="shared" ref="O50:O56" si="0">J50+K50</f>
        <v>3.5</v>
      </c>
      <c r="P50" s="14"/>
      <c r="Q50" s="14"/>
      <c r="R50" s="14"/>
      <c r="S50" s="14"/>
      <c r="T50" s="14"/>
      <c r="U50" s="14"/>
      <c r="V50" s="14"/>
      <c r="W50" s="14"/>
      <c r="X50" s="14"/>
      <c r="Y50" s="14"/>
      <c r="Z50" s="14"/>
    </row>
    <row r="51" spans="1:26" ht="35.450000000000003" customHeight="1" x14ac:dyDescent="0.25">
      <c r="A51" s="77">
        <v>3</v>
      </c>
      <c r="B51" s="195" t="s">
        <v>115</v>
      </c>
      <c r="C51" s="195"/>
      <c r="D51" s="195"/>
      <c r="E51" s="195"/>
      <c r="F51" s="188"/>
      <c r="G51" s="188"/>
      <c r="H51" s="188"/>
      <c r="I51" s="78" t="s">
        <v>116</v>
      </c>
      <c r="J51" s="79">
        <v>3.5</v>
      </c>
      <c r="K51" s="79">
        <v>5</v>
      </c>
      <c r="L51" s="80"/>
      <c r="M51" s="81"/>
      <c r="N51" s="81"/>
      <c r="O51" s="82">
        <f t="shared" si="0"/>
        <v>8.5</v>
      </c>
      <c r="P51" s="14"/>
      <c r="Q51" s="14"/>
      <c r="R51" s="14"/>
      <c r="S51" s="14"/>
      <c r="T51" s="14"/>
      <c r="U51" s="14"/>
      <c r="V51" s="14"/>
      <c r="W51" s="14"/>
      <c r="X51" s="14"/>
      <c r="Y51" s="14"/>
      <c r="Z51" s="14"/>
    </row>
    <row r="52" spans="1:26" ht="34.15" customHeight="1" x14ac:dyDescent="0.25">
      <c r="A52" s="77">
        <v>4</v>
      </c>
      <c r="B52" s="195" t="s">
        <v>117</v>
      </c>
      <c r="C52" s="195"/>
      <c r="D52" s="195"/>
      <c r="E52" s="195"/>
      <c r="F52" s="188"/>
      <c r="G52" s="188"/>
      <c r="H52" s="188"/>
      <c r="I52" s="78" t="s">
        <v>118</v>
      </c>
      <c r="J52" s="79">
        <v>3</v>
      </c>
      <c r="K52" s="79">
        <v>5</v>
      </c>
      <c r="L52" s="80"/>
      <c r="M52" s="81"/>
      <c r="N52" s="81"/>
      <c r="O52" s="82">
        <f t="shared" si="0"/>
        <v>8</v>
      </c>
      <c r="P52" s="14"/>
      <c r="Q52" s="14"/>
      <c r="R52" s="14"/>
      <c r="S52" s="14"/>
      <c r="T52" s="14"/>
      <c r="U52" s="14"/>
      <c r="V52" s="14"/>
      <c r="W52" s="14"/>
      <c r="X52" s="14"/>
      <c r="Y52" s="14"/>
      <c r="Z52" s="14"/>
    </row>
    <row r="53" spans="1:26" ht="27" customHeight="1" x14ac:dyDescent="0.25">
      <c r="A53" s="77">
        <v>5</v>
      </c>
      <c r="B53" s="195" t="s">
        <v>119</v>
      </c>
      <c r="C53" s="195"/>
      <c r="D53" s="195"/>
      <c r="E53" s="195"/>
      <c r="F53" s="188"/>
      <c r="G53" s="188"/>
      <c r="H53" s="188"/>
      <c r="I53" s="78" t="s">
        <v>118</v>
      </c>
      <c r="J53" s="79">
        <v>2.5</v>
      </c>
      <c r="K53" s="79">
        <v>5</v>
      </c>
      <c r="L53" s="80"/>
      <c r="M53" s="81"/>
      <c r="N53" s="81"/>
      <c r="O53" s="82">
        <f t="shared" si="0"/>
        <v>7.5</v>
      </c>
      <c r="P53" s="14"/>
      <c r="Q53" s="14"/>
      <c r="R53" s="14"/>
      <c r="S53" s="14"/>
      <c r="T53" s="14"/>
      <c r="U53" s="14"/>
      <c r="V53" s="14"/>
      <c r="W53" s="14"/>
      <c r="X53" s="14"/>
      <c r="Y53" s="14"/>
      <c r="Z53" s="14"/>
    </row>
    <row r="54" spans="1:26" ht="39" customHeight="1" x14ac:dyDescent="0.25">
      <c r="A54" s="77">
        <v>6</v>
      </c>
      <c r="B54" s="195" t="s">
        <v>120</v>
      </c>
      <c r="C54" s="195"/>
      <c r="D54" s="195"/>
      <c r="E54" s="195"/>
      <c r="F54" s="188"/>
      <c r="G54" s="188"/>
      <c r="H54" s="188"/>
      <c r="I54" s="78" t="s">
        <v>118</v>
      </c>
      <c r="J54" s="79">
        <v>3</v>
      </c>
      <c r="K54" s="79">
        <v>4</v>
      </c>
      <c r="L54" s="80"/>
      <c r="M54" s="81"/>
      <c r="N54" s="81"/>
      <c r="O54" s="82">
        <f t="shared" si="0"/>
        <v>7</v>
      </c>
      <c r="P54" s="14"/>
      <c r="Q54" s="14"/>
      <c r="R54" s="14"/>
      <c r="S54" s="14"/>
      <c r="T54" s="14"/>
      <c r="U54" s="14"/>
      <c r="V54" s="14"/>
      <c r="W54" s="14"/>
      <c r="X54" s="14"/>
      <c r="Y54" s="14"/>
      <c r="Z54" s="14"/>
    </row>
    <row r="55" spans="1:26" ht="43.15" customHeight="1" x14ac:dyDescent="0.25">
      <c r="A55" s="77">
        <v>7</v>
      </c>
      <c r="B55" s="195" t="s">
        <v>121</v>
      </c>
      <c r="C55" s="195"/>
      <c r="D55" s="195"/>
      <c r="E55" s="195"/>
      <c r="F55" s="188"/>
      <c r="G55" s="188"/>
      <c r="H55" s="188"/>
      <c r="I55" s="78" t="s">
        <v>118</v>
      </c>
      <c r="J55" s="79">
        <v>3</v>
      </c>
      <c r="K55" s="79">
        <v>5</v>
      </c>
      <c r="L55" s="80"/>
      <c r="M55" s="81"/>
      <c r="N55" s="81"/>
      <c r="O55" s="82">
        <f t="shared" si="0"/>
        <v>8</v>
      </c>
      <c r="P55" s="14"/>
      <c r="Q55" s="14"/>
      <c r="R55" s="14"/>
      <c r="S55" s="14"/>
      <c r="T55" s="14"/>
      <c r="U55" s="14"/>
      <c r="V55" s="14"/>
      <c r="W55" s="14"/>
      <c r="X55" s="14"/>
      <c r="Y55" s="14"/>
      <c r="Z55" s="14"/>
    </row>
    <row r="56" spans="1:26" ht="15.75" customHeight="1" thickBot="1" x14ac:dyDescent="0.3">
      <c r="A56" s="196" t="s">
        <v>122</v>
      </c>
      <c r="B56" s="196"/>
      <c r="C56" s="196"/>
      <c r="D56" s="196"/>
      <c r="E56" s="196"/>
      <c r="F56" s="196"/>
      <c r="G56" s="196"/>
      <c r="H56" s="196"/>
      <c r="I56" s="196"/>
      <c r="J56" s="83">
        <f>SUM(J49:J55)</f>
        <v>18</v>
      </c>
      <c r="K56" s="83">
        <f>SUM(K49:K55)</f>
        <v>28</v>
      </c>
      <c r="L56" s="84"/>
      <c r="M56" s="85"/>
      <c r="N56" s="81"/>
      <c r="O56" s="82">
        <f t="shared" si="0"/>
        <v>46</v>
      </c>
      <c r="P56" s="14"/>
      <c r="Q56" s="14"/>
      <c r="R56" s="14"/>
      <c r="S56" s="14"/>
      <c r="T56" s="14"/>
      <c r="U56" s="14"/>
      <c r="V56" s="14"/>
      <c r="W56" s="14"/>
      <c r="X56" s="14"/>
      <c r="Y56" s="14"/>
      <c r="Z56" s="14"/>
    </row>
    <row r="57" spans="1:26" ht="15.75" customHeight="1" thickBot="1" x14ac:dyDescent="0.3">
      <c r="A57" s="177" t="s">
        <v>123</v>
      </c>
      <c r="B57" s="178"/>
      <c r="C57" s="178"/>
      <c r="D57" s="178"/>
      <c r="E57" s="178"/>
      <c r="F57" s="178"/>
      <c r="G57" s="178"/>
      <c r="H57" s="178"/>
      <c r="I57" s="178"/>
      <c r="J57" s="178"/>
      <c r="K57" s="179"/>
      <c r="L57" s="86"/>
      <c r="M57" s="70"/>
      <c r="N57" s="87"/>
      <c r="O57" s="88">
        <f>O56/2</f>
        <v>23</v>
      </c>
      <c r="P57" s="14"/>
      <c r="Q57" s="14"/>
      <c r="R57" s="14"/>
      <c r="S57" s="14"/>
      <c r="T57" s="14"/>
      <c r="U57" s="14"/>
      <c r="V57" s="14"/>
      <c r="W57" s="14"/>
      <c r="X57" s="14"/>
      <c r="Y57" s="14"/>
      <c r="Z57" s="14"/>
    </row>
    <row r="58" spans="1:26" ht="15.75" customHeight="1" x14ac:dyDescent="0.25">
      <c r="A58" s="89"/>
      <c r="B58" s="89"/>
      <c r="C58" s="89"/>
      <c r="D58" s="89"/>
      <c r="E58" s="89"/>
      <c r="F58" s="89"/>
      <c r="G58" s="89"/>
      <c r="H58" s="89"/>
      <c r="I58" s="89"/>
      <c r="J58" s="89"/>
      <c r="K58" s="89"/>
      <c r="L58" s="89"/>
      <c r="M58" s="89"/>
      <c r="N58" s="89"/>
      <c r="O58" s="89"/>
      <c r="P58" s="14"/>
      <c r="Q58" s="14"/>
      <c r="R58" s="14"/>
      <c r="S58" s="14"/>
      <c r="T58" s="14"/>
      <c r="U58" s="14"/>
      <c r="V58" s="14"/>
      <c r="W58" s="14"/>
      <c r="X58" s="14"/>
      <c r="Y58" s="14"/>
      <c r="Z58" s="14"/>
    </row>
    <row r="59" spans="1:26" ht="15.75" customHeight="1" thickBot="1" x14ac:dyDescent="0.3">
      <c r="A59" s="89"/>
      <c r="B59" s="89"/>
      <c r="C59" s="89"/>
      <c r="D59" s="89"/>
      <c r="E59" s="89"/>
      <c r="F59" s="89"/>
      <c r="G59" s="89"/>
      <c r="H59" s="89"/>
      <c r="I59" s="89"/>
      <c r="J59" s="89"/>
      <c r="K59" s="89"/>
      <c r="L59" s="89"/>
      <c r="M59" s="89"/>
      <c r="N59" s="89"/>
      <c r="O59" s="89"/>
      <c r="P59" s="14"/>
      <c r="Q59" s="14"/>
      <c r="R59" s="14"/>
      <c r="S59" s="14"/>
      <c r="T59" s="14"/>
      <c r="U59" s="14"/>
      <c r="V59" s="14"/>
      <c r="W59" s="14"/>
      <c r="X59" s="14"/>
      <c r="Y59" s="14"/>
      <c r="Z59" s="14"/>
    </row>
    <row r="60" spans="1:26" ht="31.9" customHeight="1" thickBot="1" x14ac:dyDescent="0.3">
      <c r="A60" s="180" t="s">
        <v>124</v>
      </c>
      <c r="B60" s="181"/>
      <c r="C60" s="181"/>
      <c r="D60" s="181"/>
      <c r="E60" s="181"/>
      <c r="F60" s="181"/>
      <c r="G60" s="181"/>
      <c r="H60" s="182"/>
      <c r="I60" s="90" t="s">
        <v>108</v>
      </c>
      <c r="J60" s="91" t="s">
        <v>109</v>
      </c>
      <c r="K60" s="75"/>
      <c r="L60" s="75"/>
      <c r="M60" s="92"/>
      <c r="N60" s="81"/>
      <c r="O60" s="76" t="s">
        <v>111</v>
      </c>
      <c r="P60" s="14"/>
      <c r="Q60" s="14"/>
      <c r="R60" s="14"/>
      <c r="S60" s="14"/>
      <c r="T60" s="14"/>
      <c r="U60" s="14"/>
      <c r="V60" s="14"/>
      <c r="W60" s="14"/>
      <c r="X60" s="14"/>
      <c r="Y60" s="14"/>
      <c r="Z60" s="14"/>
    </row>
    <row r="61" spans="1:26" ht="35.450000000000003" customHeight="1" thickBot="1" x14ac:dyDescent="0.3">
      <c r="A61" s="93">
        <v>1</v>
      </c>
      <c r="B61" s="183" t="s">
        <v>125</v>
      </c>
      <c r="C61" s="183"/>
      <c r="D61" s="183"/>
      <c r="E61" s="183"/>
      <c r="F61" s="184"/>
      <c r="G61" s="185"/>
      <c r="H61" s="186"/>
      <c r="I61" s="94" t="s">
        <v>126</v>
      </c>
      <c r="J61" s="95">
        <v>9</v>
      </c>
      <c r="K61" s="92"/>
      <c r="L61" s="92"/>
      <c r="M61" s="92"/>
      <c r="N61" s="81"/>
      <c r="O61" s="96">
        <f>J61</f>
        <v>9</v>
      </c>
      <c r="P61" s="14"/>
      <c r="Q61" s="14"/>
      <c r="R61" s="14"/>
      <c r="S61" s="14"/>
      <c r="T61" s="14"/>
      <c r="U61" s="14"/>
      <c r="V61" s="14"/>
      <c r="W61" s="14"/>
      <c r="X61" s="14"/>
      <c r="Y61" s="14"/>
      <c r="Z61" s="14"/>
    </row>
    <row r="62" spans="1:26" ht="34.15" customHeight="1" thickBot="1" x14ac:dyDescent="0.3">
      <c r="A62" s="97">
        <v>2</v>
      </c>
      <c r="B62" s="187" t="s">
        <v>127</v>
      </c>
      <c r="C62" s="187"/>
      <c r="D62" s="187"/>
      <c r="E62" s="187"/>
      <c r="F62" s="188"/>
      <c r="G62" s="189"/>
      <c r="H62" s="190"/>
      <c r="I62" s="98" t="s">
        <v>126</v>
      </c>
      <c r="J62" s="99">
        <v>8.5</v>
      </c>
      <c r="K62" s="92"/>
      <c r="L62" s="92"/>
      <c r="M62" s="92"/>
      <c r="N62" s="81"/>
      <c r="O62" s="96">
        <f>J62</f>
        <v>8.5</v>
      </c>
      <c r="P62" s="14"/>
      <c r="Q62" s="14"/>
      <c r="R62" s="14"/>
      <c r="S62" s="14"/>
      <c r="T62" s="14"/>
      <c r="U62" s="14"/>
      <c r="V62" s="14"/>
      <c r="W62" s="14"/>
      <c r="X62" s="14"/>
      <c r="Y62" s="14"/>
      <c r="Z62" s="14"/>
    </row>
    <row r="63" spans="1:26" ht="31.9" customHeight="1" thickBot="1" x14ac:dyDescent="0.3">
      <c r="A63" s="100">
        <v>3</v>
      </c>
      <c r="B63" s="191" t="s">
        <v>128</v>
      </c>
      <c r="C63" s="191"/>
      <c r="D63" s="191"/>
      <c r="E63" s="191"/>
      <c r="F63" s="192"/>
      <c r="G63" s="193"/>
      <c r="H63" s="194"/>
      <c r="I63" s="101" t="s">
        <v>126</v>
      </c>
      <c r="J63" s="102">
        <v>9</v>
      </c>
      <c r="K63" s="92"/>
      <c r="L63" s="92"/>
      <c r="M63" s="92"/>
      <c r="N63" s="81"/>
      <c r="O63" s="96">
        <f>J63</f>
        <v>9</v>
      </c>
      <c r="P63" s="14"/>
      <c r="Q63" s="14"/>
      <c r="R63" s="14"/>
      <c r="S63" s="14"/>
      <c r="T63" s="14"/>
      <c r="U63" s="14"/>
      <c r="V63" s="14"/>
      <c r="W63" s="14"/>
      <c r="X63" s="14"/>
      <c r="Y63" s="14"/>
      <c r="Z63" s="14"/>
    </row>
    <row r="64" spans="1:26" ht="15.75" customHeight="1" thickBot="1" x14ac:dyDescent="0.3">
      <c r="A64" s="165" t="s">
        <v>129</v>
      </c>
      <c r="B64" s="166"/>
      <c r="C64" s="166"/>
      <c r="D64" s="166"/>
      <c r="E64" s="166"/>
      <c r="F64" s="166"/>
      <c r="G64" s="166"/>
      <c r="H64" s="166"/>
      <c r="I64" s="167"/>
      <c r="J64" s="103">
        <f>J61+J62+J63</f>
        <v>26.5</v>
      </c>
      <c r="K64" s="85"/>
      <c r="L64" s="85"/>
      <c r="M64" s="85"/>
      <c r="N64" s="81"/>
      <c r="O64" s="104"/>
      <c r="P64" s="14"/>
      <c r="Q64" s="14"/>
      <c r="R64" s="14"/>
      <c r="S64" s="14"/>
      <c r="T64" s="14"/>
      <c r="U64" s="14"/>
      <c r="V64" s="14"/>
      <c r="W64" s="14"/>
      <c r="X64" s="14"/>
      <c r="Y64" s="14"/>
      <c r="Z64" s="14"/>
    </row>
    <row r="65" spans="1:26" ht="15.75" customHeight="1" thickTop="1" thickBot="1" x14ac:dyDescent="0.3">
      <c r="A65" s="168" t="s">
        <v>130</v>
      </c>
      <c r="B65" s="169"/>
      <c r="C65" s="169"/>
      <c r="D65" s="169"/>
      <c r="E65" s="169"/>
      <c r="F65" s="169"/>
      <c r="G65" s="169"/>
      <c r="H65" s="169"/>
      <c r="I65" s="169"/>
      <c r="J65" s="170"/>
      <c r="K65" s="105"/>
      <c r="L65" s="105"/>
      <c r="M65" s="85"/>
      <c r="N65" s="81"/>
      <c r="O65" s="106">
        <f>SUM(O61:O63)</f>
        <v>26.5</v>
      </c>
      <c r="P65" s="14"/>
      <c r="Q65" s="14"/>
      <c r="R65" s="14"/>
      <c r="S65" s="14"/>
      <c r="T65" s="14"/>
      <c r="U65" s="14"/>
      <c r="V65" s="14"/>
      <c r="W65" s="14"/>
      <c r="X65" s="14"/>
      <c r="Y65" s="14"/>
      <c r="Z65" s="14"/>
    </row>
    <row r="66" spans="1:26" ht="15.75" customHeight="1" x14ac:dyDescent="0.25">
      <c r="A66" s="89"/>
      <c r="B66" s="89"/>
      <c r="C66" s="89"/>
      <c r="D66" s="89"/>
      <c r="E66" s="89"/>
      <c r="F66" s="89"/>
      <c r="G66" s="89"/>
      <c r="H66" s="89"/>
      <c r="I66" s="89"/>
      <c r="J66" s="89"/>
      <c r="K66" s="89"/>
      <c r="L66" s="89"/>
      <c r="M66" s="89"/>
      <c r="N66" s="89"/>
      <c r="O66" s="89"/>
      <c r="P66" s="14"/>
      <c r="Q66" s="14"/>
      <c r="R66" s="14"/>
      <c r="S66" s="14"/>
      <c r="T66" s="14"/>
      <c r="U66" s="14"/>
      <c r="V66" s="14"/>
      <c r="W66" s="14"/>
      <c r="X66" s="14"/>
      <c r="Y66" s="14"/>
      <c r="Z66" s="14"/>
    </row>
    <row r="67" spans="1:26" ht="15.75" customHeight="1" thickBot="1" x14ac:dyDescent="0.3">
      <c r="A67" s="89"/>
      <c r="B67" s="89"/>
      <c r="C67" s="89"/>
      <c r="D67" s="89"/>
      <c r="E67" s="89"/>
      <c r="F67" s="89"/>
      <c r="G67" s="89"/>
      <c r="H67" s="89"/>
      <c r="I67" s="89"/>
      <c r="J67" s="89"/>
      <c r="K67" s="89"/>
      <c r="L67" s="89"/>
      <c r="M67" s="89"/>
      <c r="N67" s="89"/>
      <c r="O67" s="89"/>
      <c r="P67" s="14"/>
      <c r="Q67" s="14"/>
      <c r="R67" s="14"/>
      <c r="S67" s="14"/>
      <c r="T67" s="14"/>
      <c r="U67" s="14"/>
      <c r="V67" s="14"/>
      <c r="W67" s="14"/>
      <c r="X67" s="14"/>
      <c r="Y67" s="14"/>
      <c r="Z67" s="14"/>
    </row>
    <row r="68" spans="1:26" ht="15.75" customHeight="1" thickBot="1" x14ac:dyDescent="0.3">
      <c r="A68" s="171" t="s">
        <v>131</v>
      </c>
      <c r="B68" s="172"/>
      <c r="C68" s="172"/>
      <c r="D68" s="172"/>
      <c r="E68" s="172"/>
      <c r="F68" s="172"/>
      <c r="G68" s="172"/>
      <c r="H68" s="172"/>
      <c r="I68" s="172"/>
      <c r="J68" s="172"/>
      <c r="K68" s="172"/>
      <c r="L68" s="172"/>
      <c r="M68" s="172"/>
      <c r="N68" s="172"/>
      <c r="O68" s="173"/>
      <c r="P68" s="14"/>
      <c r="Q68" s="14"/>
      <c r="R68" s="14"/>
      <c r="S68" s="14"/>
      <c r="T68" s="14"/>
      <c r="U68" s="14"/>
      <c r="V68" s="14"/>
      <c r="W68" s="14"/>
      <c r="X68" s="14"/>
      <c r="Y68" s="14"/>
      <c r="Z68" s="14"/>
    </row>
    <row r="69" spans="1:26" ht="15.75" customHeight="1" thickBot="1" x14ac:dyDescent="0.3">
      <c r="A69" s="107"/>
      <c r="B69" s="108"/>
      <c r="C69" s="108"/>
      <c r="D69" s="108"/>
      <c r="E69" s="108"/>
      <c r="F69" s="108"/>
      <c r="G69" s="108"/>
      <c r="H69" s="108"/>
      <c r="I69" s="108"/>
      <c r="J69" s="108"/>
      <c r="K69" s="108"/>
      <c r="L69" s="108"/>
      <c r="M69" s="108"/>
      <c r="N69" s="108"/>
      <c r="O69" s="109"/>
      <c r="P69" s="14"/>
      <c r="Q69" s="14"/>
      <c r="R69" s="14"/>
      <c r="S69" s="14"/>
      <c r="T69" s="14"/>
      <c r="U69" s="14"/>
      <c r="V69" s="14"/>
      <c r="W69" s="14"/>
      <c r="X69" s="14"/>
      <c r="Y69" s="14"/>
      <c r="Z69" s="14"/>
    </row>
    <row r="70" spans="1:26" ht="15.75" customHeight="1" thickTop="1" x14ac:dyDescent="0.25">
      <c r="A70" s="174" t="s">
        <v>42</v>
      </c>
      <c r="B70" s="175"/>
      <c r="C70" s="175"/>
      <c r="D70" s="175"/>
      <c r="E70" s="175"/>
      <c r="F70" s="175"/>
      <c r="G70" s="175"/>
      <c r="H70" s="175"/>
      <c r="I70" s="175"/>
      <c r="J70" s="175"/>
      <c r="K70" s="176"/>
      <c r="L70" s="110"/>
      <c r="M70" s="110"/>
      <c r="N70" s="111"/>
      <c r="O70" s="112">
        <f>O11</f>
        <v>35.83</v>
      </c>
      <c r="P70" s="14"/>
      <c r="Q70" s="14"/>
      <c r="R70" s="14"/>
      <c r="S70" s="14"/>
      <c r="T70" s="14"/>
      <c r="U70" s="14"/>
      <c r="V70" s="14"/>
      <c r="W70" s="14"/>
      <c r="X70" s="14"/>
      <c r="Y70" s="14"/>
      <c r="Z70" s="14"/>
    </row>
    <row r="71" spans="1:26" ht="15.75" customHeight="1" x14ac:dyDescent="0.25">
      <c r="A71" s="157" t="s">
        <v>132</v>
      </c>
      <c r="B71" s="158"/>
      <c r="C71" s="158"/>
      <c r="D71" s="158"/>
      <c r="E71" s="158"/>
      <c r="F71" s="158"/>
      <c r="G71" s="158"/>
      <c r="H71" s="158"/>
      <c r="I71" s="158"/>
      <c r="J71" s="158"/>
      <c r="K71" s="159"/>
      <c r="L71" s="110"/>
      <c r="M71" s="110"/>
      <c r="N71" s="111"/>
      <c r="O71" s="113">
        <f>O57</f>
        <v>23</v>
      </c>
      <c r="P71" s="14"/>
      <c r="Q71" s="14"/>
      <c r="R71" s="14"/>
      <c r="S71" s="14"/>
      <c r="T71" s="14"/>
      <c r="U71" s="14"/>
      <c r="V71" s="14"/>
      <c r="W71" s="14"/>
      <c r="X71" s="14"/>
      <c r="Y71" s="14"/>
      <c r="Z71" s="14"/>
    </row>
    <row r="72" spans="1:26" ht="15.75" customHeight="1" x14ac:dyDescent="0.25">
      <c r="A72" s="157" t="s">
        <v>130</v>
      </c>
      <c r="B72" s="158"/>
      <c r="C72" s="158"/>
      <c r="D72" s="158"/>
      <c r="E72" s="158"/>
      <c r="F72" s="158"/>
      <c r="G72" s="158"/>
      <c r="H72" s="158"/>
      <c r="I72" s="158"/>
      <c r="J72" s="158"/>
      <c r="K72" s="159"/>
      <c r="L72" s="110"/>
      <c r="M72" s="110"/>
      <c r="N72" s="111"/>
      <c r="O72" s="114">
        <f>O65</f>
        <v>26.5</v>
      </c>
      <c r="P72" s="14"/>
      <c r="Q72" s="14"/>
      <c r="R72" s="14"/>
      <c r="S72" s="14"/>
      <c r="T72" s="14"/>
      <c r="U72" s="14"/>
      <c r="V72" s="14"/>
      <c r="W72" s="14"/>
      <c r="X72" s="14"/>
      <c r="Y72" s="14"/>
      <c r="Z72" s="14"/>
    </row>
    <row r="73" spans="1:26" ht="15.75" customHeight="1" thickBot="1" x14ac:dyDescent="0.3">
      <c r="A73" s="160" t="s">
        <v>133</v>
      </c>
      <c r="B73" s="161"/>
      <c r="C73" s="161"/>
      <c r="D73" s="161"/>
      <c r="E73" s="161"/>
      <c r="F73" s="161"/>
      <c r="G73" s="161"/>
      <c r="H73" s="161"/>
      <c r="I73" s="161"/>
      <c r="J73" s="115" t="s">
        <v>134</v>
      </c>
      <c r="K73" s="116" t="s">
        <v>12</v>
      </c>
      <c r="L73" s="110"/>
      <c r="M73" s="110"/>
      <c r="N73" s="111"/>
      <c r="O73" s="114"/>
      <c r="P73" s="14"/>
      <c r="Q73" s="14"/>
      <c r="R73" s="14"/>
      <c r="S73" s="14"/>
      <c r="T73" s="14"/>
      <c r="U73" s="14"/>
      <c r="V73" s="14"/>
      <c r="W73" s="14"/>
      <c r="X73" s="14"/>
      <c r="Y73" s="14"/>
      <c r="Z73" s="14"/>
    </row>
    <row r="74" spans="1:26" ht="23.45" customHeight="1" thickTop="1" thickBot="1" x14ac:dyDescent="0.3">
      <c r="A74" s="162" t="s">
        <v>135</v>
      </c>
      <c r="B74" s="163"/>
      <c r="C74" s="163"/>
      <c r="D74" s="163"/>
      <c r="E74" s="163"/>
      <c r="F74" s="163"/>
      <c r="G74" s="163"/>
      <c r="H74" s="163"/>
      <c r="I74" s="163"/>
      <c r="J74" s="163"/>
      <c r="K74" s="164"/>
      <c r="L74" s="117"/>
      <c r="M74" s="118"/>
      <c r="N74" s="119"/>
      <c r="O74" s="120">
        <f>SUM(O70:O72)</f>
        <v>85.33</v>
      </c>
      <c r="P74" s="14"/>
      <c r="Q74" s="14"/>
      <c r="R74" s="14"/>
      <c r="S74" s="14"/>
      <c r="T74" s="14"/>
      <c r="U74" s="14"/>
      <c r="V74" s="14"/>
      <c r="W74" s="14"/>
      <c r="X74" s="14"/>
      <c r="Y74" s="14"/>
      <c r="Z74" s="14"/>
    </row>
    <row r="75" spans="1:26" ht="15.75" customHeight="1"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5.75" customHeight="1"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5.75" customHeight="1"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5.75" customHeight="1"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5.75" customHeight="1"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5.75" customHeight="1"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5.75" customHeight="1"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5.75" customHeight="1"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5.75" customHeight="1"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5.75" customHeight="1"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5.75" customHeight="1"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5.75" customHeight="1"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5.75" customHeight="1"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5.75" customHeight="1"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5.75" customHeight="1"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5.75" customHeight="1"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5.75" customHeight="1"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5.75" customHeight="1"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5.75" customHeight="1"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5.75" customHeight="1" x14ac:dyDescent="0.2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5.75" customHeight="1" x14ac:dyDescent="0.2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5.75" customHeight="1" x14ac:dyDescent="0.2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5.75" customHeight="1" x14ac:dyDescent="0.2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5.75" customHeight="1" x14ac:dyDescent="0.2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5.75" customHeight="1" x14ac:dyDescent="0.2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5.75" customHeight="1" x14ac:dyDescent="0.2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5.75" customHeight="1" x14ac:dyDescent="0.2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5.75" customHeight="1" x14ac:dyDescent="0.2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5.75" customHeight="1" x14ac:dyDescent="0.2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5.75" customHeight="1" x14ac:dyDescent="0.2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5.75" customHeight="1" x14ac:dyDescent="0.2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5.75" customHeight="1" x14ac:dyDescent="0.2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5.75" customHeight="1" x14ac:dyDescent="0.2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5.75" customHeight="1" x14ac:dyDescent="0.2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5.75" customHeight="1" x14ac:dyDescent="0.2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5.75" customHeight="1" x14ac:dyDescent="0.2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5.75" customHeight="1" x14ac:dyDescent="0.2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5.75" customHeight="1" x14ac:dyDescent="0.2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5.75" customHeight="1" x14ac:dyDescent="0.2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5.75" customHeight="1" x14ac:dyDescent="0.2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5.75" customHeight="1" x14ac:dyDescent="0.2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5.75" customHeight="1" x14ac:dyDescent="0.2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5.75" customHeight="1" x14ac:dyDescent="0.2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5.75" customHeight="1" x14ac:dyDescent="0.2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5.75" customHeight="1" x14ac:dyDescent="0.2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5.75" customHeight="1" x14ac:dyDescent="0.2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5.75" customHeight="1" x14ac:dyDescent="0.2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5.75" customHeight="1" x14ac:dyDescent="0.2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5.75" customHeight="1" x14ac:dyDescent="0.2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5.75" customHeight="1" x14ac:dyDescent="0.2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5.75" customHeight="1" x14ac:dyDescent="0.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5.75" customHeight="1" x14ac:dyDescent="0.2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5.75" customHeight="1" x14ac:dyDescent="0.2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5.75" customHeight="1" x14ac:dyDescent="0.2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5.75" customHeight="1" x14ac:dyDescent="0.2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5.75" customHeight="1" x14ac:dyDescent="0.2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5.75" customHeight="1" x14ac:dyDescent="0.2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5.75" customHeight="1" x14ac:dyDescent="0.2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5.75" customHeight="1" x14ac:dyDescent="0.2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5.75" customHeight="1" x14ac:dyDescent="0.2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5.75" customHeight="1" x14ac:dyDescent="0.2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5.75" customHeight="1" x14ac:dyDescent="0.2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5.75" customHeight="1" x14ac:dyDescent="0.2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5.75" customHeight="1" x14ac:dyDescent="0.2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5.75" customHeight="1" x14ac:dyDescent="0.2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5.75" customHeight="1" x14ac:dyDescent="0.2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5.75" customHeight="1" x14ac:dyDescent="0.2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5.75" customHeight="1" x14ac:dyDescent="0.2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5.75" customHeight="1" x14ac:dyDescent="0.2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5.75" customHeight="1" x14ac:dyDescent="0.2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5.75" customHeight="1" x14ac:dyDescent="0.2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5.75" customHeight="1" x14ac:dyDescent="0.2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5.75" customHeight="1" x14ac:dyDescent="0.2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5.75" customHeight="1" x14ac:dyDescent="0.2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5.75" customHeight="1" x14ac:dyDescent="0.2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5.75" customHeight="1" x14ac:dyDescent="0.2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5.75" customHeight="1" x14ac:dyDescent="0.2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5.75" customHeight="1" x14ac:dyDescent="0.2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5.75" customHeight="1" x14ac:dyDescent="0.2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5.75" customHeight="1" x14ac:dyDescent="0.2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5.75" customHeight="1" x14ac:dyDescent="0.2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5.75" customHeight="1" x14ac:dyDescent="0.2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5.75" customHeight="1" x14ac:dyDescent="0.2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5.75" customHeight="1" x14ac:dyDescent="0.2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5.75" customHeight="1" x14ac:dyDescent="0.2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5.75" customHeight="1" x14ac:dyDescent="0.2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5.75" customHeight="1" x14ac:dyDescent="0.2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5.75" customHeight="1" x14ac:dyDescent="0.2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5.75" customHeight="1" x14ac:dyDescent="0.2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5.75" customHeight="1" x14ac:dyDescent="0.2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5.75" customHeight="1" x14ac:dyDescent="0.2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5.75" customHeight="1" x14ac:dyDescent="0.2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5.75" customHeight="1" x14ac:dyDescent="0.2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5.75" customHeight="1" x14ac:dyDescent="0.2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5.75" customHeight="1" x14ac:dyDescent="0.2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5.75" customHeight="1" x14ac:dyDescent="0.2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5.75" customHeight="1" x14ac:dyDescent="0.2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5.75" customHeight="1" x14ac:dyDescent="0.2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5.75" customHeight="1" x14ac:dyDescent="0.2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5.75" customHeight="1" x14ac:dyDescent="0.2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5.75" customHeight="1" x14ac:dyDescent="0.2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5.75" customHeight="1" x14ac:dyDescent="0.2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5.75" customHeight="1" x14ac:dyDescent="0.2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5.75" customHeight="1" x14ac:dyDescent="0.2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5.75" customHeight="1" x14ac:dyDescent="0.2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5.75" customHeight="1" x14ac:dyDescent="0.2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5.75" customHeight="1" x14ac:dyDescent="0.2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5.75" customHeight="1" x14ac:dyDescent="0.2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5.75" customHeight="1" x14ac:dyDescent="0.2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5.75" customHeight="1" x14ac:dyDescent="0.2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5.75" customHeight="1" x14ac:dyDescent="0.2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5.75" customHeight="1" x14ac:dyDescent="0.2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5.75" customHeight="1" x14ac:dyDescent="0.2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5.75" customHeight="1" x14ac:dyDescent="0.2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5.75" customHeight="1" x14ac:dyDescent="0.2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5.75" customHeight="1" x14ac:dyDescent="0.2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5.75" customHeight="1" x14ac:dyDescent="0.2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5.75" customHeight="1" x14ac:dyDescent="0.2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5.75" customHeight="1" x14ac:dyDescent="0.2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5.75" customHeight="1" x14ac:dyDescent="0.2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5.75" customHeight="1" x14ac:dyDescent="0.2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5.75" customHeight="1" x14ac:dyDescent="0.2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5.75" customHeight="1" x14ac:dyDescent="0.2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5.75" customHeight="1" x14ac:dyDescent="0.2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5.75" customHeight="1" x14ac:dyDescent="0.2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5.75" customHeight="1" x14ac:dyDescent="0.2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5.75" customHeight="1" x14ac:dyDescent="0.2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5.75" customHeight="1" x14ac:dyDescent="0.2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5.75" customHeight="1" x14ac:dyDescent="0.2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5.75" customHeight="1" x14ac:dyDescent="0.2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5.75" customHeight="1" x14ac:dyDescent="0.2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5.75" customHeight="1" x14ac:dyDescent="0.2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5.75" customHeight="1" x14ac:dyDescent="0.2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5.75" customHeight="1" x14ac:dyDescent="0.2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5.75" customHeight="1" x14ac:dyDescent="0.2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5.75" customHeight="1" x14ac:dyDescent="0.2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5.75" customHeight="1" x14ac:dyDescent="0.2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5.75" customHeight="1" x14ac:dyDescent="0.2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5.75" customHeight="1" x14ac:dyDescent="0.2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5.75" customHeight="1" x14ac:dyDescent="0.2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5.75" customHeight="1" x14ac:dyDescent="0.2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5.75" customHeight="1" x14ac:dyDescent="0.2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5.75" customHeight="1" x14ac:dyDescent="0.2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5.75" customHeight="1" x14ac:dyDescent="0.2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5.75" customHeight="1" x14ac:dyDescent="0.2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5.75" customHeight="1" x14ac:dyDescent="0.2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5.75" customHeight="1" x14ac:dyDescent="0.2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5.75" customHeight="1" x14ac:dyDescent="0.2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5.75" customHeight="1" x14ac:dyDescent="0.2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5.75" customHeight="1" x14ac:dyDescent="0.2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5.75" customHeight="1" x14ac:dyDescent="0.2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5.75" customHeight="1" x14ac:dyDescent="0.2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5.75" customHeight="1" x14ac:dyDescent="0.2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5.75" customHeight="1" x14ac:dyDescent="0.2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5.75" customHeight="1" x14ac:dyDescent="0.2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5.75" customHeight="1" x14ac:dyDescent="0.2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5.75" customHeight="1" x14ac:dyDescent="0.2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5.75" customHeight="1" x14ac:dyDescent="0.2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5.75" customHeight="1" x14ac:dyDescent="0.2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5.75" customHeight="1" x14ac:dyDescent="0.2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5.75" customHeight="1" x14ac:dyDescent="0.2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5.75" customHeight="1" x14ac:dyDescent="0.2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5.75" customHeight="1" x14ac:dyDescent="0.2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5.75" customHeight="1" x14ac:dyDescent="0.2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5.75" customHeight="1" x14ac:dyDescent="0.2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5.75" customHeight="1" x14ac:dyDescent="0.2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5.75" customHeight="1" x14ac:dyDescent="0.2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5.75" customHeight="1" x14ac:dyDescent="0.25"/>
    <row r="243" spans="1:26" ht="15.75" customHeight="1" x14ac:dyDescent="0.25"/>
    <row r="244" spans="1:26" ht="15.75" customHeight="1" x14ac:dyDescent="0.25"/>
    <row r="245" spans="1:26" ht="15.75" customHeight="1" x14ac:dyDescent="0.25"/>
    <row r="246" spans="1:26" ht="15.75" customHeight="1" x14ac:dyDescent="0.25"/>
    <row r="247" spans="1:26" ht="15.75" customHeight="1" x14ac:dyDescent="0.25"/>
    <row r="248" spans="1:26" ht="15.75" customHeight="1" x14ac:dyDescent="0.25"/>
    <row r="249" spans="1:26" ht="15.75" customHeight="1" x14ac:dyDescent="0.25"/>
    <row r="250" spans="1:26" ht="15.75" customHeight="1" x14ac:dyDescent="0.25"/>
    <row r="251" spans="1:26" ht="15.75" customHeight="1" x14ac:dyDescent="0.25"/>
    <row r="252" spans="1:26" ht="15.75" customHeight="1" x14ac:dyDescent="0.25"/>
    <row r="253" spans="1:26" ht="15.75" customHeight="1" x14ac:dyDescent="0.25"/>
    <row r="254" spans="1:26" ht="15.75" customHeight="1" x14ac:dyDescent="0.25"/>
    <row r="255" spans="1:26" ht="15.75" customHeight="1" x14ac:dyDescent="0.25"/>
    <row r="256" spans="1:2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XbUSsKDv4/Px3Wy4YPtZ7mjIzQu0qcM+cwZW5k1qlb6gPq6bx9md48prmt6hRH6hyYjLSDY5AT8yM9j24LN79w==" saltValue="9cUnzPfXcekNCaxgiBc0XA==" spinCount="100000" sheet="1" objects="1" scenarios="1"/>
  <mergeCells count="71">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A14:M14"/>
    <mergeCell ref="A15:B15"/>
    <mergeCell ref="D15:M15"/>
    <mergeCell ref="A17:B17"/>
    <mergeCell ref="E17:M17"/>
    <mergeCell ref="A19:B19"/>
    <mergeCell ref="E19:M19"/>
    <mergeCell ref="A21:B21"/>
    <mergeCell ref="D21:M21"/>
    <mergeCell ref="A23:M23"/>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E3"/>
    <mergeCell ref="F1:O1"/>
    <mergeCell ref="F2:O2"/>
    <mergeCell ref="F3:O3"/>
    <mergeCell ref="A4:D4"/>
    <mergeCell ref="E4:G4"/>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23622047244094491" right="0.23622047244094491" top="0.74803149606299213" bottom="0.74803149606299213" header="0.31496062992125984" footer="0.31496062992125984"/>
  <pageSetup paperSize="14"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election activeCell="A11" sqref="A11:B11"/>
    </sheetView>
  </sheetViews>
  <sheetFormatPr baseColWidth="10" defaultColWidth="14.42578125" defaultRowHeight="15" customHeight="1" x14ac:dyDescent="0.25"/>
  <cols>
    <col min="1" max="1" width="9.5703125" customWidth="1"/>
    <col min="2" max="2" width="11.140625" customWidth="1"/>
    <col min="3" max="3" width="17.28515625" customWidth="1"/>
    <col min="4" max="4" width="11.42578125" hidden="1" customWidth="1"/>
    <col min="5" max="5" width="8.28515625" customWidth="1"/>
    <col min="6" max="6" width="8.85546875" customWidth="1"/>
    <col min="7" max="7" width="7" customWidth="1"/>
    <col min="8" max="8" width="11.42578125" customWidth="1"/>
    <col min="9" max="9" width="13.42578125" customWidth="1"/>
    <col min="10" max="10" width="13.28515625" customWidth="1"/>
    <col min="11" max="12" width="12.42578125" customWidth="1"/>
    <col min="13" max="13" width="11.42578125" customWidth="1"/>
    <col min="14" max="14" width="5.5703125" customWidth="1"/>
    <col min="15" max="15" width="14.5703125" customWidth="1"/>
    <col min="16" max="16" width="11.42578125" customWidth="1"/>
    <col min="17" max="17" width="11.85546875" customWidth="1"/>
    <col min="18" max="18" width="11.42578125" customWidth="1"/>
    <col min="19" max="26" width="10.7109375" customWidth="1"/>
  </cols>
  <sheetData>
    <row r="1" spans="1:26" ht="21.75" customHeight="1" x14ac:dyDescent="0.25">
      <c r="A1" s="202"/>
      <c r="B1" s="203"/>
      <c r="C1" s="203"/>
      <c r="D1" s="203"/>
      <c r="E1" s="204"/>
      <c r="F1" s="209" t="s">
        <v>24</v>
      </c>
      <c r="G1" s="210"/>
      <c r="H1" s="210"/>
      <c r="I1" s="210"/>
      <c r="J1" s="210"/>
      <c r="K1" s="210"/>
      <c r="L1" s="210"/>
      <c r="M1" s="210"/>
      <c r="N1" s="210"/>
      <c r="O1" s="211"/>
      <c r="P1" s="14"/>
      <c r="Q1" s="14"/>
      <c r="R1" s="14"/>
      <c r="S1" s="14"/>
      <c r="T1" s="14"/>
      <c r="U1" s="14"/>
      <c r="V1" s="14"/>
      <c r="W1" s="14"/>
      <c r="X1" s="14"/>
      <c r="Y1" s="14"/>
      <c r="Z1" s="14"/>
    </row>
    <row r="2" spans="1:26" ht="45" customHeight="1" x14ac:dyDescent="0.25">
      <c r="A2" s="205"/>
      <c r="B2" s="206"/>
      <c r="C2" s="206"/>
      <c r="D2" s="206"/>
      <c r="E2" s="207"/>
      <c r="F2" s="209" t="s">
        <v>25</v>
      </c>
      <c r="G2" s="210"/>
      <c r="H2" s="210"/>
      <c r="I2" s="210"/>
      <c r="J2" s="210"/>
      <c r="K2" s="210"/>
      <c r="L2" s="210"/>
      <c r="M2" s="210"/>
      <c r="N2" s="210"/>
      <c r="O2" s="211"/>
      <c r="P2" s="14"/>
      <c r="Q2" s="15"/>
      <c r="R2" s="14"/>
      <c r="S2" s="14"/>
      <c r="T2" s="14"/>
      <c r="U2" s="14"/>
      <c r="V2" s="14"/>
      <c r="W2" s="14"/>
      <c r="X2" s="14"/>
      <c r="Y2" s="14"/>
      <c r="Z2" s="14"/>
    </row>
    <row r="3" spans="1:26" ht="19.5" customHeight="1" x14ac:dyDescent="0.25">
      <c r="A3" s="208"/>
      <c r="B3" s="150"/>
      <c r="C3" s="150"/>
      <c r="D3" s="150"/>
      <c r="E3" s="151"/>
      <c r="F3" s="212" t="s">
        <v>26</v>
      </c>
      <c r="G3" s="210"/>
      <c r="H3" s="210"/>
      <c r="I3" s="210"/>
      <c r="J3" s="210"/>
      <c r="K3" s="210"/>
      <c r="L3" s="210"/>
      <c r="M3" s="210"/>
      <c r="N3" s="210"/>
      <c r="O3" s="211"/>
      <c r="P3" s="14"/>
      <c r="Q3" s="16"/>
      <c r="R3" s="14"/>
      <c r="S3" s="14"/>
      <c r="T3" s="14"/>
      <c r="U3" s="14"/>
      <c r="V3" s="14"/>
      <c r="W3" s="14"/>
      <c r="X3" s="14"/>
      <c r="Y3" s="14"/>
      <c r="Z3" s="14"/>
    </row>
    <row r="4" spans="1:26" ht="15.75" x14ac:dyDescent="0.25">
      <c r="A4" s="213" t="s">
        <v>27</v>
      </c>
      <c r="B4" s="203"/>
      <c r="C4" s="203"/>
      <c r="D4" s="203"/>
      <c r="E4" s="214" t="s">
        <v>28</v>
      </c>
      <c r="F4" s="203"/>
      <c r="G4" s="203"/>
      <c r="H4" s="17"/>
      <c r="I4" s="17"/>
      <c r="J4" s="17"/>
      <c r="K4" s="17"/>
      <c r="L4" s="17"/>
      <c r="M4" s="17"/>
      <c r="N4" s="17"/>
      <c r="O4" s="18"/>
      <c r="P4" s="14"/>
      <c r="Q4" s="14"/>
      <c r="R4" s="14"/>
      <c r="S4" s="14"/>
      <c r="T4" s="14"/>
      <c r="U4" s="14"/>
      <c r="V4" s="14"/>
      <c r="W4" s="14"/>
      <c r="X4" s="14"/>
      <c r="Y4" s="14"/>
      <c r="Z4" s="14"/>
    </row>
    <row r="5" spans="1:26" ht="15.75" x14ac:dyDescent="0.25">
      <c r="A5" s="217" t="s">
        <v>29</v>
      </c>
      <c r="B5" s="206"/>
      <c r="C5" s="206"/>
      <c r="D5" s="206"/>
      <c r="E5" s="218" t="s">
        <v>30</v>
      </c>
      <c r="F5" s="206"/>
      <c r="G5" s="206"/>
      <c r="H5" s="19"/>
      <c r="I5" s="19"/>
      <c r="J5" s="19"/>
      <c r="K5" s="19"/>
      <c r="L5" s="19"/>
      <c r="M5" s="19"/>
      <c r="N5" s="19"/>
      <c r="O5" s="20"/>
      <c r="P5" s="14"/>
      <c r="Q5" s="14"/>
      <c r="R5" s="14"/>
      <c r="S5" s="14"/>
      <c r="T5" s="14"/>
      <c r="U5" s="14"/>
      <c r="V5" s="14"/>
      <c r="W5" s="14"/>
      <c r="X5" s="14"/>
      <c r="Y5" s="14"/>
      <c r="Z5" s="14"/>
    </row>
    <row r="6" spans="1:26" ht="15.75" x14ac:dyDescent="0.25">
      <c r="A6" s="217" t="s">
        <v>31</v>
      </c>
      <c r="B6" s="206"/>
      <c r="C6" s="206"/>
      <c r="D6" s="206"/>
      <c r="E6" s="21" t="s">
        <v>32</v>
      </c>
      <c r="F6" s="21"/>
      <c r="G6" s="19"/>
      <c r="H6" s="19"/>
      <c r="I6" s="19"/>
      <c r="J6" s="19"/>
      <c r="K6" s="19"/>
      <c r="L6" s="19"/>
      <c r="M6" s="19"/>
      <c r="N6" s="19"/>
      <c r="O6" s="20"/>
      <c r="P6" s="14"/>
      <c r="Q6" s="14"/>
      <c r="R6" s="14"/>
      <c r="S6" s="14"/>
      <c r="T6" s="14"/>
      <c r="U6" s="14"/>
      <c r="V6" s="14"/>
      <c r="W6" s="14"/>
      <c r="X6" s="14"/>
      <c r="Y6" s="14"/>
      <c r="Z6" s="14"/>
    </row>
    <row r="7" spans="1:26" ht="15.75" x14ac:dyDescent="0.25">
      <c r="A7" s="22"/>
      <c r="B7" s="23"/>
      <c r="C7" s="23"/>
      <c r="D7" s="23"/>
      <c r="E7" s="21"/>
      <c r="F7" s="24"/>
      <c r="G7" s="24"/>
      <c r="H7" s="24"/>
      <c r="I7" s="24"/>
      <c r="J7" s="24"/>
      <c r="K7" s="24"/>
      <c r="L7" s="24"/>
      <c r="M7" s="24"/>
      <c r="N7" s="24"/>
      <c r="O7" s="25"/>
      <c r="P7" s="14"/>
      <c r="Q7" s="14"/>
      <c r="R7" s="14"/>
      <c r="S7" s="14"/>
      <c r="T7" s="14"/>
      <c r="U7" s="14"/>
      <c r="V7" s="14"/>
      <c r="W7" s="14"/>
      <c r="X7" s="14"/>
      <c r="Y7" s="14"/>
      <c r="Z7" s="14"/>
    </row>
    <row r="8" spans="1:26" ht="26.25" x14ac:dyDescent="0.25">
      <c r="A8" s="219" t="s">
        <v>33</v>
      </c>
      <c r="B8" s="210"/>
      <c r="C8" s="210"/>
      <c r="D8" s="210"/>
      <c r="E8" s="210"/>
      <c r="F8" s="210"/>
      <c r="G8" s="210"/>
      <c r="H8" s="210"/>
      <c r="I8" s="210"/>
      <c r="J8" s="210"/>
      <c r="K8" s="210"/>
      <c r="L8" s="210"/>
      <c r="M8" s="210"/>
      <c r="N8" s="210"/>
      <c r="O8" s="211"/>
      <c r="P8" s="14"/>
      <c r="Q8" s="14"/>
      <c r="R8" s="14"/>
      <c r="S8" s="14"/>
      <c r="T8" s="14"/>
      <c r="U8" s="14"/>
      <c r="V8" s="14"/>
      <c r="W8" s="14"/>
      <c r="X8" s="14"/>
      <c r="Y8" s="14"/>
      <c r="Z8" s="14"/>
    </row>
    <row r="9" spans="1:26" ht="15" customHeight="1" x14ac:dyDescent="0.25">
      <c r="A9" s="220" t="s">
        <v>34</v>
      </c>
      <c r="B9" s="221"/>
      <c r="C9" s="223" t="s">
        <v>35</v>
      </c>
      <c r="D9" s="26"/>
      <c r="E9" s="225" t="s">
        <v>36</v>
      </c>
      <c r="F9" s="226"/>
      <c r="G9" s="225" t="s">
        <v>37</v>
      </c>
      <c r="H9" s="226"/>
      <c r="I9" s="227" t="s">
        <v>38</v>
      </c>
      <c r="J9" s="227" t="s">
        <v>39</v>
      </c>
      <c r="K9" s="227" t="s">
        <v>40</v>
      </c>
      <c r="L9" s="229" t="s">
        <v>41</v>
      </c>
      <c r="M9" s="231"/>
      <c r="N9" s="231"/>
      <c r="O9" s="232" t="s">
        <v>42</v>
      </c>
      <c r="P9" s="14"/>
      <c r="Q9" s="14"/>
      <c r="R9" s="14"/>
      <c r="S9" s="14"/>
      <c r="T9" s="14"/>
      <c r="U9" s="14"/>
      <c r="V9" s="14"/>
      <c r="W9" s="14"/>
      <c r="X9" s="14"/>
      <c r="Y9" s="14"/>
      <c r="Z9" s="14"/>
    </row>
    <row r="10" spans="1:26" ht="31.5" customHeight="1" x14ac:dyDescent="0.25">
      <c r="A10" s="208"/>
      <c r="B10" s="222"/>
      <c r="C10" s="224"/>
      <c r="D10" s="27"/>
      <c r="E10" s="224"/>
      <c r="F10" s="222"/>
      <c r="G10" s="224"/>
      <c r="H10" s="222"/>
      <c r="I10" s="228"/>
      <c r="J10" s="228"/>
      <c r="K10" s="228"/>
      <c r="L10" s="230"/>
      <c r="M10" s="206"/>
      <c r="N10" s="206"/>
      <c r="O10" s="233"/>
      <c r="P10" s="14"/>
      <c r="Q10" s="14"/>
      <c r="R10" s="14"/>
      <c r="S10" s="14"/>
      <c r="T10" s="14"/>
      <c r="U10" s="14"/>
      <c r="V10" s="14"/>
      <c r="W10" s="14"/>
      <c r="X10" s="14"/>
      <c r="Y10" s="14"/>
      <c r="Z10" s="14"/>
    </row>
    <row r="11" spans="1:26" ht="44.25" customHeight="1" x14ac:dyDescent="0.25">
      <c r="A11" s="269" t="s">
        <v>17</v>
      </c>
      <c r="B11" s="216"/>
      <c r="C11" s="28">
        <v>4</v>
      </c>
      <c r="D11" s="29"/>
      <c r="E11" s="215">
        <f>O17</f>
        <v>1</v>
      </c>
      <c r="F11" s="216"/>
      <c r="G11" s="215">
        <f>O19</f>
        <v>3</v>
      </c>
      <c r="H11" s="216"/>
      <c r="I11" s="30">
        <f>O21</f>
        <v>1</v>
      </c>
      <c r="J11" s="30">
        <f>O28</f>
        <v>7.43</v>
      </c>
      <c r="K11" s="30">
        <f>O33</f>
        <v>10</v>
      </c>
      <c r="L11" s="31">
        <f>O38</f>
        <v>10</v>
      </c>
      <c r="M11" s="32"/>
      <c r="N11" s="32"/>
      <c r="O11" s="33">
        <f>IF( SUM(C11:L11)&lt;=40,SUM(C11:L11),"EXCEDE LOS 40 PUNTOS")</f>
        <v>36.43</v>
      </c>
      <c r="P11" s="14"/>
      <c r="Q11" s="14"/>
      <c r="R11" s="14"/>
      <c r="S11" s="14"/>
      <c r="T11" s="14"/>
      <c r="U11" s="14"/>
      <c r="V11" s="14"/>
      <c r="W11" s="14"/>
      <c r="X11" s="14"/>
      <c r="Y11" s="14"/>
      <c r="Z11" s="14"/>
    </row>
    <row r="12" spans="1:26" x14ac:dyDescent="0.25">
      <c r="A12" s="34"/>
      <c r="B12" s="21"/>
      <c r="C12" s="21"/>
      <c r="D12" s="21"/>
      <c r="E12" s="21"/>
      <c r="F12" s="21"/>
      <c r="G12" s="21"/>
      <c r="H12" s="21"/>
      <c r="I12" s="21"/>
      <c r="J12" s="21"/>
      <c r="K12" s="21"/>
      <c r="L12" s="21"/>
      <c r="M12" s="21"/>
      <c r="N12" s="21"/>
      <c r="O12" s="35"/>
      <c r="P12" s="14"/>
      <c r="Q12" s="14"/>
      <c r="R12" s="14"/>
      <c r="S12" s="14"/>
      <c r="T12" s="14"/>
      <c r="U12" s="14"/>
      <c r="V12" s="14"/>
      <c r="W12" s="14"/>
      <c r="X12" s="14"/>
      <c r="Y12" s="14"/>
      <c r="Z12" s="14"/>
    </row>
    <row r="13" spans="1:26" ht="18" x14ac:dyDescent="0.25">
      <c r="A13" s="247" t="s">
        <v>43</v>
      </c>
      <c r="B13" s="206"/>
      <c r="C13" s="206"/>
      <c r="D13" s="206"/>
      <c r="E13" s="206"/>
      <c r="F13" s="206"/>
      <c r="G13" s="206"/>
      <c r="H13" s="206"/>
      <c r="I13" s="206"/>
      <c r="J13" s="206"/>
      <c r="K13" s="206"/>
      <c r="L13" s="206"/>
      <c r="M13" s="206"/>
      <c r="N13" s="207"/>
      <c r="O13" s="36" t="s">
        <v>44</v>
      </c>
      <c r="P13" s="14"/>
      <c r="Q13" s="14"/>
      <c r="R13" s="14"/>
      <c r="S13" s="14"/>
      <c r="T13" s="14"/>
      <c r="U13" s="14"/>
      <c r="V13" s="14"/>
      <c r="W13" s="14"/>
      <c r="X13" s="14"/>
      <c r="Y13" s="14"/>
      <c r="Z13" s="14"/>
    </row>
    <row r="14" spans="1:26" ht="23.25" x14ac:dyDescent="0.25">
      <c r="A14" s="238" t="s">
        <v>45</v>
      </c>
      <c r="B14" s="210"/>
      <c r="C14" s="210"/>
      <c r="D14" s="210"/>
      <c r="E14" s="210"/>
      <c r="F14" s="210"/>
      <c r="G14" s="210"/>
      <c r="H14" s="210"/>
      <c r="I14" s="210"/>
      <c r="J14" s="210"/>
      <c r="K14" s="210"/>
      <c r="L14" s="210"/>
      <c r="M14" s="211"/>
      <c r="N14" s="21"/>
      <c r="O14" s="35"/>
      <c r="P14" s="14"/>
      <c r="Q14" s="14"/>
      <c r="R14" s="14"/>
      <c r="S14" s="14"/>
      <c r="T14" s="14"/>
      <c r="U14" s="14"/>
      <c r="V14" s="14"/>
      <c r="W14" s="14"/>
      <c r="X14" s="14"/>
      <c r="Y14" s="14"/>
      <c r="Z14" s="14"/>
    </row>
    <row r="15" spans="1:26" ht="31.5" customHeight="1" x14ac:dyDescent="0.25">
      <c r="A15" s="239" t="s">
        <v>68</v>
      </c>
      <c r="B15" s="151"/>
      <c r="C15" s="37"/>
      <c r="D15" s="270" t="s">
        <v>18</v>
      </c>
      <c r="E15" s="150"/>
      <c r="F15" s="150"/>
      <c r="G15" s="150"/>
      <c r="H15" s="150"/>
      <c r="I15" s="150"/>
      <c r="J15" s="150"/>
      <c r="K15" s="150"/>
      <c r="L15" s="150"/>
      <c r="M15" s="151"/>
      <c r="N15" s="38"/>
      <c r="O15" s="39">
        <v>4</v>
      </c>
      <c r="P15" s="14"/>
      <c r="Q15" s="14"/>
      <c r="R15" s="14"/>
      <c r="S15" s="14"/>
      <c r="T15" s="14"/>
      <c r="U15" s="14"/>
      <c r="V15" s="14"/>
      <c r="W15" s="14"/>
      <c r="X15" s="14"/>
      <c r="Y15" s="14"/>
      <c r="Z15" s="14"/>
    </row>
    <row r="16" spans="1:26" x14ac:dyDescent="0.25">
      <c r="A16" s="40"/>
      <c r="B16" s="21"/>
      <c r="C16" s="21"/>
      <c r="D16" s="41"/>
      <c r="E16" s="21"/>
      <c r="F16" s="21"/>
      <c r="G16" s="21"/>
      <c r="H16" s="21"/>
      <c r="I16" s="21"/>
      <c r="J16" s="21"/>
      <c r="K16" s="21"/>
      <c r="L16" s="21"/>
      <c r="M16" s="21"/>
      <c r="N16" s="21"/>
      <c r="O16" s="42"/>
      <c r="P16" s="14"/>
      <c r="Q16" s="14"/>
      <c r="R16" s="14"/>
      <c r="S16" s="14"/>
      <c r="T16" s="14"/>
      <c r="U16" s="14"/>
      <c r="V16" s="14"/>
      <c r="W16" s="14"/>
      <c r="X16" s="14"/>
      <c r="Y16" s="14"/>
      <c r="Z16" s="14"/>
    </row>
    <row r="17" spans="1:26" ht="40.5" customHeight="1" x14ac:dyDescent="0.25">
      <c r="A17" s="234" t="s">
        <v>69</v>
      </c>
      <c r="B17" s="211"/>
      <c r="C17" s="21"/>
      <c r="D17" s="43"/>
      <c r="E17" s="236" t="s">
        <v>70</v>
      </c>
      <c r="F17" s="210"/>
      <c r="G17" s="210"/>
      <c r="H17" s="210"/>
      <c r="I17" s="210"/>
      <c r="J17" s="210"/>
      <c r="K17" s="210"/>
      <c r="L17" s="210"/>
      <c r="M17" s="211"/>
      <c r="N17" s="38"/>
      <c r="O17" s="39">
        <v>1</v>
      </c>
      <c r="P17" s="14"/>
      <c r="Q17" s="14"/>
      <c r="R17" s="14"/>
      <c r="S17" s="14"/>
      <c r="T17" s="14"/>
      <c r="U17" s="14"/>
      <c r="V17" s="14"/>
      <c r="W17" s="14"/>
      <c r="X17" s="14"/>
      <c r="Y17" s="14"/>
      <c r="Z17" s="14"/>
    </row>
    <row r="18" spans="1:26" x14ac:dyDescent="0.25">
      <c r="A18" s="40"/>
      <c r="B18" s="21"/>
      <c r="C18" s="21"/>
      <c r="D18" s="41"/>
      <c r="E18" s="21"/>
      <c r="F18" s="21"/>
      <c r="G18" s="21"/>
      <c r="H18" s="21"/>
      <c r="I18" s="21"/>
      <c r="J18" s="21"/>
      <c r="K18" s="21"/>
      <c r="L18" s="21"/>
      <c r="M18" s="21"/>
      <c r="N18" s="21"/>
      <c r="O18" s="42"/>
      <c r="P18" s="14"/>
      <c r="Q18" s="14"/>
      <c r="R18" s="14"/>
      <c r="S18" s="14"/>
      <c r="T18" s="14"/>
      <c r="U18" s="14"/>
      <c r="V18" s="14"/>
      <c r="W18" s="14"/>
      <c r="X18" s="14"/>
      <c r="Y18" s="14"/>
      <c r="Z18" s="14"/>
    </row>
    <row r="19" spans="1:26" ht="40.5" customHeight="1" x14ac:dyDescent="0.25">
      <c r="A19" s="234" t="s">
        <v>71</v>
      </c>
      <c r="B19" s="211"/>
      <c r="C19" s="37"/>
      <c r="D19" s="44"/>
      <c r="E19" s="235" t="s">
        <v>72</v>
      </c>
      <c r="F19" s="210"/>
      <c r="G19" s="210"/>
      <c r="H19" s="210"/>
      <c r="I19" s="210"/>
      <c r="J19" s="210"/>
      <c r="K19" s="210"/>
      <c r="L19" s="210"/>
      <c r="M19" s="211"/>
      <c r="N19" s="38"/>
      <c r="O19" s="39">
        <v>3</v>
      </c>
      <c r="P19" s="14"/>
      <c r="Q19" s="14"/>
      <c r="R19" s="14"/>
      <c r="S19" s="14"/>
      <c r="T19" s="14"/>
      <c r="U19" s="14"/>
      <c r="V19" s="14"/>
      <c r="W19" s="14"/>
      <c r="X19" s="14"/>
      <c r="Y19" s="14"/>
      <c r="Z19" s="14"/>
    </row>
    <row r="20" spans="1:26" x14ac:dyDescent="0.25">
      <c r="A20" s="40"/>
      <c r="B20" s="21"/>
      <c r="C20" s="21"/>
      <c r="D20" s="21"/>
      <c r="E20" s="21"/>
      <c r="F20" s="21"/>
      <c r="G20" s="21"/>
      <c r="H20" s="21"/>
      <c r="I20" s="21"/>
      <c r="J20" s="21"/>
      <c r="K20" s="21"/>
      <c r="L20" s="21"/>
      <c r="M20" s="21"/>
      <c r="N20" s="21"/>
      <c r="O20" s="42"/>
      <c r="P20" s="14"/>
      <c r="Q20" s="14"/>
      <c r="R20" s="14"/>
      <c r="S20" s="14"/>
      <c r="T20" s="14"/>
      <c r="U20" s="14"/>
      <c r="V20" s="14"/>
      <c r="W20" s="14"/>
      <c r="X20" s="14"/>
      <c r="Y20" s="14"/>
      <c r="Z20" s="14"/>
    </row>
    <row r="21" spans="1:26" ht="48.75" customHeight="1" x14ac:dyDescent="0.25">
      <c r="A21" s="234" t="s">
        <v>73</v>
      </c>
      <c r="B21" s="211"/>
      <c r="C21" s="37"/>
      <c r="D21" s="236" t="s">
        <v>74</v>
      </c>
      <c r="E21" s="210"/>
      <c r="F21" s="210"/>
      <c r="G21" s="210"/>
      <c r="H21" s="210"/>
      <c r="I21" s="210"/>
      <c r="J21" s="210"/>
      <c r="K21" s="210"/>
      <c r="L21" s="210"/>
      <c r="M21" s="211"/>
      <c r="N21" s="38"/>
      <c r="O21" s="39">
        <v>1</v>
      </c>
      <c r="P21" s="14"/>
      <c r="Q21" s="14"/>
      <c r="R21" s="14"/>
      <c r="S21" s="14"/>
      <c r="T21" s="14"/>
      <c r="U21" s="14"/>
      <c r="V21" s="14"/>
      <c r="W21" s="14"/>
      <c r="X21" s="14"/>
      <c r="Y21" s="14"/>
      <c r="Z21" s="14"/>
    </row>
    <row r="22" spans="1:26" ht="15.75" customHeight="1" x14ac:dyDescent="0.25">
      <c r="A22" s="45"/>
      <c r="B22" s="46"/>
      <c r="C22" s="47"/>
      <c r="D22" s="48"/>
      <c r="E22" s="48"/>
      <c r="F22" s="48"/>
      <c r="G22" s="48"/>
      <c r="H22" s="48"/>
      <c r="I22" s="48"/>
      <c r="J22" s="48"/>
      <c r="K22" s="48"/>
      <c r="L22" s="48"/>
      <c r="M22" s="48"/>
      <c r="N22" s="47"/>
      <c r="O22" s="42"/>
      <c r="P22" s="14"/>
      <c r="Q22" s="14"/>
      <c r="R22" s="14"/>
      <c r="S22" s="14"/>
      <c r="T22" s="14"/>
      <c r="U22" s="14"/>
      <c r="V22" s="14"/>
      <c r="W22" s="14"/>
      <c r="X22" s="14"/>
      <c r="Y22" s="14"/>
      <c r="Z22" s="14"/>
    </row>
    <row r="23" spans="1:26" ht="24" customHeight="1" x14ac:dyDescent="0.25">
      <c r="A23" s="237" t="s">
        <v>50</v>
      </c>
      <c r="B23" s="210"/>
      <c r="C23" s="210"/>
      <c r="D23" s="210"/>
      <c r="E23" s="210"/>
      <c r="F23" s="210"/>
      <c r="G23" s="210"/>
      <c r="H23" s="210"/>
      <c r="I23" s="210"/>
      <c r="J23" s="210"/>
      <c r="K23" s="210"/>
      <c r="L23" s="210"/>
      <c r="M23" s="211"/>
      <c r="N23" s="21"/>
      <c r="O23" s="49">
        <f>IF( SUM(O15:O21)&lt;=10,SUM(O15:O21),"EXCEDE LOS 10 PUNTOS VALIDOS")</f>
        <v>9</v>
      </c>
      <c r="P23" s="14"/>
      <c r="Q23" s="14"/>
      <c r="R23" s="14"/>
      <c r="S23" s="14"/>
      <c r="T23" s="14"/>
      <c r="U23" s="14"/>
      <c r="V23" s="14"/>
      <c r="W23" s="14"/>
      <c r="X23" s="14"/>
      <c r="Y23" s="14"/>
      <c r="Z23" s="14"/>
    </row>
    <row r="24" spans="1:26" ht="15.75" customHeight="1" x14ac:dyDescent="0.25">
      <c r="A24" s="50"/>
      <c r="B24" s="51"/>
      <c r="C24" s="51"/>
      <c r="D24" s="51"/>
      <c r="E24" s="51"/>
      <c r="F24" s="51"/>
      <c r="G24" s="51"/>
      <c r="H24" s="51"/>
      <c r="I24" s="51"/>
      <c r="J24" s="51"/>
      <c r="K24" s="51"/>
      <c r="L24" s="51"/>
      <c r="M24" s="51"/>
      <c r="N24" s="21"/>
      <c r="O24" s="42"/>
      <c r="P24" s="14"/>
      <c r="Q24" s="14"/>
      <c r="R24" s="14"/>
      <c r="S24" s="14"/>
      <c r="T24" s="14"/>
      <c r="U24" s="14"/>
      <c r="V24" s="14"/>
      <c r="W24" s="14"/>
      <c r="X24" s="14"/>
      <c r="Y24" s="14"/>
      <c r="Z24" s="14"/>
    </row>
    <row r="25" spans="1:26" ht="15.75" customHeight="1" x14ac:dyDescent="0.25">
      <c r="A25" s="238" t="s">
        <v>51</v>
      </c>
      <c r="B25" s="210"/>
      <c r="C25" s="210"/>
      <c r="D25" s="210"/>
      <c r="E25" s="210"/>
      <c r="F25" s="210"/>
      <c r="G25" s="210"/>
      <c r="H25" s="210"/>
      <c r="I25" s="210"/>
      <c r="J25" s="210"/>
      <c r="K25" s="210"/>
      <c r="L25" s="210"/>
      <c r="M25" s="211"/>
      <c r="N25" s="21"/>
      <c r="O25" s="42"/>
      <c r="P25" s="14"/>
      <c r="Q25" s="14"/>
      <c r="R25" s="14"/>
      <c r="S25" s="14"/>
      <c r="T25" s="14"/>
      <c r="U25" s="14"/>
      <c r="V25" s="14"/>
      <c r="W25" s="14"/>
      <c r="X25" s="14"/>
      <c r="Y25" s="14"/>
      <c r="Z25" s="14"/>
    </row>
    <row r="26" spans="1:26" ht="185.25" customHeight="1" x14ac:dyDescent="0.25">
      <c r="A26" s="239" t="s">
        <v>75</v>
      </c>
      <c r="B26" s="151"/>
      <c r="C26" s="37"/>
      <c r="D26" s="245" t="s">
        <v>143</v>
      </c>
      <c r="E26" s="150"/>
      <c r="F26" s="150"/>
      <c r="G26" s="150"/>
      <c r="H26" s="150"/>
      <c r="I26" s="150"/>
      <c r="J26" s="150"/>
      <c r="K26" s="150"/>
      <c r="L26" s="150"/>
      <c r="M26" s="151"/>
      <c r="N26" s="38"/>
      <c r="O26" s="39">
        <v>7.43</v>
      </c>
      <c r="P26" s="14"/>
      <c r="Q26" s="52"/>
      <c r="R26" s="52"/>
      <c r="S26" s="14"/>
      <c r="T26" s="14"/>
      <c r="U26" s="14"/>
      <c r="V26" s="14"/>
      <c r="W26" s="14"/>
      <c r="X26" s="14"/>
      <c r="Y26" s="14"/>
      <c r="Z26" s="14"/>
    </row>
    <row r="27" spans="1:26" ht="15.75" customHeight="1" x14ac:dyDescent="0.25">
      <c r="A27" s="45"/>
      <c r="B27" s="46"/>
      <c r="C27" s="47"/>
      <c r="D27" s="48"/>
      <c r="E27" s="48"/>
      <c r="F27" s="48"/>
      <c r="G27" s="48"/>
      <c r="H27" s="48"/>
      <c r="I27" s="48"/>
      <c r="J27" s="48"/>
      <c r="K27" s="48"/>
      <c r="L27" s="48"/>
      <c r="M27" s="48"/>
      <c r="N27" s="47"/>
      <c r="O27" s="42"/>
      <c r="P27" s="14"/>
      <c r="Q27" s="14"/>
      <c r="R27" s="14"/>
      <c r="S27" s="14"/>
      <c r="T27" s="14"/>
      <c r="U27" s="14"/>
      <c r="V27" s="14"/>
      <c r="W27" s="14"/>
      <c r="X27" s="14"/>
      <c r="Y27" s="14"/>
      <c r="Z27" s="14"/>
    </row>
    <row r="28" spans="1:26" ht="15.75" customHeight="1" x14ac:dyDescent="0.25">
      <c r="A28" s="237" t="s">
        <v>53</v>
      </c>
      <c r="B28" s="210"/>
      <c r="C28" s="210"/>
      <c r="D28" s="210"/>
      <c r="E28" s="210"/>
      <c r="F28" s="210"/>
      <c r="G28" s="210"/>
      <c r="H28" s="210"/>
      <c r="I28" s="210"/>
      <c r="J28" s="210"/>
      <c r="K28" s="210"/>
      <c r="L28" s="210"/>
      <c r="M28" s="211"/>
      <c r="N28" s="47"/>
      <c r="O28" s="49">
        <f>IF(O26&lt;=10,O26,"EXCEDE LOS 10 PUNTOS PERMITIDOS")</f>
        <v>7.43</v>
      </c>
      <c r="P28" s="14"/>
      <c r="Q28" s="52"/>
      <c r="R28" s="52"/>
      <c r="S28" s="14"/>
      <c r="T28" s="14"/>
      <c r="U28" s="14"/>
      <c r="V28" s="14"/>
      <c r="W28" s="14"/>
      <c r="X28" s="14"/>
      <c r="Y28" s="14"/>
      <c r="Z28" s="14"/>
    </row>
    <row r="29" spans="1:26" ht="15.75" customHeight="1" x14ac:dyDescent="0.25">
      <c r="A29" s="53"/>
      <c r="B29" s="54"/>
      <c r="C29" s="54"/>
      <c r="D29" s="54"/>
      <c r="E29" s="54"/>
      <c r="F29" s="54"/>
      <c r="G29" s="54"/>
      <c r="H29" s="54"/>
      <c r="I29" s="54"/>
      <c r="J29" s="54"/>
      <c r="K29" s="54"/>
      <c r="L29" s="54"/>
      <c r="M29" s="54"/>
      <c r="N29" s="54"/>
      <c r="O29" s="42"/>
      <c r="P29" s="14"/>
      <c r="Q29" s="14"/>
      <c r="R29" s="14"/>
      <c r="S29" s="14"/>
      <c r="T29" s="14"/>
      <c r="U29" s="14"/>
      <c r="V29" s="14"/>
      <c r="W29" s="14"/>
      <c r="X29" s="14"/>
      <c r="Y29" s="14"/>
      <c r="Z29" s="14"/>
    </row>
    <row r="30" spans="1:26" ht="15.75" customHeight="1" x14ac:dyDescent="0.25">
      <c r="A30" s="238" t="s">
        <v>54</v>
      </c>
      <c r="B30" s="210"/>
      <c r="C30" s="210"/>
      <c r="D30" s="210"/>
      <c r="E30" s="210"/>
      <c r="F30" s="210"/>
      <c r="G30" s="210"/>
      <c r="H30" s="210"/>
      <c r="I30" s="210"/>
      <c r="J30" s="210"/>
      <c r="K30" s="210"/>
      <c r="L30" s="210"/>
      <c r="M30" s="211"/>
      <c r="N30" s="54"/>
      <c r="O30" s="42"/>
      <c r="P30" s="14"/>
      <c r="Q30" s="14"/>
      <c r="R30" s="14"/>
      <c r="S30" s="14"/>
      <c r="T30" s="14"/>
      <c r="U30" s="14"/>
      <c r="V30" s="14"/>
      <c r="W30" s="14"/>
      <c r="X30" s="14"/>
      <c r="Y30" s="14"/>
      <c r="Z30" s="14"/>
    </row>
    <row r="31" spans="1:26" ht="241.5" customHeight="1" x14ac:dyDescent="0.25">
      <c r="A31" s="239" t="s">
        <v>55</v>
      </c>
      <c r="B31" s="151"/>
      <c r="C31" s="37"/>
      <c r="D31" s="245" t="s">
        <v>142</v>
      </c>
      <c r="E31" s="150"/>
      <c r="F31" s="150"/>
      <c r="G31" s="150"/>
      <c r="H31" s="150"/>
      <c r="I31" s="150"/>
      <c r="J31" s="150"/>
      <c r="K31" s="150"/>
      <c r="L31" s="150"/>
      <c r="M31" s="151"/>
      <c r="N31" s="38"/>
      <c r="O31" s="39">
        <v>10</v>
      </c>
      <c r="P31" s="14"/>
      <c r="Q31" s="14"/>
      <c r="R31" s="55"/>
      <c r="S31" s="14"/>
      <c r="T31" s="14"/>
      <c r="U31" s="14"/>
      <c r="V31" s="14"/>
      <c r="W31" s="14"/>
      <c r="X31" s="14"/>
      <c r="Y31" s="14"/>
      <c r="Z31" s="14"/>
    </row>
    <row r="32" spans="1:26" ht="15.75" customHeight="1" x14ac:dyDescent="0.25">
      <c r="A32" s="56"/>
      <c r="B32" s="21"/>
      <c r="C32" s="21"/>
      <c r="D32" s="21"/>
      <c r="E32" s="21"/>
      <c r="F32" s="21"/>
      <c r="G32" s="21"/>
      <c r="H32" s="21"/>
      <c r="I32" s="21"/>
      <c r="J32" s="21"/>
      <c r="K32" s="21"/>
      <c r="L32" s="21"/>
      <c r="M32" s="21"/>
      <c r="N32" s="21"/>
      <c r="O32" s="42"/>
      <c r="P32" s="14"/>
      <c r="Q32" s="14"/>
      <c r="R32" s="14"/>
      <c r="S32" s="14"/>
      <c r="T32" s="14"/>
      <c r="U32" s="14"/>
      <c r="V32" s="14"/>
      <c r="W32" s="14"/>
      <c r="X32" s="14"/>
      <c r="Y32" s="14"/>
      <c r="Z32" s="14"/>
    </row>
    <row r="33" spans="1:26" ht="15.75" customHeight="1" x14ac:dyDescent="0.25">
      <c r="A33" s="237" t="s">
        <v>56</v>
      </c>
      <c r="B33" s="210"/>
      <c r="C33" s="210"/>
      <c r="D33" s="210"/>
      <c r="E33" s="210"/>
      <c r="F33" s="210"/>
      <c r="G33" s="210"/>
      <c r="H33" s="210"/>
      <c r="I33" s="210"/>
      <c r="J33" s="210"/>
      <c r="K33" s="210"/>
      <c r="L33" s="210"/>
      <c r="M33" s="211"/>
      <c r="N33" s="47"/>
      <c r="O33" s="49">
        <f>IF(O31&lt;=10,O31,"EXCEDE LOS 10 PUNTOS PERMITIDOS")</f>
        <v>10</v>
      </c>
      <c r="P33" s="14"/>
      <c r="Q33" s="14"/>
      <c r="R33" s="14"/>
      <c r="S33" s="14"/>
      <c r="T33" s="14"/>
      <c r="U33" s="14"/>
      <c r="V33" s="14"/>
      <c r="W33" s="14"/>
      <c r="X33" s="14"/>
      <c r="Y33" s="14"/>
      <c r="Z33" s="14"/>
    </row>
    <row r="34" spans="1:26" ht="15.75" customHeight="1" x14ac:dyDescent="0.25">
      <c r="A34" s="56"/>
      <c r="B34" s="21"/>
      <c r="C34" s="21"/>
      <c r="D34" s="21"/>
      <c r="E34" s="21"/>
      <c r="F34" s="21"/>
      <c r="G34" s="21"/>
      <c r="H34" s="21"/>
      <c r="I34" s="21"/>
      <c r="J34" s="21"/>
      <c r="K34" s="21"/>
      <c r="L34" s="21"/>
      <c r="M34" s="21"/>
      <c r="N34" s="21"/>
      <c r="O34" s="42"/>
      <c r="P34" s="14"/>
      <c r="Q34" s="14"/>
      <c r="R34" s="14"/>
      <c r="S34" s="14"/>
      <c r="T34" s="14"/>
      <c r="U34" s="14"/>
      <c r="V34" s="14"/>
      <c r="W34" s="14"/>
      <c r="X34" s="14"/>
      <c r="Y34" s="14"/>
      <c r="Z34" s="14"/>
    </row>
    <row r="35" spans="1:26" ht="15.75" customHeight="1" x14ac:dyDescent="0.25">
      <c r="A35" s="238" t="s">
        <v>57</v>
      </c>
      <c r="B35" s="210"/>
      <c r="C35" s="210"/>
      <c r="D35" s="210"/>
      <c r="E35" s="210"/>
      <c r="F35" s="210"/>
      <c r="G35" s="210"/>
      <c r="H35" s="210"/>
      <c r="I35" s="210"/>
      <c r="J35" s="210"/>
      <c r="K35" s="210"/>
      <c r="L35" s="210"/>
      <c r="M35" s="211"/>
      <c r="N35" s="21"/>
      <c r="O35" s="42"/>
      <c r="P35" s="14"/>
      <c r="Q35" s="14"/>
      <c r="R35" s="14"/>
      <c r="S35" s="14"/>
      <c r="T35" s="14"/>
      <c r="U35" s="14"/>
      <c r="V35" s="14"/>
      <c r="W35" s="14"/>
      <c r="X35" s="14"/>
      <c r="Y35" s="14"/>
      <c r="Z35" s="14"/>
    </row>
    <row r="36" spans="1:26" ht="294" customHeight="1" x14ac:dyDescent="0.25">
      <c r="A36" s="234" t="s">
        <v>58</v>
      </c>
      <c r="B36" s="211"/>
      <c r="C36" s="37"/>
      <c r="D36" s="245" t="s">
        <v>76</v>
      </c>
      <c r="E36" s="150"/>
      <c r="F36" s="150"/>
      <c r="G36" s="150"/>
      <c r="H36" s="150"/>
      <c r="I36" s="150"/>
      <c r="J36" s="150"/>
      <c r="K36" s="150"/>
      <c r="L36" s="150"/>
      <c r="M36" s="151"/>
      <c r="N36" s="38"/>
      <c r="O36" s="39">
        <v>10</v>
      </c>
      <c r="P36" s="14"/>
      <c r="Q36" s="14"/>
      <c r="R36" s="14"/>
      <c r="S36" s="14"/>
      <c r="T36" s="14"/>
      <c r="U36" s="14"/>
      <c r="V36" s="14"/>
      <c r="W36" s="14"/>
      <c r="X36" s="14"/>
      <c r="Y36" s="14"/>
      <c r="Z36" s="14"/>
    </row>
    <row r="37" spans="1:26" ht="15.75" customHeight="1" x14ac:dyDescent="0.25">
      <c r="A37" s="45"/>
      <c r="B37" s="46"/>
      <c r="C37" s="47"/>
      <c r="D37" s="48"/>
      <c r="E37" s="48"/>
      <c r="F37" s="48"/>
      <c r="G37" s="48"/>
      <c r="H37" s="48"/>
      <c r="I37" s="48"/>
      <c r="J37" s="48"/>
      <c r="K37" s="48"/>
      <c r="L37" s="48"/>
      <c r="M37" s="48"/>
      <c r="N37" s="47"/>
      <c r="O37" s="42"/>
      <c r="P37" s="14"/>
      <c r="Q37" s="14"/>
      <c r="R37" s="14"/>
      <c r="S37" s="14"/>
      <c r="T37" s="14"/>
      <c r="U37" s="14"/>
      <c r="V37" s="14"/>
      <c r="W37" s="14"/>
      <c r="X37" s="14"/>
      <c r="Y37" s="14"/>
      <c r="Z37" s="14"/>
    </row>
    <row r="38" spans="1:26" ht="15.75" customHeight="1" x14ac:dyDescent="0.25">
      <c r="A38" s="237" t="s">
        <v>59</v>
      </c>
      <c r="B38" s="210"/>
      <c r="C38" s="210"/>
      <c r="D38" s="210"/>
      <c r="E38" s="210"/>
      <c r="F38" s="210"/>
      <c r="G38" s="210"/>
      <c r="H38" s="210"/>
      <c r="I38" s="210"/>
      <c r="J38" s="210"/>
      <c r="K38" s="210"/>
      <c r="L38" s="210"/>
      <c r="M38" s="211"/>
      <c r="N38" s="47"/>
      <c r="O38" s="49">
        <f>IF(O36&lt;=10,O36,"EXCEDE LOS 10 PUNTOS PERMITIDOS")</f>
        <v>10</v>
      </c>
      <c r="P38" s="14"/>
      <c r="Q38" s="14"/>
      <c r="R38" s="14"/>
      <c r="S38" s="14"/>
      <c r="T38" s="14"/>
      <c r="U38" s="14"/>
      <c r="V38" s="14"/>
      <c r="W38" s="14"/>
      <c r="X38" s="14"/>
      <c r="Y38" s="14"/>
      <c r="Z38" s="14"/>
    </row>
    <row r="39" spans="1:26" ht="15.75" customHeight="1" x14ac:dyDescent="0.25">
      <c r="A39" s="56"/>
      <c r="B39" s="21"/>
      <c r="C39" s="21"/>
      <c r="D39" s="21"/>
      <c r="E39" s="21"/>
      <c r="F39" s="21"/>
      <c r="G39" s="21"/>
      <c r="H39" s="21"/>
      <c r="I39" s="21"/>
      <c r="J39" s="21"/>
      <c r="K39" s="21"/>
      <c r="L39" s="21"/>
      <c r="M39" s="21"/>
      <c r="N39" s="21"/>
      <c r="O39" s="42"/>
      <c r="P39" s="14"/>
      <c r="Q39" s="14"/>
      <c r="R39" s="14"/>
      <c r="S39" s="14"/>
      <c r="T39" s="14"/>
      <c r="U39" s="14"/>
      <c r="V39" s="14"/>
      <c r="W39" s="14"/>
      <c r="X39" s="14"/>
      <c r="Y39" s="14"/>
      <c r="Z39" s="14"/>
    </row>
    <row r="40" spans="1:26" ht="15.75" customHeight="1" x14ac:dyDescent="0.25">
      <c r="A40" s="56"/>
      <c r="B40" s="21"/>
      <c r="C40" s="21"/>
      <c r="D40" s="21"/>
      <c r="E40" s="21"/>
      <c r="F40" s="21"/>
      <c r="G40" s="21"/>
      <c r="H40" s="21"/>
      <c r="I40" s="21"/>
      <c r="J40" s="21"/>
      <c r="K40" s="21"/>
      <c r="L40" s="21"/>
      <c r="M40" s="21"/>
      <c r="N40" s="21"/>
      <c r="O40" s="57"/>
      <c r="P40" s="14"/>
      <c r="Q40" s="14"/>
      <c r="R40" s="14"/>
      <c r="S40" s="14"/>
      <c r="T40" s="14"/>
      <c r="U40" s="14"/>
      <c r="V40" s="14"/>
      <c r="W40" s="14"/>
      <c r="X40" s="14"/>
      <c r="Y40" s="14"/>
      <c r="Z40" s="14"/>
    </row>
    <row r="41" spans="1:26" ht="29.25" customHeight="1" x14ac:dyDescent="0.25">
      <c r="A41" s="242" t="s">
        <v>42</v>
      </c>
      <c r="B41" s="243"/>
      <c r="C41" s="243"/>
      <c r="D41" s="243"/>
      <c r="E41" s="243"/>
      <c r="F41" s="243"/>
      <c r="G41" s="243"/>
      <c r="H41" s="243"/>
      <c r="I41" s="243"/>
      <c r="J41" s="243"/>
      <c r="K41" s="243"/>
      <c r="L41" s="243"/>
      <c r="M41" s="244"/>
      <c r="N41" s="58"/>
      <c r="O41" s="59">
        <f>IF((O23+O28+O33+O38)&lt;=40,(O23+O28+O33+O38),"ERROR EXCEDE LOS 40 PUNTOS")</f>
        <v>36.43</v>
      </c>
      <c r="P41" s="14"/>
      <c r="Q41" s="14"/>
      <c r="R41" s="14"/>
      <c r="S41" s="14"/>
      <c r="T41" s="14"/>
      <c r="U41" s="14"/>
      <c r="V41" s="14"/>
      <c r="W41" s="14"/>
      <c r="X41" s="14"/>
      <c r="Y41" s="14"/>
      <c r="Z41" s="14"/>
    </row>
    <row r="42" spans="1:26" ht="15.75" customHeight="1" x14ac:dyDescent="0.25">
      <c r="A42" s="60"/>
      <c r="B42" s="21"/>
      <c r="C42" s="21"/>
      <c r="D42" s="21"/>
      <c r="E42" s="21"/>
      <c r="F42" s="21"/>
      <c r="G42" s="21"/>
      <c r="H42" s="21"/>
      <c r="I42" s="21"/>
      <c r="J42" s="21"/>
      <c r="K42" s="21"/>
      <c r="L42" s="21"/>
      <c r="M42" s="21"/>
      <c r="N42" s="21"/>
      <c r="O42" s="61"/>
      <c r="P42" s="14"/>
      <c r="Q42" s="14"/>
      <c r="R42" s="14"/>
      <c r="S42" s="14"/>
      <c r="T42" s="14"/>
      <c r="U42" s="14"/>
      <c r="V42" s="14"/>
      <c r="W42" s="14"/>
      <c r="X42" s="14"/>
      <c r="Y42" s="14"/>
      <c r="Z42" s="14"/>
    </row>
    <row r="43" spans="1:26" ht="15.75" customHeight="1" x14ac:dyDescent="0.25">
      <c r="A43" s="60"/>
      <c r="B43" s="21"/>
      <c r="C43" s="21"/>
      <c r="D43" s="21"/>
      <c r="E43" s="21"/>
      <c r="F43" s="21"/>
      <c r="G43" s="21"/>
      <c r="H43" s="21"/>
      <c r="I43" s="21"/>
      <c r="J43" s="21"/>
      <c r="K43" s="21"/>
      <c r="L43" s="21"/>
      <c r="M43" s="21"/>
      <c r="N43" s="21"/>
      <c r="O43" s="61"/>
      <c r="P43" s="14"/>
      <c r="Q43" s="14"/>
      <c r="R43" s="14"/>
      <c r="S43" s="14"/>
      <c r="T43" s="14"/>
      <c r="U43" s="14"/>
      <c r="V43" s="14"/>
      <c r="W43" s="14"/>
      <c r="X43" s="14"/>
      <c r="Y43" s="14"/>
      <c r="Z43" s="14"/>
    </row>
    <row r="44" spans="1:26" ht="15.75" customHeight="1" x14ac:dyDescent="0.25">
      <c r="A44" s="60"/>
      <c r="B44" s="21"/>
      <c r="C44" s="21"/>
      <c r="D44" s="21"/>
      <c r="E44" s="21"/>
      <c r="F44" s="21"/>
      <c r="G44" s="21"/>
      <c r="H44" s="21"/>
      <c r="I44" s="21"/>
      <c r="J44" s="21"/>
      <c r="K44" s="21"/>
      <c r="L44" s="21"/>
      <c r="M44" s="21"/>
      <c r="N44" s="21"/>
      <c r="O44" s="61"/>
      <c r="P44" s="14"/>
      <c r="Q44" s="14"/>
      <c r="R44" s="14"/>
      <c r="S44" s="14"/>
      <c r="T44" s="14"/>
      <c r="U44" s="14"/>
      <c r="V44" s="14"/>
      <c r="W44" s="14"/>
      <c r="X44" s="14"/>
      <c r="Y44" s="14"/>
      <c r="Z44" s="14"/>
    </row>
    <row r="45" spans="1:26" ht="15.75" customHeight="1" thickBot="1" x14ac:dyDescent="0.3">
      <c r="A45" s="60"/>
      <c r="B45" s="21"/>
      <c r="C45" s="21"/>
      <c r="D45" s="21"/>
      <c r="E45" s="21"/>
      <c r="F45" s="21"/>
      <c r="G45" s="21"/>
      <c r="H45" s="21"/>
      <c r="I45" s="21"/>
      <c r="J45" s="21"/>
      <c r="K45" s="21"/>
      <c r="L45" s="21"/>
      <c r="M45" s="21"/>
      <c r="N45" s="21"/>
      <c r="O45" s="61"/>
      <c r="P45" s="14"/>
      <c r="Q45" s="14"/>
      <c r="R45" s="14"/>
      <c r="S45" s="14"/>
      <c r="T45" s="14"/>
      <c r="U45" s="14"/>
      <c r="V45" s="14"/>
      <c r="W45" s="14"/>
      <c r="X45" s="14"/>
      <c r="Y45" s="14"/>
      <c r="Z45" s="14"/>
    </row>
    <row r="46" spans="1:26" ht="26.45" customHeight="1" thickBot="1" x14ac:dyDescent="0.3">
      <c r="A46" s="197" t="s">
        <v>106</v>
      </c>
      <c r="B46" s="198"/>
      <c r="C46" s="198"/>
      <c r="D46" s="198"/>
      <c r="E46" s="198"/>
      <c r="F46" s="198"/>
      <c r="G46" s="198"/>
      <c r="H46" s="198"/>
      <c r="I46" s="198"/>
      <c r="J46" s="198"/>
      <c r="K46" s="198"/>
      <c r="L46" s="198"/>
      <c r="M46" s="198"/>
      <c r="N46" s="198"/>
      <c r="O46" s="199"/>
      <c r="P46" s="14"/>
      <c r="Q46" s="14"/>
      <c r="R46" s="14"/>
      <c r="S46" s="14"/>
      <c r="T46" s="14"/>
      <c r="U46" s="14"/>
      <c r="V46" s="14"/>
      <c r="W46" s="14"/>
      <c r="X46" s="14"/>
      <c r="Y46" s="14"/>
      <c r="Z46" s="14"/>
    </row>
    <row r="47" spans="1:26" ht="15.75" customHeight="1" thickBot="1" x14ac:dyDescent="0.3">
      <c r="A47" s="69"/>
      <c r="B47" s="70"/>
      <c r="C47" s="70"/>
      <c r="D47" s="70"/>
      <c r="E47" s="70"/>
      <c r="F47" s="70"/>
      <c r="G47" s="70"/>
      <c r="H47" s="70"/>
      <c r="I47" s="70"/>
      <c r="J47" s="70"/>
      <c r="K47" s="70"/>
      <c r="L47" s="70"/>
      <c r="M47" s="70"/>
      <c r="N47" s="70"/>
      <c r="O47" s="71"/>
      <c r="P47" s="14"/>
      <c r="Q47" s="14"/>
      <c r="R47" s="14"/>
      <c r="S47" s="14"/>
      <c r="T47" s="14"/>
      <c r="U47" s="14"/>
      <c r="V47" s="14"/>
      <c r="W47" s="14"/>
      <c r="X47" s="14"/>
      <c r="Y47" s="14"/>
      <c r="Z47" s="14"/>
    </row>
    <row r="48" spans="1:26" ht="40.9" customHeight="1" x14ac:dyDescent="0.25">
      <c r="A48" s="265" t="s">
        <v>107</v>
      </c>
      <c r="B48" s="266"/>
      <c r="C48" s="266"/>
      <c r="D48" s="266"/>
      <c r="E48" s="266"/>
      <c r="F48" s="266"/>
      <c r="G48" s="266"/>
      <c r="H48" s="267"/>
      <c r="I48" s="72" t="s">
        <v>108</v>
      </c>
      <c r="J48" s="73" t="s">
        <v>109</v>
      </c>
      <c r="K48" s="73" t="s">
        <v>110</v>
      </c>
      <c r="L48" s="74"/>
      <c r="M48" s="75"/>
      <c r="N48" s="70"/>
      <c r="O48" s="76" t="s">
        <v>111</v>
      </c>
      <c r="P48" s="14"/>
      <c r="Q48" s="14"/>
      <c r="R48" s="14"/>
      <c r="S48" s="14"/>
      <c r="T48" s="14"/>
      <c r="U48" s="14"/>
      <c r="V48" s="14"/>
      <c r="W48" s="14"/>
      <c r="X48" s="14"/>
      <c r="Y48" s="14"/>
      <c r="Z48" s="14"/>
    </row>
    <row r="49" spans="1:26" ht="15.75" customHeight="1" x14ac:dyDescent="0.25">
      <c r="A49" s="77">
        <v>1</v>
      </c>
      <c r="B49" s="259" t="s">
        <v>112</v>
      </c>
      <c r="C49" s="260"/>
      <c r="D49" s="260"/>
      <c r="E49" s="260"/>
      <c r="F49" s="260"/>
      <c r="G49" s="260"/>
      <c r="H49" s="261"/>
      <c r="I49" s="78" t="s">
        <v>113</v>
      </c>
      <c r="J49" s="79">
        <v>1.5</v>
      </c>
      <c r="K49" s="79">
        <v>2</v>
      </c>
      <c r="L49" s="80"/>
      <c r="M49" s="81"/>
      <c r="N49" s="81"/>
      <c r="O49" s="82">
        <f>J49+K49</f>
        <v>3.5</v>
      </c>
      <c r="P49" s="14"/>
      <c r="Q49" s="14"/>
      <c r="R49" s="14"/>
      <c r="S49" s="14"/>
      <c r="T49" s="14"/>
      <c r="U49" s="14"/>
      <c r="V49" s="14"/>
      <c r="W49" s="14"/>
      <c r="X49" s="14"/>
      <c r="Y49" s="14"/>
      <c r="Z49" s="14"/>
    </row>
    <row r="50" spans="1:26" ht="15.75" customHeight="1" x14ac:dyDescent="0.25">
      <c r="A50" s="77">
        <v>2</v>
      </c>
      <c r="B50" s="253" t="s">
        <v>114</v>
      </c>
      <c r="C50" s="254"/>
      <c r="D50" s="254"/>
      <c r="E50" s="254"/>
      <c r="F50" s="254"/>
      <c r="G50" s="254"/>
      <c r="H50" s="268"/>
      <c r="I50" s="78" t="s">
        <v>113</v>
      </c>
      <c r="J50" s="79">
        <v>1</v>
      </c>
      <c r="K50" s="79">
        <v>3</v>
      </c>
      <c r="L50" s="80"/>
      <c r="M50" s="81"/>
      <c r="N50" s="81"/>
      <c r="O50" s="82">
        <f t="shared" ref="O50:O56" si="0">J50+K50</f>
        <v>4</v>
      </c>
      <c r="P50" s="14"/>
      <c r="Q50" s="14"/>
      <c r="R50" s="14"/>
      <c r="S50" s="14"/>
      <c r="T50" s="14"/>
      <c r="U50" s="14"/>
      <c r="V50" s="14"/>
      <c r="W50" s="14"/>
      <c r="X50" s="14"/>
      <c r="Y50" s="14"/>
      <c r="Z50" s="14"/>
    </row>
    <row r="51" spans="1:26" ht="42.6" customHeight="1" x14ac:dyDescent="0.25">
      <c r="A51" s="77">
        <v>3</v>
      </c>
      <c r="B51" s="259" t="s">
        <v>115</v>
      </c>
      <c r="C51" s="260"/>
      <c r="D51" s="260"/>
      <c r="E51" s="260"/>
      <c r="F51" s="260"/>
      <c r="G51" s="260"/>
      <c r="H51" s="261"/>
      <c r="I51" s="78" t="s">
        <v>116</v>
      </c>
      <c r="J51" s="79">
        <v>3</v>
      </c>
      <c r="K51" s="79">
        <v>5</v>
      </c>
      <c r="L51" s="80"/>
      <c r="M51" s="81"/>
      <c r="N51" s="81"/>
      <c r="O51" s="82">
        <f t="shared" si="0"/>
        <v>8</v>
      </c>
      <c r="P51" s="14"/>
      <c r="Q51" s="14"/>
      <c r="R51" s="14"/>
      <c r="S51" s="14"/>
      <c r="T51" s="14"/>
      <c r="U51" s="14"/>
      <c r="V51" s="14"/>
      <c r="W51" s="14"/>
      <c r="X51" s="14"/>
      <c r="Y51" s="14"/>
      <c r="Z51" s="14"/>
    </row>
    <row r="52" spans="1:26" ht="45" customHeight="1" x14ac:dyDescent="0.25">
      <c r="A52" s="77">
        <v>4</v>
      </c>
      <c r="B52" s="259" t="s">
        <v>117</v>
      </c>
      <c r="C52" s="260"/>
      <c r="D52" s="260"/>
      <c r="E52" s="260"/>
      <c r="F52" s="260"/>
      <c r="G52" s="260"/>
      <c r="H52" s="261"/>
      <c r="I52" s="78" t="s">
        <v>118</v>
      </c>
      <c r="J52" s="79">
        <v>3.7</v>
      </c>
      <c r="K52" s="79">
        <v>5</v>
      </c>
      <c r="L52" s="80"/>
      <c r="M52" s="81"/>
      <c r="N52" s="81"/>
      <c r="O52" s="82">
        <f t="shared" si="0"/>
        <v>8.6999999999999993</v>
      </c>
      <c r="P52" s="14"/>
      <c r="Q52" s="14"/>
      <c r="R52" s="14"/>
      <c r="S52" s="14"/>
      <c r="T52" s="14"/>
      <c r="U52" s="14"/>
      <c r="V52" s="14"/>
      <c r="W52" s="14"/>
      <c r="X52" s="14"/>
      <c r="Y52" s="14"/>
      <c r="Z52" s="14"/>
    </row>
    <row r="53" spans="1:26" ht="35.450000000000003" customHeight="1" x14ac:dyDescent="0.25">
      <c r="A53" s="77">
        <v>5</v>
      </c>
      <c r="B53" s="259" t="s">
        <v>119</v>
      </c>
      <c r="C53" s="260"/>
      <c r="D53" s="260"/>
      <c r="E53" s="260"/>
      <c r="F53" s="260"/>
      <c r="G53" s="260"/>
      <c r="H53" s="261"/>
      <c r="I53" s="78" t="s">
        <v>118</v>
      </c>
      <c r="J53" s="79">
        <v>3.5</v>
      </c>
      <c r="K53" s="79">
        <v>5</v>
      </c>
      <c r="L53" s="80"/>
      <c r="M53" s="81"/>
      <c r="N53" s="81"/>
      <c r="O53" s="82">
        <f t="shared" si="0"/>
        <v>8.5</v>
      </c>
      <c r="P53" s="14"/>
      <c r="Q53" s="14"/>
      <c r="R53" s="14"/>
      <c r="S53" s="14"/>
      <c r="T53" s="14"/>
      <c r="U53" s="14"/>
      <c r="V53" s="14"/>
      <c r="W53" s="14"/>
      <c r="X53" s="14"/>
      <c r="Y53" s="14"/>
      <c r="Z53" s="14"/>
    </row>
    <row r="54" spans="1:26" ht="37.15" customHeight="1" x14ac:dyDescent="0.25">
      <c r="A54" s="77">
        <v>6</v>
      </c>
      <c r="B54" s="259" t="s">
        <v>120</v>
      </c>
      <c r="C54" s="260"/>
      <c r="D54" s="260"/>
      <c r="E54" s="260"/>
      <c r="F54" s="260"/>
      <c r="G54" s="260"/>
      <c r="H54" s="261"/>
      <c r="I54" s="78" t="s">
        <v>118</v>
      </c>
      <c r="J54" s="79">
        <v>4</v>
      </c>
      <c r="K54" s="79">
        <v>4</v>
      </c>
      <c r="L54" s="80"/>
      <c r="M54" s="81"/>
      <c r="N54" s="81"/>
      <c r="O54" s="82">
        <f t="shared" si="0"/>
        <v>8</v>
      </c>
      <c r="P54" s="14"/>
      <c r="Q54" s="14"/>
      <c r="R54" s="14"/>
      <c r="S54" s="14"/>
      <c r="T54" s="14"/>
      <c r="U54" s="14"/>
      <c r="V54" s="14"/>
      <c r="W54" s="14"/>
      <c r="X54" s="14"/>
      <c r="Y54" s="14"/>
      <c r="Z54" s="14"/>
    </row>
    <row r="55" spans="1:26" ht="39.6" customHeight="1" x14ac:dyDescent="0.25">
      <c r="A55" s="77">
        <v>7</v>
      </c>
      <c r="B55" s="259" t="s">
        <v>121</v>
      </c>
      <c r="C55" s="260"/>
      <c r="D55" s="260"/>
      <c r="E55" s="260"/>
      <c r="F55" s="260"/>
      <c r="G55" s="260"/>
      <c r="H55" s="261"/>
      <c r="I55" s="78" t="s">
        <v>118</v>
      </c>
      <c r="J55" s="79">
        <v>4</v>
      </c>
      <c r="K55" s="79">
        <v>4</v>
      </c>
      <c r="L55" s="80"/>
      <c r="M55" s="81"/>
      <c r="N55" s="81"/>
      <c r="O55" s="82">
        <f t="shared" si="0"/>
        <v>8</v>
      </c>
      <c r="P55" s="14"/>
      <c r="Q55" s="14"/>
      <c r="R55" s="14"/>
      <c r="S55" s="14"/>
      <c r="T55" s="14"/>
      <c r="U55" s="14"/>
      <c r="V55" s="14"/>
      <c r="W55" s="14"/>
      <c r="X55" s="14"/>
      <c r="Y55" s="14"/>
      <c r="Z55" s="14"/>
    </row>
    <row r="56" spans="1:26" ht="15.75" customHeight="1" thickBot="1" x14ac:dyDescent="0.3">
      <c r="A56" s="262" t="s">
        <v>122</v>
      </c>
      <c r="B56" s="263"/>
      <c r="C56" s="263"/>
      <c r="D56" s="263"/>
      <c r="E56" s="263"/>
      <c r="F56" s="263"/>
      <c r="G56" s="263"/>
      <c r="H56" s="263"/>
      <c r="I56" s="264"/>
      <c r="J56" s="83">
        <f>SUM(J49:J55)</f>
        <v>20.7</v>
      </c>
      <c r="K56" s="83">
        <f>SUM(K49:K55)</f>
        <v>28</v>
      </c>
      <c r="L56" s="84"/>
      <c r="M56" s="85"/>
      <c r="N56" s="81"/>
      <c r="O56" s="82">
        <f t="shared" si="0"/>
        <v>48.7</v>
      </c>
      <c r="P56" s="14"/>
      <c r="Q56" s="14"/>
      <c r="R56" s="14"/>
      <c r="S56" s="14"/>
      <c r="T56" s="14"/>
      <c r="U56" s="14"/>
      <c r="V56" s="14"/>
      <c r="W56" s="14"/>
      <c r="X56" s="14"/>
      <c r="Y56" s="14"/>
      <c r="Z56" s="14"/>
    </row>
    <row r="57" spans="1:26" ht="15.75" customHeight="1" thickBot="1" x14ac:dyDescent="0.3">
      <c r="A57" s="177" t="s">
        <v>123</v>
      </c>
      <c r="B57" s="178"/>
      <c r="C57" s="178"/>
      <c r="D57" s="178"/>
      <c r="E57" s="178"/>
      <c r="F57" s="178"/>
      <c r="G57" s="178"/>
      <c r="H57" s="178"/>
      <c r="I57" s="178"/>
      <c r="J57" s="178"/>
      <c r="K57" s="179"/>
      <c r="L57" s="86"/>
      <c r="M57" s="70"/>
      <c r="N57" s="87"/>
      <c r="O57" s="88">
        <f>O56/2</f>
        <v>24.35</v>
      </c>
      <c r="P57" s="14"/>
      <c r="Q57" s="14"/>
      <c r="R57" s="14"/>
      <c r="S57" s="14"/>
      <c r="T57" s="14"/>
      <c r="U57" s="14"/>
      <c r="V57" s="14"/>
      <c r="W57" s="14"/>
      <c r="X57" s="14"/>
      <c r="Y57" s="14"/>
      <c r="Z57" s="14"/>
    </row>
    <row r="58" spans="1:26" ht="15.75" customHeight="1" x14ac:dyDescent="0.25">
      <c r="A58" s="89"/>
      <c r="B58" s="89"/>
      <c r="C58" s="89"/>
      <c r="D58" s="89"/>
      <c r="E58" s="89"/>
      <c r="F58" s="89"/>
      <c r="G58" s="89"/>
      <c r="H58" s="89"/>
      <c r="I58" s="89"/>
      <c r="J58" s="89"/>
      <c r="K58" s="89"/>
      <c r="L58" s="89"/>
      <c r="M58" s="89"/>
      <c r="N58" s="89"/>
      <c r="O58" s="89"/>
      <c r="P58" s="14"/>
      <c r="Q58" s="14"/>
      <c r="R58" s="14"/>
      <c r="S58" s="14"/>
      <c r="T58" s="14"/>
      <c r="U58" s="14"/>
      <c r="V58" s="14"/>
      <c r="W58" s="14"/>
      <c r="X58" s="14"/>
      <c r="Y58" s="14"/>
      <c r="Z58" s="14"/>
    </row>
    <row r="59" spans="1:26" ht="15.75" customHeight="1" thickBot="1" x14ac:dyDescent="0.3">
      <c r="A59" s="89"/>
      <c r="B59" s="89"/>
      <c r="C59" s="89"/>
      <c r="D59" s="89"/>
      <c r="E59" s="89"/>
      <c r="F59" s="89"/>
      <c r="G59" s="89"/>
      <c r="H59" s="89"/>
      <c r="I59" s="89"/>
      <c r="J59" s="89"/>
      <c r="K59" s="89"/>
      <c r="L59" s="89"/>
      <c r="M59" s="89"/>
      <c r="N59" s="89"/>
      <c r="O59" s="89"/>
      <c r="P59" s="14"/>
      <c r="Q59" s="14"/>
      <c r="R59" s="14"/>
      <c r="S59" s="14"/>
      <c r="T59" s="14"/>
      <c r="U59" s="14"/>
      <c r="V59" s="14"/>
      <c r="W59" s="14"/>
      <c r="X59" s="14"/>
      <c r="Y59" s="14"/>
      <c r="Z59" s="14"/>
    </row>
    <row r="60" spans="1:26" ht="50.45" customHeight="1" thickBot="1" x14ac:dyDescent="0.3">
      <c r="A60" s="180" t="s">
        <v>124</v>
      </c>
      <c r="B60" s="248"/>
      <c r="C60" s="248"/>
      <c r="D60" s="248"/>
      <c r="E60" s="248"/>
      <c r="F60" s="248"/>
      <c r="G60" s="248"/>
      <c r="H60" s="249"/>
      <c r="I60" s="90" t="s">
        <v>108</v>
      </c>
      <c r="J60" s="91" t="s">
        <v>109</v>
      </c>
      <c r="K60" s="75"/>
      <c r="L60" s="75"/>
      <c r="M60" s="92"/>
      <c r="N60" s="81"/>
      <c r="O60" s="76" t="s">
        <v>111</v>
      </c>
      <c r="P60" s="14"/>
      <c r="Q60" s="14"/>
      <c r="R60" s="14"/>
      <c r="S60" s="14"/>
      <c r="T60" s="14"/>
      <c r="U60" s="14"/>
      <c r="V60" s="14"/>
      <c r="W60" s="14"/>
      <c r="X60" s="14"/>
      <c r="Y60" s="14"/>
      <c r="Z60" s="14"/>
    </row>
    <row r="61" spans="1:26" ht="43.9" customHeight="1" thickBot="1" x14ac:dyDescent="0.3">
      <c r="A61" s="93">
        <v>1</v>
      </c>
      <c r="B61" s="250" t="s">
        <v>125</v>
      </c>
      <c r="C61" s="251"/>
      <c r="D61" s="251"/>
      <c r="E61" s="251"/>
      <c r="F61" s="251"/>
      <c r="G61" s="251"/>
      <c r="H61" s="252"/>
      <c r="I61" s="94" t="s">
        <v>126</v>
      </c>
      <c r="J61" s="95">
        <v>7</v>
      </c>
      <c r="K61" s="92"/>
      <c r="L61" s="92"/>
      <c r="M61" s="92"/>
      <c r="N61" s="81"/>
      <c r="O61" s="96">
        <f>J61</f>
        <v>7</v>
      </c>
      <c r="P61" s="14"/>
      <c r="Q61" s="14"/>
      <c r="R61" s="14"/>
      <c r="S61" s="14"/>
      <c r="T61" s="14"/>
      <c r="U61" s="14"/>
      <c r="V61" s="14"/>
      <c r="W61" s="14"/>
      <c r="X61" s="14"/>
      <c r="Y61" s="14"/>
      <c r="Z61" s="14"/>
    </row>
    <row r="62" spans="1:26" ht="36.6" customHeight="1" thickBot="1" x14ac:dyDescent="0.3">
      <c r="A62" s="97">
        <v>2</v>
      </c>
      <c r="B62" s="253" t="s">
        <v>127</v>
      </c>
      <c r="C62" s="254"/>
      <c r="D62" s="254"/>
      <c r="E62" s="254"/>
      <c r="F62" s="254"/>
      <c r="G62" s="254"/>
      <c r="H62" s="255"/>
      <c r="I62" s="98" t="s">
        <v>126</v>
      </c>
      <c r="J62" s="99">
        <v>7.5</v>
      </c>
      <c r="K62" s="92"/>
      <c r="L62" s="92"/>
      <c r="M62" s="92"/>
      <c r="N62" s="81"/>
      <c r="O62" s="96">
        <f>J62</f>
        <v>7.5</v>
      </c>
      <c r="P62" s="14"/>
      <c r="Q62" s="14"/>
      <c r="R62" s="14"/>
      <c r="S62" s="14"/>
      <c r="T62" s="14"/>
      <c r="U62" s="14"/>
      <c r="V62" s="14"/>
      <c r="W62" s="14"/>
      <c r="X62" s="14"/>
      <c r="Y62" s="14"/>
      <c r="Z62" s="14"/>
    </row>
    <row r="63" spans="1:26" ht="31.9" customHeight="1" thickBot="1" x14ac:dyDescent="0.3">
      <c r="A63" s="100">
        <v>3</v>
      </c>
      <c r="B63" s="256" t="s">
        <v>128</v>
      </c>
      <c r="C63" s="257"/>
      <c r="D63" s="257"/>
      <c r="E63" s="257"/>
      <c r="F63" s="257"/>
      <c r="G63" s="257"/>
      <c r="H63" s="258"/>
      <c r="I63" s="101" t="s">
        <v>126</v>
      </c>
      <c r="J63" s="102">
        <v>8</v>
      </c>
      <c r="K63" s="92"/>
      <c r="L63" s="92"/>
      <c r="M63" s="92"/>
      <c r="N63" s="81"/>
      <c r="O63" s="96">
        <f>J63</f>
        <v>8</v>
      </c>
      <c r="P63" s="14"/>
      <c r="Q63" s="14"/>
      <c r="R63" s="14"/>
      <c r="S63" s="14"/>
      <c r="T63" s="14"/>
      <c r="U63" s="14"/>
      <c r="V63" s="14"/>
      <c r="W63" s="14"/>
      <c r="X63" s="14"/>
      <c r="Y63" s="14"/>
      <c r="Z63" s="14"/>
    </row>
    <row r="64" spans="1:26" ht="15.75" customHeight="1" thickBot="1" x14ac:dyDescent="0.3">
      <c r="A64" s="168" t="s">
        <v>129</v>
      </c>
      <c r="B64" s="169"/>
      <c r="C64" s="169"/>
      <c r="D64" s="169"/>
      <c r="E64" s="169"/>
      <c r="F64" s="169"/>
      <c r="G64" s="169"/>
      <c r="H64" s="169"/>
      <c r="I64" s="170"/>
      <c r="J64" s="103">
        <f>J61+J62+J63</f>
        <v>22.5</v>
      </c>
      <c r="K64" s="85"/>
      <c r="L64" s="85"/>
      <c r="M64" s="85"/>
      <c r="N64" s="81"/>
      <c r="O64" s="104"/>
      <c r="P64" s="14"/>
      <c r="Q64" s="14"/>
      <c r="R64" s="14"/>
      <c r="S64" s="14"/>
      <c r="T64" s="14"/>
      <c r="U64" s="14"/>
      <c r="V64" s="14"/>
      <c r="W64" s="14"/>
      <c r="X64" s="14"/>
      <c r="Y64" s="14"/>
      <c r="Z64" s="14"/>
    </row>
    <row r="65" spans="1:26" ht="15.75" customHeight="1" thickTop="1" thickBot="1" x14ac:dyDescent="0.3">
      <c r="A65" s="168" t="s">
        <v>130</v>
      </c>
      <c r="B65" s="169"/>
      <c r="C65" s="169"/>
      <c r="D65" s="169"/>
      <c r="E65" s="169"/>
      <c r="F65" s="169"/>
      <c r="G65" s="169"/>
      <c r="H65" s="169"/>
      <c r="I65" s="169"/>
      <c r="J65" s="170"/>
      <c r="K65" s="105"/>
      <c r="L65" s="105"/>
      <c r="M65" s="85"/>
      <c r="N65" s="81"/>
      <c r="O65" s="106">
        <f>SUM(O61:O63)</f>
        <v>22.5</v>
      </c>
      <c r="P65" s="14"/>
      <c r="Q65" s="14"/>
      <c r="R65" s="14"/>
      <c r="S65" s="14"/>
      <c r="T65" s="14"/>
      <c r="U65" s="14"/>
      <c r="V65" s="14"/>
      <c r="W65" s="14"/>
      <c r="X65" s="14"/>
      <c r="Y65" s="14"/>
      <c r="Z65" s="14"/>
    </row>
    <row r="66" spans="1:26" ht="15.75" customHeight="1" x14ac:dyDescent="0.25">
      <c r="A66" s="89"/>
      <c r="B66" s="89"/>
      <c r="C66" s="89"/>
      <c r="D66" s="89"/>
      <c r="E66" s="89"/>
      <c r="F66" s="89"/>
      <c r="G66" s="89"/>
      <c r="H66" s="89"/>
      <c r="I66" s="89"/>
      <c r="J66" s="89"/>
      <c r="K66" s="89"/>
      <c r="L66" s="89"/>
      <c r="M66" s="89"/>
      <c r="N66" s="89"/>
      <c r="O66" s="89"/>
      <c r="P66" s="14"/>
      <c r="Q66" s="14"/>
      <c r="R66" s="14"/>
      <c r="S66" s="14"/>
      <c r="T66" s="14"/>
      <c r="U66" s="14"/>
      <c r="V66" s="14"/>
      <c r="W66" s="14"/>
      <c r="X66" s="14"/>
      <c r="Y66" s="14"/>
      <c r="Z66" s="14"/>
    </row>
    <row r="67" spans="1:26" ht="15.75" customHeight="1" thickBot="1" x14ac:dyDescent="0.3">
      <c r="A67" s="89"/>
      <c r="B67" s="89"/>
      <c r="C67" s="89"/>
      <c r="D67" s="89"/>
      <c r="E67" s="89"/>
      <c r="F67" s="89"/>
      <c r="G67" s="89"/>
      <c r="H67" s="89"/>
      <c r="I67" s="89"/>
      <c r="J67" s="89"/>
      <c r="K67" s="89"/>
      <c r="L67" s="89"/>
      <c r="M67" s="89"/>
      <c r="N67" s="89"/>
      <c r="O67" s="89"/>
      <c r="P67" s="14"/>
      <c r="Q67" s="14"/>
      <c r="R67" s="14"/>
      <c r="S67" s="14"/>
      <c r="T67" s="14"/>
      <c r="U67" s="14"/>
      <c r="V67" s="14"/>
      <c r="W67" s="14"/>
      <c r="X67" s="14"/>
      <c r="Y67" s="14"/>
      <c r="Z67" s="14"/>
    </row>
    <row r="68" spans="1:26" ht="27.6" customHeight="1" thickBot="1" x14ac:dyDescent="0.3">
      <c r="A68" s="171" t="s">
        <v>131</v>
      </c>
      <c r="B68" s="172"/>
      <c r="C68" s="172"/>
      <c r="D68" s="172"/>
      <c r="E68" s="172"/>
      <c r="F68" s="172"/>
      <c r="G68" s="172"/>
      <c r="H68" s="172"/>
      <c r="I68" s="172"/>
      <c r="J68" s="172"/>
      <c r="K68" s="172"/>
      <c r="L68" s="172"/>
      <c r="M68" s="172"/>
      <c r="N68" s="172"/>
      <c r="O68" s="173"/>
      <c r="P68" s="14"/>
      <c r="Q68" s="14"/>
      <c r="R68" s="14"/>
      <c r="S68" s="14"/>
      <c r="T68" s="14"/>
      <c r="U68" s="14"/>
      <c r="V68" s="14"/>
      <c r="W68" s="14"/>
      <c r="X68" s="14"/>
      <c r="Y68" s="14"/>
      <c r="Z68" s="14"/>
    </row>
    <row r="69" spans="1:26" ht="15.75" customHeight="1" thickBot="1" x14ac:dyDescent="0.3">
      <c r="A69" s="107"/>
      <c r="B69" s="108"/>
      <c r="C69" s="108"/>
      <c r="D69" s="108"/>
      <c r="E69" s="108"/>
      <c r="F69" s="108"/>
      <c r="G69" s="108"/>
      <c r="H69" s="108"/>
      <c r="I69" s="108"/>
      <c r="J69" s="108"/>
      <c r="K69" s="108"/>
      <c r="L69" s="108"/>
      <c r="M69" s="108"/>
      <c r="N69" s="108"/>
      <c r="O69" s="109"/>
      <c r="P69" s="14"/>
      <c r="Q69" s="14"/>
      <c r="R69" s="14"/>
      <c r="S69" s="14"/>
      <c r="T69" s="14"/>
      <c r="U69" s="14"/>
      <c r="V69" s="14"/>
      <c r="W69" s="14"/>
      <c r="X69" s="14"/>
      <c r="Y69" s="14"/>
      <c r="Z69" s="14"/>
    </row>
    <row r="70" spans="1:26" ht="15.75" customHeight="1" thickTop="1" x14ac:dyDescent="0.25">
      <c r="A70" s="174" t="s">
        <v>42</v>
      </c>
      <c r="B70" s="175"/>
      <c r="C70" s="175"/>
      <c r="D70" s="175"/>
      <c r="E70" s="175"/>
      <c r="F70" s="175"/>
      <c r="G70" s="175"/>
      <c r="H70" s="175"/>
      <c r="I70" s="175"/>
      <c r="J70" s="175"/>
      <c r="K70" s="176"/>
      <c r="L70" s="110"/>
      <c r="M70" s="110"/>
      <c r="N70" s="111"/>
      <c r="O70" s="112">
        <f>O11</f>
        <v>36.43</v>
      </c>
      <c r="P70" s="14"/>
      <c r="Q70" s="14"/>
      <c r="R70" s="14"/>
      <c r="S70" s="14"/>
      <c r="T70" s="14"/>
      <c r="U70" s="14"/>
      <c r="V70" s="14"/>
      <c r="W70" s="14"/>
      <c r="X70" s="14"/>
      <c r="Y70" s="14"/>
      <c r="Z70" s="14"/>
    </row>
    <row r="71" spans="1:26" ht="15.75" customHeight="1" x14ac:dyDescent="0.25">
      <c r="A71" s="157" t="s">
        <v>132</v>
      </c>
      <c r="B71" s="158"/>
      <c r="C71" s="158"/>
      <c r="D71" s="158"/>
      <c r="E71" s="158"/>
      <c r="F71" s="158"/>
      <c r="G71" s="158"/>
      <c r="H71" s="158"/>
      <c r="I71" s="158"/>
      <c r="J71" s="158"/>
      <c r="K71" s="159"/>
      <c r="L71" s="110"/>
      <c r="M71" s="110"/>
      <c r="N71" s="111"/>
      <c r="O71" s="113">
        <f>O57</f>
        <v>24.35</v>
      </c>
      <c r="P71" s="14"/>
      <c r="Q71" s="14"/>
      <c r="R71" s="14"/>
      <c r="S71" s="14"/>
      <c r="T71" s="14"/>
      <c r="U71" s="14"/>
      <c r="V71" s="14"/>
      <c r="W71" s="14"/>
      <c r="X71" s="14"/>
      <c r="Y71" s="14"/>
      <c r="Z71" s="14"/>
    </row>
    <row r="72" spans="1:26" ht="15.75" customHeight="1" x14ac:dyDescent="0.25">
      <c r="A72" s="157" t="s">
        <v>130</v>
      </c>
      <c r="B72" s="158"/>
      <c r="C72" s="158"/>
      <c r="D72" s="158"/>
      <c r="E72" s="158"/>
      <c r="F72" s="158"/>
      <c r="G72" s="158"/>
      <c r="H72" s="158"/>
      <c r="I72" s="158"/>
      <c r="J72" s="158"/>
      <c r="K72" s="159"/>
      <c r="L72" s="110"/>
      <c r="M72" s="110"/>
      <c r="N72" s="111"/>
      <c r="O72" s="114">
        <f>O65</f>
        <v>22.5</v>
      </c>
      <c r="P72" s="14"/>
      <c r="Q72" s="14"/>
      <c r="R72" s="14"/>
      <c r="S72" s="14"/>
      <c r="T72" s="14"/>
      <c r="U72" s="14"/>
      <c r="V72" s="14"/>
      <c r="W72" s="14"/>
      <c r="X72" s="14"/>
      <c r="Y72" s="14"/>
      <c r="Z72" s="14"/>
    </row>
    <row r="73" spans="1:26" ht="15.75" customHeight="1" thickBot="1" x14ac:dyDescent="0.3">
      <c r="A73" s="160" t="s">
        <v>133</v>
      </c>
      <c r="B73" s="161"/>
      <c r="C73" s="161"/>
      <c r="D73" s="161"/>
      <c r="E73" s="161"/>
      <c r="F73" s="161"/>
      <c r="G73" s="161"/>
      <c r="H73" s="161"/>
      <c r="I73" s="161"/>
      <c r="J73" s="115" t="s">
        <v>134</v>
      </c>
      <c r="K73" s="116" t="s">
        <v>12</v>
      </c>
      <c r="L73" s="110"/>
      <c r="M73" s="110"/>
      <c r="N73" s="111"/>
      <c r="O73" s="114"/>
      <c r="P73" s="14"/>
      <c r="Q73" s="14"/>
      <c r="R73" s="14"/>
      <c r="S73" s="14"/>
      <c r="T73" s="14"/>
      <c r="U73" s="14"/>
      <c r="V73" s="14"/>
      <c r="W73" s="14"/>
      <c r="X73" s="14"/>
      <c r="Y73" s="14"/>
      <c r="Z73" s="14"/>
    </row>
    <row r="74" spans="1:26" ht="30.6" customHeight="1" thickTop="1" thickBot="1" x14ac:dyDescent="0.3">
      <c r="A74" s="162" t="s">
        <v>135</v>
      </c>
      <c r="B74" s="163"/>
      <c r="C74" s="163"/>
      <c r="D74" s="163"/>
      <c r="E74" s="163"/>
      <c r="F74" s="163"/>
      <c r="G74" s="163"/>
      <c r="H74" s="163"/>
      <c r="I74" s="163"/>
      <c r="J74" s="163"/>
      <c r="K74" s="164"/>
      <c r="L74" s="117"/>
      <c r="M74" s="118"/>
      <c r="N74" s="119"/>
      <c r="O74" s="120">
        <f>SUM(O70:O72)</f>
        <v>83.28</v>
      </c>
      <c r="P74" s="14"/>
      <c r="Q74" s="14"/>
      <c r="R74" s="14"/>
      <c r="S74" s="14"/>
      <c r="T74" s="14"/>
      <c r="U74" s="14"/>
      <c r="V74" s="14"/>
      <c r="W74" s="14"/>
      <c r="X74" s="14"/>
      <c r="Y74" s="14"/>
      <c r="Z74" s="14"/>
    </row>
    <row r="75" spans="1:26" ht="15.75" customHeight="1"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5.75" customHeight="1"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5.75" customHeight="1"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5.75" customHeight="1"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5.75" customHeight="1"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5.75" customHeight="1"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5.75" customHeight="1"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5.75" customHeight="1"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5.75" customHeight="1"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5.75" customHeight="1"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5.75" customHeight="1"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5.75" customHeight="1"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5.75" customHeight="1"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5.75" customHeight="1"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5.75" customHeight="1"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5.75" customHeight="1"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5.75" customHeight="1"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5.75" customHeight="1"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5.75" customHeight="1"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5.75" customHeight="1" x14ac:dyDescent="0.2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5.75" customHeight="1" x14ac:dyDescent="0.2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5.75" customHeight="1" x14ac:dyDescent="0.2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5.75" customHeight="1" x14ac:dyDescent="0.2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5.75" customHeight="1" x14ac:dyDescent="0.2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5.75" customHeight="1" x14ac:dyDescent="0.2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5.75" customHeight="1" x14ac:dyDescent="0.2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5.75" customHeight="1" x14ac:dyDescent="0.2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5.75" customHeight="1" x14ac:dyDescent="0.2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5.75" customHeight="1" x14ac:dyDescent="0.2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5.75" customHeight="1" x14ac:dyDescent="0.2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5.75" customHeight="1" x14ac:dyDescent="0.2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5.75" customHeight="1" x14ac:dyDescent="0.2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5.75" customHeight="1" x14ac:dyDescent="0.2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5.75" customHeight="1" x14ac:dyDescent="0.2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5.75" customHeight="1" x14ac:dyDescent="0.2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5.75" customHeight="1" x14ac:dyDescent="0.2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5.75" customHeight="1" x14ac:dyDescent="0.2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5.75" customHeight="1" x14ac:dyDescent="0.2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5.75" customHeight="1" x14ac:dyDescent="0.2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5.75" customHeight="1" x14ac:dyDescent="0.2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5.75" customHeight="1" x14ac:dyDescent="0.2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5.75" customHeight="1" x14ac:dyDescent="0.2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5.75" customHeight="1" x14ac:dyDescent="0.2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5.75" customHeight="1" x14ac:dyDescent="0.2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5.75" customHeight="1" x14ac:dyDescent="0.2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5.75" customHeight="1" x14ac:dyDescent="0.2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5.75" customHeight="1" x14ac:dyDescent="0.2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5.75" customHeight="1" x14ac:dyDescent="0.2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5.75" customHeight="1" x14ac:dyDescent="0.2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5.75" customHeight="1" x14ac:dyDescent="0.2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5.75" customHeight="1" x14ac:dyDescent="0.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5.75" customHeight="1" x14ac:dyDescent="0.2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5.75" customHeight="1" x14ac:dyDescent="0.2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5.75" customHeight="1" x14ac:dyDescent="0.2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5.75" customHeight="1" x14ac:dyDescent="0.2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5.75" customHeight="1" x14ac:dyDescent="0.2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5.75" customHeight="1" x14ac:dyDescent="0.2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5.75" customHeight="1" x14ac:dyDescent="0.2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5.75" customHeight="1" x14ac:dyDescent="0.2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5.75" customHeight="1" x14ac:dyDescent="0.2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5.75" customHeight="1" x14ac:dyDescent="0.2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5.75" customHeight="1" x14ac:dyDescent="0.2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5.75" customHeight="1" x14ac:dyDescent="0.2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5.75" customHeight="1" x14ac:dyDescent="0.2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5.75" customHeight="1" x14ac:dyDescent="0.2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5.75" customHeight="1" x14ac:dyDescent="0.2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5.75" customHeight="1" x14ac:dyDescent="0.2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5.75" customHeight="1" x14ac:dyDescent="0.2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5.75" customHeight="1" x14ac:dyDescent="0.2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5.75" customHeight="1" x14ac:dyDescent="0.2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5.75" customHeight="1" x14ac:dyDescent="0.2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5.75" customHeight="1" x14ac:dyDescent="0.2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5.75" customHeight="1" x14ac:dyDescent="0.2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5.75" customHeight="1" x14ac:dyDescent="0.2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5.75" customHeight="1" x14ac:dyDescent="0.2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5.75" customHeight="1" x14ac:dyDescent="0.2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5.75" customHeight="1" x14ac:dyDescent="0.2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5.75" customHeight="1" x14ac:dyDescent="0.2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5.75" customHeight="1" x14ac:dyDescent="0.2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5.75" customHeight="1" x14ac:dyDescent="0.2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5.75" customHeight="1" x14ac:dyDescent="0.2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5.75" customHeight="1" x14ac:dyDescent="0.2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5.75" customHeight="1" x14ac:dyDescent="0.2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5.75" customHeight="1" x14ac:dyDescent="0.2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5.75" customHeight="1" x14ac:dyDescent="0.2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5.75" customHeight="1" x14ac:dyDescent="0.2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5.75" customHeight="1" x14ac:dyDescent="0.2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5.75" customHeight="1" x14ac:dyDescent="0.2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5.75" customHeight="1" x14ac:dyDescent="0.2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5.75" customHeight="1" x14ac:dyDescent="0.2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5.75" customHeight="1" x14ac:dyDescent="0.2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5.75" customHeight="1" x14ac:dyDescent="0.2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5.75" customHeight="1" x14ac:dyDescent="0.2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5.75" customHeight="1" x14ac:dyDescent="0.2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5.75" customHeight="1" x14ac:dyDescent="0.2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5.75" customHeight="1" x14ac:dyDescent="0.2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5.75" customHeight="1" x14ac:dyDescent="0.2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5.75" customHeight="1" x14ac:dyDescent="0.2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5.75" customHeight="1" x14ac:dyDescent="0.2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5.75" customHeight="1" x14ac:dyDescent="0.2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5.75" customHeight="1" x14ac:dyDescent="0.2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5.75" customHeight="1" x14ac:dyDescent="0.2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5.75" customHeight="1" x14ac:dyDescent="0.2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5.75" customHeight="1" x14ac:dyDescent="0.2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5.75" customHeight="1" x14ac:dyDescent="0.2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5.75" customHeight="1" x14ac:dyDescent="0.2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5.75" customHeight="1" x14ac:dyDescent="0.2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5.75" customHeight="1" x14ac:dyDescent="0.2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5.75" customHeight="1" x14ac:dyDescent="0.2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5.75" customHeight="1" x14ac:dyDescent="0.2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5.75" customHeight="1" x14ac:dyDescent="0.2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5.75" customHeight="1" x14ac:dyDescent="0.2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5.75" customHeight="1" x14ac:dyDescent="0.2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5.75" customHeight="1" x14ac:dyDescent="0.2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5.75" customHeight="1" x14ac:dyDescent="0.2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5.75" customHeight="1" x14ac:dyDescent="0.2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5.75" customHeight="1" x14ac:dyDescent="0.2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5.75" customHeight="1" x14ac:dyDescent="0.2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5.75" customHeight="1" x14ac:dyDescent="0.2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5.75" customHeight="1" x14ac:dyDescent="0.2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5.75" customHeight="1" x14ac:dyDescent="0.2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5.75" customHeight="1" x14ac:dyDescent="0.2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5.75" customHeight="1" x14ac:dyDescent="0.2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5.75" customHeight="1" x14ac:dyDescent="0.2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5.75" customHeight="1" x14ac:dyDescent="0.2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5.75" customHeight="1" x14ac:dyDescent="0.2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5.75" customHeight="1" x14ac:dyDescent="0.2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5.75" customHeight="1" x14ac:dyDescent="0.2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5.75" customHeight="1" x14ac:dyDescent="0.2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5.75" customHeight="1" x14ac:dyDescent="0.2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5.75" customHeight="1" x14ac:dyDescent="0.2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5.75" customHeight="1" x14ac:dyDescent="0.2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5.75" customHeight="1" x14ac:dyDescent="0.2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5.75" customHeight="1" x14ac:dyDescent="0.2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5.75" customHeight="1" x14ac:dyDescent="0.2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5.75" customHeight="1" x14ac:dyDescent="0.2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5.75" customHeight="1" x14ac:dyDescent="0.2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5.75" customHeight="1" x14ac:dyDescent="0.2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5.75" customHeight="1" x14ac:dyDescent="0.2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5.75" customHeight="1" x14ac:dyDescent="0.2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5.75" customHeight="1" x14ac:dyDescent="0.2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5.75" customHeight="1" x14ac:dyDescent="0.2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5.75" customHeight="1" x14ac:dyDescent="0.2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5.75" customHeight="1" x14ac:dyDescent="0.2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5.75" customHeight="1" x14ac:dyDescent="0.2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5.75" customHeight="1" x14ac:dyDescent="0.2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5.75" customHeight="1" x14ac:dyDescent="0.2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5.75" customHeight="1" x14ac:dyDescent="0.2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5.75" customHeight="1" x14ac:dyDescent="0.2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5.75" customHeight="1" x14ac:dyDescent="0.2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5.75" customHeight="1" x14ac:dyDescent="0.2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5.75" customHeight="1" x14ac:dyDescent="0.2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5.75" customHeight="1" x14ac:dyDescent="0.2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5.75" customHeight="1" x14ac:dyDescent="0.2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5.75" customHeight="1" x14ac:dyDescent="0.2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5.75" customHeight="1" x14ac:dyDescent="0.2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5.75" customHeight="1" x14ac:dyDescent="0.2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5.75" customHeight="1" x14ac:dyDescent="0.2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5.75" customHeight="1" x14ac:dyDescent="0.2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5.75" customHeight="1" x14ac:dyDescent="0.2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5.75" customHeight="1" x14ac:dyDescent="0.2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5.75" customHeight="1" x14ac:dyDescent="0.2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5.75" customHeight="1" x14ac:dyDescent="0.2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5.75" customHeight="1" x14ac:dyDescent="0.2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5.75" customHeight="1" x14ac:dyDescent="0.2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5.75" customHeight="1" x14ac:dyDescent="0.2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5.75" customHeight="1" x14ac:dyDescent="0.2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5.75" customHeight="1" x14ac:dyDescent="0.25"/>
    <row r="243" spans="1:26" ht="15.75" customHeight="1" x14ac:dyDescent="0.25"/>
    <row r="244" spans="1:26" ht="15.75" customHeight="1" x14ac:dyDescent="0.25"/>
    <row r="245" spans="1:26" ht="15.75" customHeight="1" x14ac:dyDescent="0.25"/>
    <row r="246" spans="1:26" ht="15.75" customHeight="1" x14ac:dyDescent="0.25"/>
    <row r="247" spans="1:26" ht="15.75" customHeight="1" x14ac:dyDescent="0.25"/>
    <row r="248" spans="1:26" ht="15.75" customHeight="1" x14ac:dyDescent="0.25"/>
    <row r="249" spans="1:26" ht="15.75" customHeight="1" x14ac:dyDescent="0.25"/>
    <row r="250" spans="1:26" ht="15.75" customHeight="1" x14ac:dyDescent="0.25"/>
    <row r="251" spans="1:26" ht="15.75" customHeight="1" x14ac:dyDescent="0.25"/>
    <row r="252" spans="1:26" ht="15.75" customHeight="1" x14ac:dyDescent="0.25"/>
    <row r="253" spans="1:26" ht="15.75" customHeight="1" x14ac:dyDescent="0.25"/>
    <row r="254" spans="1:26" ht="15.75" customHeight="1" x14ac:dyDescent="0.25"/>
    <row r="255" spans="1:26" ht="15.75" customHeight="1" x14ac:dyDescent="0.25"/>
    <row r="256" spans="1:2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9Suk+Pgrb6RxeR86bUxXTq2ycSfY4Fu0ifQJ+PqKLpZQfOg60xUnRtbuZV6IuqEIKXS4SFs8PPLJybwFLO6G+g==" saltValue="/dv4UsdAS0VjD4siLupiDg==" spinCount="100000" sheet="1" objects="1" scenarios="1"/>
  <mergeCells count="7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23622047244094491" right="0.23622047244094491" top="0.74803149606299213" bottom="0.74803149606299213" header="0.31496062992125984" footer="0.31496062992125984"/>
  <pageSetup paperSize="14"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90" zoomScaleNormal="90" workbookViewId="0">
      <selection activeCell="A11" sqref="A11:B11"/>
    </sheetView>
  </sheetViews>
  <sheetFormatPr baseColWidth="10" defaultColWidth="14.42578125" defaultRowHeight="15" customHeight="1" x14ac:dyDescent="0.25"/>
  <cols>
    <col min="1" max="1" width="9.5703125" customWidth="1"/>
    <col min="2" max="2" width="11.140625" customWidth="1"/>
    <col min="3" max="3" width="17.28515625" customWidth="1"/>
    <col min="4" max="4" width="11.42578125" hidden="1" customWidth="1"/>
    <col min="5" max="5" width="22.28515625" customWidth="1"/>
    <col min="6" max="6" width="15.28515625" customWidth="1"/>
    <col min="7" max="7" width="17" customWidth="1"/>
    <col min="8" max="8" width="9.140625" customWidth="1"/>
    <col min="9" max="9" width="18.5703125" customWidth="1"/>
    <col min="10" max="10" width="20.140625" customWidth="1"/>
    <col min="11" max="11" width="16.28515625" customWidth="1"/>
    <col min="12" max="12" width="17" customWidth="1"/>
    <col min="13" max="13" width="3.42578125" customWidth="1"/>
    <col min="14" max="14" width="5.5703125" customWidth="1"/>
    <col min="15" max="15" width="14.5703125" customWidth="1"/>
    <col min="16" max="16" width="11.42578125" customWidth="1"/>
    <col min="17" max="17" width="11.85546875" customWidth="1"/>
    <col min="18" max="18" width="11.42578125" customWidth="1"/>
    <col min="19" max="26" width="10.7109375" customWidth="1"/>
  </cols>
  <sheetData>
    <row r="1" spans="1:26" ht="21.75" customHeight="1" x14ac:dyDescent="0.25">
      <c r="A1" s="202"/>
      <c r="B1" s="203"/>
      <c r="C1" s="203"/>
      <c r="D1" s="203"/>
      <c r="E1" s="204"/>
      <c r="F1" s="209" t="s">
        <v>24</v>
      </c>
      <c r="G1" s="210"/>
      <c r="H1" s="210"/>
      <c r="I1" s="210"/>
      <c r="J1" s="210"/>
      <c r="K1" s="210"/>
      <c r="L1" s="210"/>
      <c r="M1" s="210"/>
      <c r="N1" s="210"/>
      <c r="O1" s="211"/>
      <c r="P1" s="14"/>
      <c r="Q1" s="14"/>
      <c r="R1" s="14"/>
      <c r="S1" s="14"/>
      <c r="T1" s="14"/>
      <c r="U1" s="14"/>
      <c r="V1" s="14"/>
      <c r="W1" s="14"/>
      <c r="X1" s="14"/>
      <c r="Y1" s="14"/>
      <c r="Z1" s="14"/>
    </row>
    <row r="2" spans="1:26" ht="45" customHeight="1" x14ac:dyDescent="0.25">
      <c r="A2" s="205"/>
      <c r="B2" s="206"/>
      <c r="C2" s="206"/>
      <c r="D2" s="206"/>
      <c r="E2" s="207"/>
      <c r="F2" s="209" t="s">
        <v>25</v>
      </c>
      <c r="G2" s="210"/>
      <c r="H2" s="210"/>
      <c r="I2" s="210"/>
      <c r="J2" s="210"/>
      <c r="K2" s="210"/>
      <c r="L2" s="210"/>
      <c r="M2" s="210"/>
      <c r="N2" s="210"/>
      <c r="O2" s="211"/>
      <c r="P2" s="14"/>
      <c r="Q2" s="15"/>
      <c r="R2" s="14"/>
      <c r="S2" s="14"/>
      <c r="T2" s="14"/>
      <c r="U2" s="14"/>
      <c r="V2" s="14"/>
      <c r="W2" s="14"/>
      <c r="X2" s="14"/>
      <c r="Y2" s="14"/>
      <c r="Z2" s="14"/>
    </row>
    <row r="3" spans="1:26" ht="19.5" customHeight="1" x14ac:dyDescent="0.25">
      <c r="A3" s="208"/>
      <c r="B3" s="150"/>
      <c r="C3" s="150"/>
      <c r="D3" s="150"/>
      <c r="E3" s="151"/>
      <c r="F3" s="212" t="s">
        <v>26</v>
      </c>
      <c r="G3" s="210"/>
      <c r="H3" s="210"/>
      <c r="I3" s="210"/>
      <c r="J3" s="210"/>
      <c r="K3" s="210"/>
      <c r="L3" s="210"/>
      <c r="M3" s="210"/>
      <c r="N3" s="210"/>
      <c r="O3" s="211"/>
      <c r="P3" s="14"/>
      <c r="Q3" s="16"/>
      <c r="R3" s="14"/>
      <c r="S3" s="14"/>
      <c r="T3" s="14"/>
      <c r="U3" s="14"/>
      <c r="V3" s="14"/>
      <c r="W3" s="14"/>
      <c r="X3" s="14"/>
      <c r="Y3" s="14"/>
      <c r="Z3" s="14"/>
    </row>
    <row r="4" spans="1:26" ht="15.75" x14ac:dyDescent="0.25">
      <c r="A4" s="213" t="s">
        <v>27</v>
      </c>
      <c r="B4" s="203"/>
      <c r="C4" s="203"/>
      <c r="D4" s="203"/>
      <c r="E4" s="214" t="s">
        <v>28</v>
      </c>
      <c r="F4" s="203"/>
      <c r="G4" s="203"/>
      <c r="H4" s="17"/>
      <c r="I4" s="17"/>
      <c r="J4" s="17"/>
      <c r="K4" s="17"/>
      <c r="L4" s="17"/>
      <c r="M4" s="17"/>
      <c r="N4" s="17"/>
      <c r="O4" s="18"/>
      <c r="P4" s="14"/>
      <c r="Q4" s="14"/>
      <c r="R4" s="14"/>
      <c r="S4" s="14"/>
      <c r="T4" s="14"/>
      <c r="U4" s="14"/>
      <c r="V4" s="14"/>
      <c r="W4" s="14"/>
      <c r="X4" s="14"/>
      <c r="Y4" s="14"/>
      <c r="Z4" s="14"/>
    </row>
    <row r="5" spans="1:26" ht="15.75" x14ac:dyDescent="0.25">
      <c r="A5" s="217" t="s">
        <v>29</v>
      </c>
      <c r="B5" s="206"/>
      <c r="C5" s="206"/>
      <c r="D5" s="206"/>
      <c r="E5" s="218" t="s">
        <v>30</v>
      </c>
      <c r="F5" s="206"/>
      <c r="G5" s="206"/>
      <c r="H5" s="19"/>
      <c r="I5" s="19"/>
      <c r="J5" s="19"/>
      <c r="K5" s="19"/>
      <c r="L5" s="19"/>
      <c r="M5" s="19"/>
      <c r="N5" s="19"/>
      <c r="O5" s="20"/>
      <c r="P5" s="14"/>
      <c r="Q5" s="14"/>
      <c r="R5" s="14"/>
      <c r="S5" s="14"/>
      <c r="T5" s="14"/>
      <c r="U5" s="14"/>
      <c r="V5" s="14"/>
      <c r="W5" s="14"/>
      <c r="X5" s="14"/>
      <c r="Y5" s="14"/>
      <c r="Z5" s="14"/>
    </row>
    <row r="6" spans="1:26" ht="15.75" x14ac:dyDescent="0.25">
      <c r="A6" s="217" t="s">
        <v>31</v>
      </c>
      <c r="B6" s="206"/>
      <c r="C6" s="206"/>
      <c r="D6" s="206"/>
      <c r="E6" s="21" t="s">
        <v>32</v>
      </c>
      <c r="F6" s="21"/>
      <c r="G6" s="19"/>
      <c r="H6" s="19"/>
      <c r="I6" s="19"/>
      <c r="J6" s="19"/>
      <c r="K6" s="19"/>
      <c r="L6" s="19"/>
      <c r="M6" s="19"/>
      <c r="N6" s="19"/>
      <c r="O6" s="20"/>
      <c r="P6" s="14"/>
      <c r="Q6" s="14"/>
      <c r="R6" s="14"/>
      <c r="S6" s="14"/>
      <c r="T6" s="14"/>
      <c r="U6" s="14"/>
      <c r="V6" s="14"/>
      <c r="W6" s="14"/>
      <c r="X6" s="14"/>
      <c r="Y6" s="14"/>
      <c r="Z6" s="14"/>
    </row>
    <row r="7" spans="1:26" ht="15.75" x14ac:dyDescent="0.25">
      <c r="A7" s="22"/>
      <c r="B7" s="23"/>
      <c r="C7" s="23"/>
      <c r="D7" s="23"/>
      <c r="E7" s="21"/>
      <c r="F7" s="24"/>
      <c r="G7" s="24"/>
      <c r="H7" s="24"/>
      <c r="I7" s="24"/>
      <c r="J7" s="24"/>
      <c r="K7" s="24"/>
      <c r="L7" s="24"/>
      <c r="M7" s="24"/>
      <c r="N7" s="24"/>
      <c r="O7" s="25"/>
      <c r="P7" s="14"/>
      <c r="Q7" s="14"/>
      <c r="R7" s="14"/>
      <c r="S7" s="14"/>
      <c r="T7" s="14"/>
      <c r="U7" s="14"/>
      <c r="V7" s="14"/>
      <c r="W7" s="14"/>
      <c r="X7" s="14"/>
      <c r="Y7" s="14"/>
      <c r="Z7" s="14"/>
    </row>
    <row r="8" spans="1:26" ht="26.25" x14ac:dyDescent="0.25">
      <c r="A8" s="219" t="s">
        <v>33</v>
      </c>
      <c r="B8" s="210"/>
      <c r="C8" s="210"/>
      <c r="D8" s="210"/>
      <c r="E8" s="210"/>
      <c r="F8" s="210"/>
      <c r="G8" s="210"/>
      <c r="H8" s="210"/>
      <c r="I8" s="210"/>
      <c r="J8" s="210"/>
      <c r="K8" s="210"/>
      <c r="L8" s="210"/>
      <c r="M8" s="210"/>
      <c r="N8" s="210"/>
      <c r="O8" s="211"/>
      <c r="P8" s="14"/>
      <c r="Q8" s="14"/>
      <c r="R8" s="14"/>
      <c r="S8" s="14"/>
      <c r="T8" s="14"/>
      <c r="U8" s="14"/>
      <c r="V8" s="14"/>
      <c r="W8" s="14"/>
      <c r="X8" s="14"/>
      <c r="Y8" s="14"/>
      <c r="Z8" s="14"/>
    </row>
    <row r="9" spans="1:26" ht="15" customHeight="1" x14ac:dyDescent="0.25">
      <c r="A9" s="220" t="s">
        <v>34</v>
      </c>
      <c r="B9" s="221"/>
      <c r="C9" s="223" t="s">
        <v>35</v>
      </c>
      <c r="D9" s="26"/>
      <c r="E9" s="225" t="s">
        <v>36</v>
      </c>
      <c r="F9" s="226"/>
      <c r="G9" s="225" t="s">
        <v>37</v>
      </c>
      <c r="H9" s="226"/>
      <c r="I9" s="227" t="s">
        <v>38</v>
      </c>
      <c r="J9" s="227" t="s">
        <v>39</v>
      </c>
      <c r="K9" s="227" t="s">
        <v>40</v>
      </c>
      <c r="L9" s="229" t="s">
        <v>41</v>
      </c>
      <c r="M9" s="231"/>
      <c r="N9" s="231"/>
      <c r="O9" s="232" t="s">
        <v>42</v>
      </c>
      <c r="P9" s="14"/>
      <c r="Q9" s="14"/>
      <c r="R9" s="14"/>
      <c r="S9" s="14"/>
      <c r="T9" s="14"/>
      <c r="U9" s="14"/>
      <c r="V9" s="14"/>
      <c r="W9" s="14"/>
      <c r="X9" s="14"/>
      <c r="Y9" s="14"/>
      <c r="Z9" s="14"/>
    </row>
    <row r="10" spans="1:26" ht="39.75" customHeight="1" x14ac:dyDescent="0.25">
      <c r="A10" s="208"/>
      <c r="B10" s="222"/>
      <c r="C10" s="224"/>
      <c r="D10" s="27"/>
      <c r="E10" s="224"/>
      <c r="F10" s="222"/>
      <c r="G10" s="224"/>
      <c r="H10" s="222"/>
      <c r="I10" s="228"/>
      <c r="J10" s="228"/>
      <c r="K10" s="228"/>
      <c r="L10" s="230"/>
      <c r="M10" s="206"/>
      <c r="N10" s="206"/>
      <c r="O10" s="233"/>
      <c r="P10" s="14"/>
      <c r="Q10" s="14"/>
      <c r="R10" s="14"/>
      <c r="S10" s="14"/>
      <c r="T10" s="14"/>
      <c r="U10" s="14"/>
      <c r="V10" s="14"/>
      <c r="W10" s="14"/>
      <c r="X10" s="14"/>
      <c r="Y10" s="14"/>
      <c r="Z10" s="14"/>
    </row>
    <row r="11" spans="1:26" ht="44.25" customHeight="1" x14ac:dyDescent="0.25">
      <c r="A11" s="269" t="s">
        <v>14</v>
      </c>
      <c r="B11" s="216"/>
      <c r="C11" s="28">
        <v>4</v>
      </c>
      <c r="D11" s="29"/>
      <c r="E11" s="215">
        <f>O17</f>
        <v>0</v>
      </c>
      <c r="F11" s="216"/>
      <c r="G11" s="215">
        <f>O19</f>
        <v>3</v>
      </c>
      <c r="H11" s="216"/>
      <c r="I11" s="30">
        <f>O21</f>
        <v>3</v>
      </c>
      <c r="J11" s="30">
        <f>O28</f>
        <v>10</v>
      </c>
      <c r="K11" s="30">
        <f>O33</f>
        <v>10</v>
      </c>
      <c r="L11" s="31">
        <f>O38</f>
        <v>5.6</v>
      </c>
      <c r="M11" s="32"/>
      <c r="N11" s="32"/>
      <c r="O11" s="33">
        <f>IF( SUM(C11:L11)&lt;=40,SUM(C11:L11),"EXCEDE LOS 40 PUNTOS")</f>
        <v>35.6</v>
      </c>
      <c r="P11" s="14"/>
      <c r="Q11" s="14"/>
      <c r="R11" s="14"/>
      <c r="S11" s="14"/>
      <c r="T11" s="14"/>
      <c r="U11" s="14"/>
      <c r="V11" s="14"/>
      <c r="W11" s="14"/>
      <c r="X11" s="14"/>
      <c r="Y11" s="14"/>
      <c r="Z11" s="14"/>
    </row>
    <row r="12" spans="1:26" x14ac:dyDescent="0.25">
      <c r="A12" s="34"/>
      <c r="B12" s="21"/>
      <c r="C12" s="21"/>
      <c r="D12" s="21"/>
      <c r="E12" s="21"/>
      <c r="F12" s="21"/>
      <c r="G12" s="21"/>
      <c r="H12" s="21"/>
      <c r="I12" s="21"/>
      <c r="J12" s="21"/>
      <c r="K12" s="21"/>
      <c r="L12" s="21"/>
      <c r="M12" s="21"/>
      <c r="N12" s="21"/>
      <c r="O12" s="35"/>
      <c r="P12" s="14"/>
      <c r="Q12" s="14"/>
      <c r="R12" s="14"/>
      <c r="S12" s="14"/>
      <c r="T12" s="14"/>
      <c r="U12" s="14"/>
      <c r="V12" s="14"/>
      <c r="W12" s="14"/>
      <c r="X12" s="14"/>
      <c r="Y12" s="14"/>
      <c r="Z12" s="14"/>
    </row>
    <row r="13" spans="1:26" ht="18" x14ac:dyDescent="0.25">
      <c r="A13" s="247" t="s">
        <v>43</v>
      </c>
      <c r="B13" s="206"/>
      <c r="C13" s="206"/>
      <c r="D13" s="206"/>
      <c r="E13" s="206"/>
      <c r="F13" s="206"/>
      <c r="G13" s="206"/>
      <c r="H13" s="206"/>
      <c r="I13" s="206"/>
      <c r="J13" s="206"/>
      <c r="K13" s="206"/>
      <c r="L13" s="206"/>
      <c r="M13" s="206"/>
      <c r="N13" s="207"/>
      <c r="O13" s="36" t="s">
        <v>44</v>
      </c>
      <c r="P13" s="14"/>
      <c r="Q13" s="14"/>
      <c r="R13" s="14"/>
      <c r="S13" s="14"/>
      <c r="T13" s="14"/>
      <c r="U13" s="14"/>
      <c r="V13" s="14"/>
      <c r="W13" s="14"/>
      <c r="X13" s="14"/>
      <c r="Y13" s="14"/>
      <c r="Z13" s="14"/>
    </row>
    <row r="14" spans="1:26" ht="23.25" x14ac:dyDescent="0.25">
      <c r="A14" s="238" t="s">
        <v>45</v>
      </c>
      <c r="B14" s="210"/>
      <c r="C14" s="210"/>
      <c r="D14" s="210"/>
      <c r="E14" s="210"/>
      <c r="F14" s="210"/>
      <c r="G14" s="210"/>
      <c r="H14" s="210"/>
      <c r="I14" s="210"/>
      <c r="J14" s="210"/>
      <c r="K14" s="210"/>
      <c r="L14" s="210"/>
      <c r="M14" s="211"/>
      <c r="N14" s="21"/>
      <c r="O14" s="35"/>
      <c r="P14" s="14"/>
      <c r="Q14" s="14"/>
      <c r="R14" s="14"/>
      <c r="S14" s="14"/>
      <c r="T14" s="14"/>
      <c r="U14" s="14"/>
      <c r="V14" s="14"/>
      <c r="W14" s="14"/>
      <c r="X14" s="14"/>
      <c r="Y14" s="14"/>
      <c r="Z14" s="14"/>
    </row>
    <row r="15" spans="1:26" ht="31.5" customHeight="1" x14ac:dyDescent="0.25">
      <c r="A15" s="239" t="s">
        <v>60</v>
      </c>
      <c r="B15" s="151"/>
      <c r="C15" s="37"/>
      <c r="D15" s="270" t="s">
        <v>15</v>
      </c>
      <c r="E15" s="150"/>
      <c r="F15" s="150"/>
      <c r="G15" s="150"/>
      <c r="H15" s="150"/>
      <c r="I15" s="150"/>
      <c r="J15" s="150"/>
      <c r="K15" s="150"/>
      <c r="L15" s="150"/>
      <c r="M15" s="151"/>
      <c r="N15" s="38"/>
      <c r="O15" s="39">
        <v>4</v>
      </c>
      <c r="P15" s="14"/>
      <c r="Q15" s="14"/>
      <c r="R15" s="14"/>
      <c r="S15" s="14"/>
      <c r="T15" s="14"/>
      <c r="U15" s="14"/>
      <c r="V15" s="14"/>
      <c r="W15" s="14"/>
      <c r="X15" s="14"/>
      <c r="Y15" s="14"/>
      <c r="Z15" s="14"/>
    </row>
    <row r="16" spans="1:26" x14ac:dyDescent="0.25">
      <c r="A16" s="40"/>
      <c r="B16" s="21"/>
      <c r="C16" s="21"/>
      <c r="D16" s="41"/>
      <c r="E16" s="21"/>
      <c r="F16" s="21"/>
      <c r="G16" s="21"/>
      <c r="H16" s="21"/>
      <c r="I16" s="21"/>
      <c r="J16" s="21"/>
      <c r="K16" s="21"/>
      <c r="L16" s="21"/>
      <c r="M16" s="21"/>
      <c r="N16" s="21"/>
      <c r="O16" s="42"/>
      <c r="P16" s="14"/>
      <c r="Q16" s="14"/>
      <c r="R16" s="14"/>
      <c r="S16" s="14"/>
      <c r="T16" s="14"/>
      <c r="U16" s="14"/>
      <c r="V16" s="14"/>
      <c r="W16" s="14"/>
      <c r="X16" s="14"/>
      <c r="Y16" s="14"/>
      <c r="Z16" s="14"/>
    </row>
    <row r="17" spans="1:26" ht="40.5" customHeight="1" x14ac:dyDescent="0.25">
      <c r="A17" s="234" t="s">
        <v>61</v>
      </c>
      <c r="B17" s="211"/>
      <c r="C17" s="21"/>
      <c r="D17" s="43"/>
      <c r="E17" s="236"/>
      <c r="F17" s="210"/>
      <c r="G17" s="210"/>
      <c r="H17" s="210"/>
      <c r="I17" s="210"/>
      <c r="J17" s="210"/>
      <c r="K17" s="210"/>
      <c r="L17" s="210"/>
      <c r="M17" s="211"/>
      <c r="N17" s="38"/>
      <c r="O17" s="39"/>
      <c r="P17" s="14"/>
      <c r="Q17" s="14"/>
      <c r="R17" s="14"/>
      <c r="S17" s="14"/>
      <c r="T17" s="14"/>
      <c r="U17" s="14"/>
      <c r="V17" s="14"/>
      <c r="W17" s="14"/>
      <c r="X17" s="14"/>
      <c r="Y17" s="14"/>
      <c r="Z17" s="14"/>
    </row>
    <row r="18" spans="1:26" x14ac:dyDescent="0.25">
      <c r="A18" s="40"/>
      <c r="B18" s="21"/>
      <c r="C18" s="21"/>
      <c r="D18" s="41"/>
      <c r="E18" s="21"/>
      <c r="F18" s="21"/>
      <c r="G18" s="21"/>
      <c r="H18" s="21"/>
      <c r="I18" s="21"/>
      <c r="J18" s="21"/>
      <c r="K18" s="21"/>
      <c r="L18" s="21"/>
      <c r="M18" s="21"/>
      <c r="N18" s="21"/>
      <c r="O18" s="42"/>
      <c r="P18" s="14"/>
      <c r="Q18" s="14"/>
      <c r="R18" s="14"/>
      <c r="S18" s="14"/>
      <c r="T18" s="14"/>
      <c r="U18" s="14"/>
      <c r="V18" s="14"/>
      <c r="W18" s="14"/>
      <c r="X18" s="14"/>
      <c r="Y18" s="14"/>
      <c r="Z18" s="14"/>
    </row>
    <row r="19" spans="1:26" ht="40.5" customHeight="1" x14ac:dyDescent="0.25">
      <c r="A19" s="234" t="s">
        <v>62</v>
      </c>
      <c r="B19" s="211"/>
      <c r="C19" s="37"/>
      <c r="D19" s="44"/>
      <c r="E19" s="235" t="s">
        <v>16</v>
      </c>
      <c r="F19" s="210"/>
      <c r="G19" s="210"/>
      <c r="H19" s="210"/>
      <c r="I19" s="210"/>
      <c r="J19" s="210"/>
      <c r="K19" s="210"/>
      <c r="L19" s="210"/>
      <c r="M19" s="211"/>
      <c r="N19" s="38"/>
      <c r="O19" s="39">
        <v>3</v>
      </c>
      <c r="P19" s="14"/>
      <c r="Q19" s="14"/>
      <c r="R19" s="14"/>
      <c r="S19" s="14"/>
      <c r="T19" s="14"/>
      <c r="U19" s="14"/>
      <c r="V19" s="14"/>
      <c r="W19" s="14"/>
      <c r="X19" s="14"/>
      <c r="Y19" s="14"/>
      <c r="Z19" s="14"/>
    </row>
    <row r="20" spans="1:26" x14ac:dyDescent="0.25">
      <c r="A20" s="40"/>
      <c r="B20" s="21"/>
      <c r="C20" s="21"/>
      <c r="D20" s="21"/>
      <c r="E20" s="21"/>
      <c r="F20" s="21"/>
      <c r="G20" s="21"/>
      <c r="H20" s="21"/>
      <c r="I20" s="21"/>
      <c r="J20" s="21"/>
      <c r="K20" s="21"/>
      <c r="L20" s="21"/>
      <c r="M20" s="21"/>
      <c r="N20" s="21"/>
      <c r="O20" s="42"/>
      <c r="P20" s="14"/>
      <c r="Q20" s="14"/>
      <c r="R20" s="14"/>
      <c r="S20" s="14"/>
      <c r="T20" s="14"/>
      <c r="U20" s="14"/>
      <c r="V20" s="14"/>
      <c r="W20" s="14"/>
      <c r="X20" s="14"/>
      <c r="Y20" s="14"/>
      <c r="Z20" s="14"/>
    </row>
    <row r="21" spans="1:26" ht="48.75" customHeight="1" x14ac:dyDescent="0.25">
      <c r="A21" s="234" t="s">
        <v>63</v>
      </c>
      <c r="B21" s="211"/>
      <c r="C21" s="37"/>
      <c r="D21" s="236" t="s">
        <v>104</v>
      </c>
      <c r="E21" s="210"/>
      <c r="F21" s="210"/>
      <c r="G21" s="210"/>
      <c r="H21" s="210"/>
      <c r="I21" s="210"/>
      <c r="J21" s="210"/>
      <c r="K21" s="210"/>
      <c r="L21" s="210"/>
      <c r="M21" s="211"/>
      <c r="N21" s="38"/>
      <c r="O21" s="39">
        <v>3</v>
      </c>
      <c r="P21" s="14"/>
      <c r="Q21" s="14"/>
      <c r="R21" s="14"/>
      <c r="S21" s="14"/>
      <c r="T21" s="14"/>
      <c r="U21" s="14"/>
      <c r="V21" s="14"/>
      <c r="W21" s="14"/>
      <c r="X21" s="14"/>
      <c r="Y21" s="14"/>
      <c r="Z21" s="14"/>
    </row>
    <row r="22" spans="1:26" ht="15.75" customHeight="1" x14ac:dyDescent="0.25">
      <c r="A22" s="45"/>
      <c r="B22" s="46"/>
      <c r="C22" s="47"/>
      <c r="D22" s="48"/>
      <c r="E22" s="48"/>
      <c r="F22" s="48"/>
      <c r="G22" s="48"/>
      <c r="H22" s="48"/>
      <c r="I22" s="48"/>
      <c r="J22" s="48"/>
      <c r="K22" s="48"/>
      <c r="L22" s="48"/>
      <c r="M22" s="48"/>
      <c r="N22" s="47"/>
      <c r="O22" s="42"/>
      <c r="P22" s="14"/>
      <c r="Q22" s="14"/>
      <c r="R22" s="14"/>
      <c r="S22" s="14"/>
      <c r="T22" s="14"/>
      <c r="U22" s="14"/>
      <c r="V22" s="14"/>
      <c r="W22" s="14"/>
      <c r="X22" s="14"/>
      <c r="Y22" s="14"/>
      <c r="Z22" s="14"/>
    </row>
    <row r="23" spans="1:26" ht="24" customHeight="1" x14ac:dyDescent="0.25">
      <c r="A23" s="237" t="s">
        <v>50</v>
      </c>
      <c r="B23" s="210"/>
      <c r="C23" s="210"/>
      <c r="D23" s="210"/>
      <c r="E23" s="210"/>
      <c r="F23" s="210"/>
      <c r="G23" s="210"/>
      <c r="H23" s="210"/>
      <c r="I23" s="210"/>
      <c r="J23" s="210"/>
      <c r="K23" s="210"/>
      <c r="L23" s="210"/>
      <c r="M23" s="211"/>
      <c r="N23" s="21"/>
      <c r="O23" s="49">
        <f>IF( SUM(O15:O21)&lt;=10,SUM(O15:O21),"EXCEDE LOS 10 PUNTOS VALIDOS")</f>
        <v>10</v>
      </c>
      <c r="P23" s="14"/>
      <c r="Q23" s="14"/>
      <c r="R23" s="14"/>
      <c r="S23" s="14"/>
      <c r="T23" s="14"/>
      <c r="U23" s="14"/>
      <c r="V23" s="14"/>
      <c r="W23" s="14"/>
      <c r="X23" s="14"/>
      <c r="Y23" s="14"/>
      <c r="Z23" s="14"/>
    </row>
    <row r="24" spans="1:26" ht="15.75" customHeight="1" x14ac:dyDescent="0.25">
      <c r="A24" s="50"/>
      <c r="B24" s="51"/>
      <c r="C24" s="51"/>
      <c r="D24" s="51"/>
      <c r="E24" s="51"/>
      <c r="F24" s="51"/>
      <c r="G24" s="51"/>
      <c r="H24" s="51"/>
      <c r="I24" s="51"/>
      <c r="J24" s="51"/>
      <c r="K24" s="51"/>
      <c r="L24" s="51"/>
      <c r="M24" s="51"/>
      <c r="N24" s="21"/>
      <c r="O24" s="42"/>
      <c r="P24" s="14"/>
      <c r="Q24" s="14"/>
      <c r="R24" s="14"/>
      <c r="S24" s="14"/>
      <c r="T24" s="14"/>
      <c r="U24" s="14"/>
      <c r="V24" s="14"/>
      <c r="W24" s="14"/>
      <c r="X24" s="14"/>
      <c r="Y24" s="14"/>
      <c r="Z24" s="14"/>
    </row>
    <row r="25" spans="1:26" ht="21.75" customHeight="1" x14ac:dyDescent="0.25">
      <c r="A25" s="238" t="s">
        <v>51</v>
      </c>
      <c r="B25" s="210"/>
      <c r="C25" s="210"/>
      <c r="D25" s="210"/>
      <c r="E25" s="210"/>
      <c r="F25" s="210"/>
      <c r="G25" s="210"/>
      <c r="H25" s="210"/>
      <c r="I25" s="210"/>
      <c r="J25" s="210"/>
      <c r="K25" s="210"/>
      <c r="L25" s="210"/>
      <c r="M25" s="211"/>
      <c r="N25" s="21"/>
      <c r="O25" s="42"/>
      <c r="P25" s="14"/>
      <c r="Q25" s="14"/>
      <c r="R25" s="14"/>
      <c r="S25" s="14"/>
      <c r="T25" s="14"/>
      <c r="U25" s="14"/>
      <c r="V25" s="14"/>
      <c r="W25" s="14"/>
      <c r="X25" s="14"/>
      <c r="Y25" s="14"/>
      <c r="Z25" s="14"/>
    </row>
    <row r="26" spans="1:26" ht="286.5" customHeight="1" x14ac:dyDescent="0.25">
      <c r="A26" s="239" t="s">
        <v>64</v>
      </c>
      <c r="B26" s="151"/>
      <c r="C26" s="37"/>
      <c r="D26" s="245" t="s">
        <v>65</v>
      </c>
      <c r="E26" s="150"/>
      <c r="F26" s="150"/>
      <c r="G26" s="150"/>
      <c r="H26" s="150"/>
      <c r="I26" s="150"/>
      <c r="J26" s="150"/>
      <c r="K26" s="150"/>
      <c r="L26" s="150"/>
      <c r="M26" s="151"/>
      <c r="N26" s="38"/>
      <c r="O26" s="39">
        <v>10</v>
      </c>
      <c r="P26" s="14"/>
      <c r="Q26" s="52"/>
      <c r="R26" s="52"/>
      <c r="S26" s="14"/>
      <c r="T26" s="14"/>
      <c r="U26" s="14"/>
      <c r="V26" s="14"/>
      <c r="W26" s="14"/>
      <c r="X26" s="14"/>
      <c r="Y26" s="14"/>
      <c r="Z26" s="14"/>
    </row>
    <row r="27" spans="1:26" ht="15.75" customHeight="1" x14ac:dyDescent="0.25">
      <c r="A27" s="45"/>
      <c r="B27" s="46"/>
      <c r="C27" s="47"/>
      <c r="D27" s="48"/>
      <c r="E27" s="48"/>
      <c r="F27" s="48"/>
      <c r="G27" s="48"/>
      <c r="H27" s="48"/>
      <c r="I27" s="48"/>
      <c r="J27" s="48"/>
      <c r="K27" s="48"/>
      <c r="L27" s="48"/>
      <c r="M27" s="48"/>
      <c r="N27" s="47"/>
      <c r="O27" s="42"/>
      <c r="P27" s="14"/>
      <c r="Q27" s="14"/>
      <c r="R27" s="14"/>
      <c r="S27" s="14"/>
      <c r="T27" s="14"/>
      <c r="U27" s="14"/>
      <c r="V27" s="14"/>
      <c r="W27" s="14"/>
      <c r="X27" s="14"/>
      <c r="Y27" s="14"/>
      <c r="Z27" s="14"/>
    </row>
    <row r="28" spans="1:26" ht="15.75" customHeight="1" x14ac:dyDescent="0.25">
      <c r="A28" s="237" t="s">
        <v>53</v>
      </c>
      <c r="B28" s="210"/>
      <c r="C28" s="210"/>
      <c r="D28" s="210"/>
      <c r="E28" s="210"/>
      <c r="F28" s="210"/>
      <c r="G28" s="210"/>
      <c r="H28" s="210"/>
      <c r="I28" s="210"/>
      <c r="J28" s="210"/>
      <c r="K28" s="210"/>
      <c r="L28" s="210"/>
      <c r="M28" s="211"/>
      <c r="N28" s="47"/>
      <c r="O28" s="49">
        <f>IF(O26&lt;=10,O26,"EXCEDE LOS 10 PUNTOS PERMITIDOS")</f>
        <v>10</v>
      </c>
      <c r="P28" s="14"/>
      <c r="Q28" s="52"/>
      <c r="R28" s="52"/>
      <c r="S28" s="14"/>
      <c r="T28" s="14"/>
      <c r="U28" s="14"/>
      <c r="V28" s="14"/>
      <c r="W28" s="14"/>
      <c r="X28" s="14"/>
      <c r="Y28" s="14"/>
      <c r="Z28" s="14"/>
    </row>
    <row r="29" spans="1:26" ht="15.75" customHeight="1" x14ac:dyDescent="0.25">
      <c r="A29" s="53"/>
      <c r="B29" s="54"/>
      <c r="C29" s="54"/>
      <c r="D29" s="54"/>
      <c r="E29" s="54"/>
      <c r="F29" s="54"/>
      <c r="G29" s="54"/>
      <c r="H29" s="54"/>
      <c r="I29" s="54"/>
      <c r="J29" s="54"/>
      <c r="K29" s="54"/>
      <c r="L29" s="54"/>
      <c r="M29" s="54"/>
      <c r="N29" s="54"/>
      <c r="O29" s="42"/>
      <c r="P29" s="14"/>
      <c r="Q29" s="14"/>
      <c r="R29" s="14"/>
      <c r="S29" s="14"/>
      <c r="T29" s="14"/>
      <c r="U29" s="14"/>
      <c r="V29" s="14"/>
      <c r="W29" s="14"/>
      <c r="X29" s="14"/>
      <c r="Y29" s="14"/>
      <c r="Z29" s="14"/>
    </row>
    <row r="30" spans="1:26" ht="28.5" customHeight="1" x14ac:dyDescent="0.25">
      <c r="A30" s="238" t="s">
        <v>54</v>
      </c>
      <c r="B30" s="210"/>
      <c r="C30" s="210"/>
      <c r="D30" s="210"/>
      <c r="E30" s="210"/>
      <c r="F30" s="210"/>
      <c r="G30" s="210"/>
      <c r="H30" s="210"/>
      <c r="I30" s="210"/>
      <c r="J30" s="210"/>
      <c r="K30" s="210"/>
      <c r="L30" s="210"/>
      <c r="M30" s="211"/>
      <c r="N30" s="54"/>
      <c r="O30" s="42"/>
      <c r="P30" s="14"/>
      <c r="Q30" s="14"/>
      <c r="R30" s="14"/>
      <c r="S30" s="14"/>
      <c r="T30" s="14"/>
      <c r="U30" s="14"/>
      <c r="V30" s="14"/>
      <c r="W30" s="14"/>
      <c r="X30" s="14"/>
      <c r="Y30" s="14"/>
      <c r="Z30" s="14"/>
    </row>
    <row r="31" spans="1:26" ht="357.75" customHeight="1" x14ac:dyDescent="0.25">
      <c r="A31" s="239" t="s">
        <v>55</v>
      </c>
      <c r="B31" s="151"/>
      <c r="C31" s="37"/>
      <c r="D31" s="245" t="s">
        <v>66</v>
      </c>
      <c r="E31" s="150"/>
      <c r="F31" s="150"/>
      <c r="G31" s="150"/>
      <c r="H31" s="150"/>
      <c r="I31" s="150"/>
      <c r="J31" s="150"/>
      <c r="K31" s="150"/>
      <c r="L31" s="150"/>
      <c r="M31" s="151"/>
      <c r="N31" s="38"/>
      <c r="O31" s="39">
        <v>10</v>
      </c>
      <c r="P31" s="14"/>
      <c r="Q31" s="14"/>
      <c r="R31" s="55"/>
      <c r="S31" s="14"/>
      <c r="T31" s="14"/>
      <c r="U31" s="14"/>
      <c r="V31" s="14"/>
      <c r="W31" s="14"/>
      <c r="X31" s="14"/>
      <c r="Y31" s="14"/>
      <c r="Z31" s="14"/>
    </row>
    <row r="32" spans="1:26" ht="15.75" customHeight="1" x14ac:dyDescent="0.25">
      <c r="A32" s="56"/>
      <c r="B32" s="21"/>
      <c r="C32" s="21"/>
      <c r="D32" s="21"/>
      <c r="E32" s="21"/>
      <c r="F32" s="21"/>
      <c r="G32" s="21"/>
      <c r="H32" s="21"/>
      <c r="I32" s="21"/>
      <c r="J32" s="21"/>
      <c r="K32" s="21"/>
      <c r="L32" s="21"/>
      <c r="M32" s="21"/>
      <c r="N32" s="21"/>
      <c r="O32" s="42"/>
      <c r="P32" s="14"/>
      <c r="Q32" s="14"/>
      <c r="R32" s="14"/>
      <c r="S32" s="14"/>
      <c r="T32" s="14"/>
      <c r="U32" s="14"/>
      <c r="V32" s="14"/>
      <c r="W32" s="14"/>
      <c r="X32" s="14"/>
      <c r="Y32" s="14"/>
      <c r="Z32" s="14"/>
    </row>
    <row r="33" spans="1:26" ht="15.75" customHeight="1" x14ac:dyDescent="0.25">
      <c r="A33" s="237" t="s">
        <v>56</v>
      </c>
      <c r="B33" s="210"/>
      <c r="C33" s="210"/>
      <c r="D33" s="210"/>
      <c r="E33" s="210"/>
      <c r="F33" s="210"/>
      <c r="G33" s="210"/>
      <c r="H33" s="210"/>
      <c r="I33" s="210"/>
      <c r="J33" s="210"/>
      <c r="K33" s="210"/>
      <c r="L33" s="210"/>
      <c r="M33" s="211"/>
      <c r="N33" s="47"/>
      <c r="O33" s="49">
        <f>IF(O31&lt;=10,O31,"EXCEDE LOS 10 PUNTOS PERMITIDOS")</f>
        <v>10</v>
      </c>
      <c r="P33" s="14"/>
      <c r="Q33" s="14"/>
      <c r="R33" s="14"/>
      <c r="S33" s="14"/>
      <c r="T33" s="14"/>
      <c r="U33" s="14"/>
      <c r="V33" s="14"/>
      <c r="W33" s="14"/>
      <c r="X33" s="14"/>
      <c r="Y33" s="14"/>
      <c r="Z33" s="14"/>
    </row>
    <row r="34" spans="1:26" ht="15.75" customHeight="1" x14ac:dyDescent="0.25">
      <c r="A34" s="56"/>
      <c r="B34" s="21"/>
      <c r="C34" s="21"/>
      <c r="D34" s="21"/>
      <c r="E34" s="21"/>
      <c r="F34" s="21"/>
      <c r="G34" s="21"/>
      <c r="H34" s="21"/>
      <c r="I34" s="21"/>
      <c r="J34" s="21"/>
      <c r="K34" s="21"/>
      <c r="L34" s="21"/>
      <c r="M34" s="21"/>
      <c r="N34" s="21"/>
      <c r="O34" s="42"/>
      <c r="P34" s="14"/>
      <c r="Q34" s="14"/>
      <c r="R34" s="14"/>
      <c r="S34" s="14"/>
      <c r="T34" s="14"/>
      <c r="U34" s="14"/>
      <c r="V34" s="14"/>
      <c r="W34" s="14"/>
      <c r="X34" s="14"/>
      <c r="Y34" s="14"/>
      <c r="Z34" s="14"/>
    </row>
    <row r="35" spans="1:26" ht="30.75" customHeight="1" x14ac:dyDescent="0.25">
      <c r="A35" s="238" t="s">
        <v>57</v>
      </c>
      <c r="B35" s="210"/>
      <c r="C35" s="210"/>
      <c r="D35" s="210"/>
      <c r="E35" s="210"/>
      <c r="F35" s="210"/>
      <c r="G35" s="210"/>
      <c r="H35" s="210"/>
      <c r="I35" s="210"/>
      <c r="J35" s="210"/>
      <c r="K35" s="210"/>
      <c r="L35" s="210"/>
      <c r="M35" s="211"/>
      <c r="N35" s="21"/>
      <c r="O35" s="42"/>
      <c r="P35" s="14"/>
      <c r="Q35" s="14"/>
      <c r="R35" s="14"/>
      <c r="S35" s="14"/>
      <c r="T35" s="14"/>
      <c r="U35" s="14"/>
      <c r="V35" s="14"/>
      <c r="W35" s="14"/>
      <c r="X35" s="14"/>
      <c r="Y35" s="14"/>
      <c r="Z35" s="14"/>
    </row>
    <row r="36" spans="1:26" ht="409.5" customHeight="1" x14ac:dyDescent="0.25">
      <c r="A36" s="234" t="s">
        <v>58</v>
      </c>
      <c r="B36" s="211"/>
      <c r="C36" s="37"/>
      <c r="D36" s="245" t="s">
        <v>67</v>
      </c>
      <c r="E36" s="150"/>
      <c r="F36" s="150"/>
      <c r="G36" s="150"/>
      <c r="H36" s="150"/>
      <c r="I36" s="150"/>
      <c r="J36" s="150"/>
      <c r="K36" s="150"/>
      <c r="L36" s="150"/>
      <c r="M36" s="151"/>
      <c r="N36" s="38"/>
      <c r="O36" s="39">
        <f>0.6+1+1+0.5+0.25+0.25+0.25+0.5+0.25+0.25+0.25+0.5</f>
        <v>5.6</v>
      </c>
      <c r="P36" s="14"/>
      <c r="Q36" s="14"/>
      <c r="R36" s="14"/>
      <c r="S36" s="14"/>
      <c r="T36" s="14"/>
      <c r="U36" s="14"/>
      <c r="V36" s="14"/>
      <c r="W36" s="14"/>
      <c r="X36" s="14"/>
      <c r="Y36" s="14"/>
      <c r="Z36" s="14"/>
    </row>
    <row r="37" spans="1:26" ht="15.75" customHeight="1" x14ac:dyDescent="0.25">
      <c r="A37" s="45"/>
      <c r="B37" s="46"/>
      <c r="C37" s="47"/>
      <c r="D37" s="48"/>
      <c r="E37" s="48"/>
      <c r="F37" s="48"/>
      <c r="G37" s="48"/>
      <c r="H37" s="48"/>
      <c r="I37" s="48"/>
      <c r="J37" s="48"/>
      <c r="K37" s="48"/>
      <c r="L37" s="48"/>
      <c r="M37" s="48"/>
      <c r="N37" s="47"/>
      <c r="O37" s="42"/>
      <c r="P37" s="14"/>
      <c r="Q37" s="14"/>
      <c r="R37" s="14"/>
      <c r="S37" s="14"/>
      <c r="T37" s="14"/>
      <c r="U37" s="14"/>
      <c r="V37" s="14"/>
      <c r="W37" s="14"/>
      <c r="X37" s="14"/>
      <c r="Y37" s="14"/>
      <c r="Z37" s="14"/>
    </row>
    <row r="38" spans="1:26" ht="15.75" customHeight="1" x14ac:dyDescent="0.25">
      <c r="A38" s="237" t="s">
        <v>59</v>
      </c>
      <c r="B38" s="210"/>
      <c r="C38" s="210"/>
      <c r="D38" s="210"/>
      <c r="E38" s="210"/>
      <c r="F38" s="210"/>
      <c r="G38" s="210"/>
      <c r="H38" s="210"/>
      <c r="I38" s="210"/>
      <c r="J38" s="210"/>
      <c r="K38" s="210"/>
      <c r="L38" s="210"/>
      <c r="M38" s="211"/>
      <c r="N38" s="47"/>
      <c r="O38" s="49">
        <f>IF(O36&lt;=10,O36,"EXCEDE LOS 10 PUNTOS PERMITIDOS")</f>
        <v>5.6</v>
      </c>
      <c r="P38" s="14"/>
      <c r="Q38" s="14"/>
      <c r="R38" s="14"/>
      <c r="S38" s="14"/>
      <c r="T38" s="14"/>
      <c r="U38" s="14"/>
      <c r="V38" s="14"/>
      <c r="W38" s="14"/>
      <c r="X38" s="14"/>
      <c r="Y38" s="14"/>
      <c r="Z38" s="14"/>
    </row>
    <row r="39" spans="1:26" ht="15.75" customHeight="1" x14ac:dyDescent="0.25">
      <c r="A39" s="56"/>
      <c r="B39" s="21"/>
      <c r="C39" s="21"/>
      <c r="D39" s="21"/>
      <c r="E39" s="21"/>
      <c r="F39" s="21"/>
      <c r="G39" s="21"/>
      <c r="H39" s="21"/>
      <c r="I39" s="21"/>
      <c r="J39" s="21"/>
      <c r="K39" s="21"/>
      <c r="L39" s="21"/>
      <c r="M39" s="21"/>
      <c r="N39" s="21"/>
      <c r="O39" s="42"/>
      <c r="P39" s="14"/>
      <c r="Q39" s="14"/>
      <c r="R39" s="14"/>
      <c r="S39" s="14"/>
      <c r="T39" s="14"/>
      <c r="U39" s="14"/>
      <c r="V39" s="14"/>
      <c r="W39" s="14"/>
      <c r="X39" s="14"/>
      <c r="Y39" s="14"/>
      <c r="Z39" s="14"/>
    </row>
    <row r="40" spans="1:26" ht="15.75" customHeight="1" x14ac:dyDescent="0.25">
      <c r="A40" s="56"/>
      <c r="B40" s="21"/>
      <c r="C40" s="21"/>
      <c r="D40" s="21"/>
      <c r="E40" s="21"/>
      <c r="F40" s="21"/>
      <c r="G40" s="21"/>
      <c r="H40" s="21"/>
      <c r="I40" s="21"/>
      <c r="J40" s="21"/>
      <c r="K40" s="21"/>
      <c r="L40" s="21"/>
      <c r="M40" s="21"/>
      <c r="N40" s="21"/>
      <c r="O40" s="57"/>
      <c r="P40" s="14"/>
      <c r="Q40" s="14"/>
      <c r="R40" s="14"/>
      <c r="S40" s="14"/>
      <c r="T40" s="14"/>
      <c r="U40" s="14"/>
      <c r="V40" s="14"/>
      <c r="W40" s="14"/>
      <c r="X40" s="14"/>
      <c r="Y40" s="14"/>
      <c r="Z40" s="14"/>
    </row>
    <row r="41" spans="1:26" ht="33" customHeight="1" x14ac:dyDescent="0.25">
      <c r="A41" s="242" t="s">
        <v>42</v>
      </c>
      <c r="B41" s="243"/>
      <c r="C41" s="243"/>
      <c r="D41" s="243"/>
      <c r="E41" s="243"/>
      <c r="F41" s="243"/>
      <c r="G41" s="243"/>
      <c r="H41" s="243"/>
      <c r="I41" s="243"/>
      <c r="J41" s="243"/>
      <c r="K41" s="243"/>
      <c r="L41" s="243"/>
      <c r="M41" s="244"/>
      <c r="N41" s="58"/>
      <c r="O41" s="59">
        <f>IF((O23+O28+O33+O38)&lt;=40,(O23+O28+O33+O38),"ERROR EXCEDE LOS 40 PUNTOS")</f>
        <v>35.6</v>
      </c>
      <c r="P41" s="14"/>
      <c r="Q41" s="14"/>
      <c r="R41" s="14"/>
      <c r="S41" s="14"/>
      <c r="T41" s="14"/>
      <c r="U41" s="14"/>
      <c r="V41" s="14"/>
      <c r="W41" s="14"/>
      <c r="X41" s="14"/>
      <c r="Y41" s="14"/>
      <c r="Z41" s="14"/>
    </row>
    <row r="42" spans="1:26" ht="15.75" customHeight="1" x14ac:dyDescent="0.25">
      <c r="A42" s="60"/>
      <c r="B42" s="21"/>
      <c r="C42" s="21"/>
      <c r="D42" s="21"/>
      <c r="E42" s="21"/>
      <c r="F42" s="21"/>
      <c r="G42" s="21"/>
      <c r="H42" s="21"/>
      <c r="I42" s="21"/>
      <c r="J42" s="21"/>
      <c r="K42" s="21"/>
      <c r="L42" s="21"/>
      <c r="M42" s="21"/>
      <c r="N42" s="21"/>
      <c r="O42" s="61"/>
      <c r="P42" s="14"/>
      <c r="Q42" s="14"/>
      <c r="R42" s="14"/>
      <c r="S42" s="14"/>
      <c r="T42" s="14"/>
      <c r="U42" s="14"/>
      <c r="V42" s="14"/>
      <c r="W42" s="14"/>
      <c r="X42" s="14"/>
      <c r="Y42" s="14"/>
      <c r="Z42" s="14"/>
    </row>
    <row r="43" spans="1:26" ht="15.75" customHeight="1" x14ac:dyDescent="0.25">
      <c r="A43" s="60"/>
      <c r="B43" s="21"/>
      <c r="C43" s="21"/>
      <c r="D43" s="21"/>
      <c r="E43" s="21"/>
      <c r="F43" s="21"/>
      <c r="G43" s="21"/>
      <c r="H43" s="21"/>
      <c r="I43" s="21"/>
      <c r="J43" s="21"/>
      <c r="K43" s="21"/>
      <c r="L43" s="21"/>
      <c r="M43" s="21"/>
      <c r="N43" s="21"/>
      <c r="O43" s="61"/>
      <c r="P43" s="14"/>
      <c r="Q43" s="14"/>
      <c r="R43" s="14"/>
      <c r="S43" s="14"/>
      <c r="T43" s="14"/>
      <c r="U43" s="14"/>
      <c r="V43" s="14"/>
      <c r="W43" s="14"/>
      <c r="X43" s="14"/>
      <c r="Y43" s="14"/>
      <c r="Z43" s="14"/>
    </row>
    <row r="44" spans="1:26" ht="15.75" customHeight="1" x14ac:dyDescent="0.25">
      <c r="A44" s="60"/>
      <c r="B44" s="21"/>
      <c r="C44" s="21"/>
      <c r="D44" s="21"/>
      <c r="E44" s="21"/>
      <c r="F44" s="21"/>
      <c r="G44" s="21"/>
      <c r="H44" s="21"/>
      <c r="I44" s="21"/>
      <c r="J44" s="21"/>
      <c r="K44" s="21"/>
      <c r="L44" s="21"/>
      <c r="M44" s="21"/>
      <c r="N44" s="21"/>
      <c r="O44" s="61"/>
      <c r="P44" s="14"/>
      <c r="Q44" s="14"/>
      <c r="R44" s="14"/>
      <c r="S44" s="14"/>
      <c r="T44" s="14"/>
      <c r="U44" s="14"/>
      <c r="V44" s="14"/>
      <c r="W44" s="14"/>
      <c r="X44" s="14"/>
      <c r="Y44" s="14"/>
      <c r="Z44" s="14"/>
    </row>
    <row r="45" spans="1:26" ht="15.75" customHeight="1" thickBot="1" x14ac:dyDescent="0.3">
      <c r="A45" s="60"/>
      <c r="B45" s="21"/>
      <c r="C45" s="21"/>
      <c r="D45" s="21"/>
      <c r="E45" s="21"/>
      <c r="F45" s="21"/>
      <c r="G45" s="21"/>
      <c r="H45" s="21"/>
      <c r="I45" s="21"/>
      <c r="J45" s="21"/>
      <c r="K45" s="21"/>
      <c r="L45" s="21"/>
      <c r="M45" s="21"/>
      <c r="N45" s="21"/>
      <c r="O45" s="61"/>
      <c r="P45" s="14"/>
      <c r="Q45" s="14"/>
      <c r="R45" s="14"/>
      <c r="S45" s="14"/>
      <c r="T45" s="14"/>
      <c r="U45" s="14"/>
      <c r="V45" s="14"/>
      <c r="W45" s="14"/>
      <c r="X45" s="14"/>
      <c r="Y45" s="14"/>
      <c r="Z45" s="14"/>
    </row>
    <row r="46" spans="1:26" ht="15.75" customHeight="1" thickBot="1" x14ac:dyDescent="0.3">
      <c r="A46" s="197" t="s">
        <v>106</v>
      </c>
      <c r="B46" s="198"/>
      <c r="C46" s="198"/>
      <c r="D46" s="198"/>
      <c r="E46" s="198"/>
      <c r="F46" s="198"/>
      <c r="G46" s="198"/>
      <c r="H46" s="198"/>
      <c r="I46" s="198"/>
      <c r="J46" s="198"/>
      <c r="K46" s="198"/>
      <c r="L46" s="198"/>
      <c r="M46" s="198"/>
      <c r="N46" s="198"/>
      <c r="O46" s="199"/>
      <c r="P46" s="14"/>
      <c r="Q46" s="14"/>
      <c r="R46" s="14"/>
      <c r="S46" s="14"/>
      <c r="T46" s="14"/>
      <c r="U46" s="14"/>
      <c r="V46" s="14"/>
      <c r="W46" s="14"/>
      <c r="X46" s="14"/>
      <c r="Y46" s="14"/>
      <c r="Z46" s="14"/>
    </row>
    <row r="47" spans="1:26" ht="15.75" customHeight="1" thickBot="1" x14ac:dyDescent="0.3">
      <c r="A47" s="69"/>
      <c r="B47" s="70"/>
      <c r="C47" s="70"/>
      <c r="D47" s="70"/>
      <c r="E47" s="70"/>
      <c r="F47" s="70"/>
      <c r="G47" s="70"/>
      <c r="H47" s="70"/>
      <c r="I47" s="70"/>
      <c r="J47" s="70"/>
      <c r="K47" s="70"/>
      <c r="L47" s="70"/>
      <c r="M47" s="70"/>
      <c r="N47" s="70"/>
      <c r="O47" s="71"/>
      <c r="P47" s="14"/>
      <c r="Q47" s="14"/>
      <c r="R47" s="14"/>
      <c r="S47" s="14"/>
      <c r="T47" s="14"/>
      <c r="U47" s="14"/>
      <c r="V47" s="14"/>
      <c r="W47" s="14"/>
      <c r="X47" s="14"/>
      <c r="Y47" s="14"/>
      <c r="Z47" s="14"/>
    </row>
    <row r="48" spans="1:26" ht="31.9" customHeight="1" x14ac:dyDescent="0.25">
      <c r="A48" s="200" t="s">
        <v>107</v>
      </c>
      <c r="B48" s="200"/>
      <c r="C48" s="200"/>
      <c r="D48" s="200"/>
      <c r="E48" s="200"/>
      <c r="F48" s="201"/>
      <c r="G48" s="201"/>
      <c r="H48" s="201"/>
      <c r="I48" s="72" t="s">
        <v>108</v>
      </c>
      <c r="J48" s="73" t="s">
        <v>109</v>
      </c>
      <c r="K48" s="73" t="s">
        <v>110</v>
      </c>
      <c r="L48" s="74"/>
      <c r="M48" s="75"/>
      <c r="N48" s="70"/>
      <c r="O48" s="76" t="s">
        <v>111</v>
      </c>
      <c r="P48" s="14"/>
      <c r="Q48" s="14"/>
      <c r="R48" s="14"/>
      <c r="S48" s="14"/>
      <c r="T48" s="14"/>
      <c r="U48" s="14"/>
      <c r="V48" s="14"/>
      <c r="W48" s="14"/>
      <c r="X48" s="14"/>
      <c r="Y48" s="14"/>
      <c r="Z48" s="14"/>
    </row>
    <row r="49" spans="1:26" ht="15.75" customHeight="1" x14ac:dyDescent="0.25">
      <c r="A49" s="77">
        <v>1</v>
      </c>
      <c r="B49" s="195" t="s">
        <v>112</v>
      </c>
      <c r="C49" s="195"/>
      <c r="D49" s="195"/>
      <c r="E49" s="195"/>
      <c r="F49" s="188"/>
      <c r="G49" s="188"/>
      <c r="H49" s="188"/>
      <c r="I49" s="78" t="s">
        <v>113</v>
      </c>
      <c r="J49" s="79">
        <v>1.5</v>
      </c>
      <c r="K49" s="79">
        <v>2</v>
      </c>
      <c r="L49" s="80"/>
      <c r="M49" s="81"/>
      <c r="N49" s="81"/>
      <c r="O49" s="82">
        <f>J49+K49</f>
        <v>3.5</v>
      </c>
      <c r="P49" s="14"/>
      <c r="Q49" s="14"/>
      <c r="R49" s="14"/>
      <c r="S49" s="14"/>
      <c r="T49" s="14"/>
      <c r="U49" s="14"/>
      <c r="V49" s="14"/>
      <c r="W49" s="14"/>
      <c r="X49" s="14"/>
      <c r="Y49" s="14"/>
      <c r="Z49" s="14"/>
    </row>
    <row r="50" spans="1:26" ht="15.75" customHeight="1" x14ac:dyDescent="0.25">
      <c r="A50" s="77">
        <v>2</v>
      </c>
      <c r="B50" s="187" t="s">
        <v>114</v>
      </c>
      <c r="C50" s="195"/>
      <c r="D50" s="195"/>
      <c r="E50" s="195"/>
      <c r="F50" s="188"/>
      <c r="G50" s="188"/>
      <c r="H50" s="188"/>
      <c r="I50" s="78" t="s">
        <v>113</v>
      </c>
      <c r="J50" s="79">
        <v>1</v>
      </c>
      <c r="K50" s="79">
        <v>1</v>
      </c>
      <c r="L50" s="80"/>
      <c r="M50" s="81"/>
      <c r="N50" s="81"/>
      <c r="O50" s="82">
        <f t="shared" ref="O50:O56" si="0">J50+K50</f>
        <v>2</v>
      </c>
      <c r="P50" s="14"/>
      <c r="Q50" s="14"/>
      <c r="R50" s="14"/>
      <c r="S50" s="14"/>
      <c r="T50" s="14"/>
      <c r="U50" s="14"/>
      <c r="V50" s="14"/>
      <c r="W50" s="14"/>
      <c r="X50" s="14"/>
      <c r="Y50" s="14"/>
      <c r="Z50" s="14"/>
    </row>
    <row r="51" spans="1:26" ht="30" customHeight="1" x14ac:dyDescent="0.25">
      <c r="A51" s="77">
        <v>3</v>
      </c>
      <c r="B51" s="195" t="s">
        <v>115</v>
      </c>
      <c r="C51" s="195"/>
      <c r="D51" s="195"/>
      <c r="E51" s="195"/>
      <c r="F51" s="188"/>
      <c r="G51" s="188"/>
      <c r="H51" s="188"/>
      <c r="I51" s="78" t="s">
        <v>116</v>
      </c>
      <c r="J51" s="79">
        <v>3.4</v>
      </c>
      <c r="K51" s="79">
        <v>4</v>
      </c>
      <c r="L51" s="80"/>
      <c r="M51" s="81"/>
      <c r="N51" s="81"/>
      <c r="O51" s="82">
        <f t="shared" si="0"/>
        <v>7.4</v>
      </c>
      <c r="P51" s="14"/>
      <c r="Q51" s="14"/>
      <c r="R51" s="14"/>
      <c r="S51" s="14"/>
      <c r="T51" s="14"/>
      <c r="U51" s="14"/>
      <c r="V51" s="14"/>
      <c r="W51" s="14"/>
      <c r="X51" s="14"/>
      <c r="Y51" s="14"/>
      <c r="Z51" s="14"/>
    </row>
    <row r="52" spans="1:26" ht="30" customHeight="1" x14ac:dyDescent="0.25">
      <c r="A52" s="77">
        <v>4</v>
      </c>
      <c r="B52" s="195" t="s">
        <v>117</v>
      </c>
      <c r="C52" s="195"/>
      <c r="D52" s="195"/>
      <c r="E52" s="195"/>
      <c r="F52" s="188"/>
      <c r="G52" s="188"/>
      <c r="H52" s="188"/>
      <c r="I52" s="78" t="s">
        <v>118</v>
      </c>
      <c r="J52" s="79">
        <v>3</v>
      </c>
      <c r="K52" s="79">
        <v>5</v>
      </c>
      <c r="L52" s="80"/>
      <c r="M52" s="81"/>
      <c r="N52" s="81"/>
      <c r="O52" s="82">
        <f t="shared" si="0"/>
        <v>8</v>
      </c>
      <c r="P52" s="14"/>
      <c r="Q52" s="14"/>
      <c r="R52" s="14"/>
      <c r="S52" s="14"/>
      <c r="T52" s="14"/>
      <c r="U52" s="14"/>
      <c r="V52" s="14"/>
      <c r="W52" s="14"/>
      <c r="X52" s="14"/>
      <c r="Y52" s="14"/>
      <c r="Z52" s="14"/>
    </row>
    <row r="53" spans="1:26" ht="34.15" customHeight="1" x14ac:dyDescent="0.25">
      <c r="A53" s="77">
        <v>5</v>
      </c>
      <c r="B53" s="195" t="s">
        <v>119</v>
      </c>
      <c r="C53" s="195"/>
      <c r="D53" s="195"/>
      <c r="E53" s="195"/>
      <c r="F53" s="188"/>
      <c r="G53" s="188"/>
      <c r="H53" s="188"/>
      <c r="I53" s="78" t="s">
        <v>118</v>
      </c>
      <c r="J53" s="79">
        <v>3</v>
      </c>
      <c r="K53" s="79">
        <v>3</v>
      </c>
      <c r="L53" s="80"/>
      <c r="M53" s="81"/>
      <c r="N53" s="81"/>
      <c r="O53" s="82">
        <f t="shared" si="0"/>
        <v>6</v>
      </c>
      <c r="P53" s="14"/>
      <c r="Q53" s="14"/>
      <c r="R53" s="14"/>
      <c r="S53" s="14"/>
      <c r="T53" s="14"/>
      <c r="U53" s="14"/>
      <c r="V53" s="14"/>
      <c r="W53" s="14"/>
      <c r="X53" s="14"/>
      <c r="Y53" s="14"/>
      <c r="Z53" s="14"/>
    </row>
    <row r="54" spans="1:26" ht="35.450000000000003" customHeight="1" x14ac:dyDescent="0.25">
      <c r="A54" s="77">
        <v>6</v>
      </c>
      <c r="B54" s="195" t="s">
        <v>120</v>
      </c>
      <c r="C54" s="195"/>
      <c r="D54" s="195"/>
      <c r="E54" s="195"/>
      <c r="F54" s="188"/>
      <c r="G54" s="188"/>
      <c r="H54" s="188"/>
      <c r="I54" s="78" t="s">
        <v>118</v>
      </c>
      <c r="J54" s="79">
        <v>3.5</v>
      </c>
      <c r="K54" s="79">
        <v>5</v>
      </c>
      <c r="L54" s="80"/>
      <c r="M54" s="81"/>
      <c r="N54" s="81"/>
      <c r="O54" s="82">
        <f t="shared" si="0"/>
        <v>8.5</v>
      </c>
      <c r="P54" s="14"/>
      <c r="Q54" s="14"/>
      <c r="R54" s="14"/>
      <c r="S54" s="14"/>
      <c r="T54" s="14"/>
      <c r="U54" s="14"/>
      <c r="V54" s="14"/>
      <c r="W54" s="14"/>
      <c r="X54" s="14"/>
      <c r="Y54" s="14"/>
      <c r="Z54" s="14"/>
    </row>
    <row r="55" spans="1:26" ht="42.6" customHeight="1" x14ac:dyDescent="0.25">
      <c r="A55" s="77">
        <v>7</v>
      </c>
      <c r="B55" s="195" t="s">
        <v>121</v>
      </c>
      <c r="C55" s="195"/>
      <c r="D55" s="195"/>
      <c r="E55" s="195"/>
      <c r="F55" s="188"/>
      <c r="G55" s="188"/>
      <c r="H55" s="188"/>
      <c r="I55" s="78" t="s">
        <v>118</v>
      </c>
      <c r="J55" s="79">
        <v>3.4</v>
      </c>
      <c r="K55" s="79">
        <v>4</v>
      </c>
      <c r="L55" s="80"/>
      <c r="M55" s="81"/>
      <c r="N55" s="81"/>
      <c r="O55" s="82">
        <f t="shared" si="0"/>
        <v>7.4</v>
      </c>
      <c r="P55" s="14"/>
      <c r="Q55" s="14"/>
      <c r="R55" s="14"/>
      <c r="S55" s="14"/>
      <c r="T55" s="14"/>
      <c r="U55" s="14"/>
      <c r="V55" s="14"/>
      <c r="W55" s="14"/>
      <c r="X55" s="14"/>
      <c r="Y55" s="14"/>
      <c r="Z55" s="14"/>
    </row>
    <row r="56" spans="1:26" ht="15.75" customHeight="1" thickBot="1" x14ac:dyDescent="0.3">
      <c r="A56" s="196" t="s">
        <v>122</v>
      </c>
      <c r="B56" s="196"/>
      <c r="C56" s="196"/>
      <c r="D56" s="196"/>
      <c r="E56" s="196"/>
      <c r="F56" s="196"/>
      <c r="G56" s="196"/>
      <c r="H56" s="196"/>
      <c r="I56" s="196"/>
      <c r="J56" s="83">
        <f>SUM(J49:J55)</f>
        <v>18.8</v>
      </c>
      <c r="K56" s="83">
        <f>SUM(K49:K55)</f>
        <v>24</v>
      </c>
      <c r="L56" s="84"/>
      <c r="M56" s="85"/>
      <c r="N56" s="81"/>
      <c r="O56" s="82">
        <f t="shared" si="0"/>
        <v>42.8</v>
      </c>
      <c r="P56" s="14"/>
      <c r="Q56" s="14"/>
      <c r="R56" s="14"/>
      <c r="S56" s="14"/>
      <c r="T56" s="14"/>
      <c r="U56" s="14"/>
      <c r="V56" s="14"/>
      <c r="W56" s="14"/>
      <c r="X56" s="14"/>
      <c r="Y56" s="14"/>
      <c r="Z56" s="14"/>
    </row>
    <row r="57" spans="1:26" ht="21" customHeight="1" thickBot="1" x14ac:dyDescent="0.3">
      <c r="A57" s="177" t="s">
        <v>123</v>
      </c>
      <c r="B57" s="178"/>
      <c r="C57" s="178"/>
      <c r="D57" s="178"/>
      <c r="E57" s="178"/>
      <c r="F57" s="178"/>
      <c r="G57" s="178"/>
      <c r="H57" s="178"/>
      <c r="I57" s="178"/>
      <c r="J57" s="178"/>
      <c r="K57" s="179"/>
      <c r="L57" s="86"/>
      <c r="M57" s="70"/>
      <c r="N57" s="87"/>
      <c r="O57" s="88">
        <f>O56/2</f>
        <v>21.4</v>
      </c>
      <c r="P57" s="14"/>
      <c r="Q57" s="14"/>
      <c r="R57" s="14"/>
      <c r="S57" s="14"/>
      <c r="T57" s="14"/>
      <c r="U57" s="14"/>
      <c r="V57" s="14"/>
      <c r="W57" s="14"/>
      <c r="X57" s="14"/>
      <c r="Y57" s="14"/>
      <c r="Z57" s="14"/>
    </row>
    <row r="58" spans="1:26" ht="15.75" customHeight="1" x14ac:dyDescent="0.25">
      <c r="A58" s="89"/>
      <c r="B58" s="89"/>
      <c r="C58" s="89"/>
      <c r="D58" s="89"/>
      <c r="E58" s="89"/>
      <c r="F58" s="89"/>
      <c r="G58" s="89"/>
      <c r="H58" s="89"/>
      <c r="I58" s="89"/>
      <c r="J58" s="89"/>
      <c r="K58" s="89"/>
      <c r="L58" s="89"/>
      <c r="M58" s="89"/>
      <c r="N58" s="89"/>
      <c r="O58" s="89"/>
      <c r="P58" s="14"/>
      <c r="Q58" s="14"/>
      <c r="R58" s="14"/>
      <c r="S58" s="14"/>
      <c r="T58" s="14"/>
      <c r="U58" s="14"/>
      <c r="V58" s="14"/>
      <c r="W58" s="14"/>
      <c r="X58" s="14"/>
      <c r="Y58" s="14"/>
      <c r="Z58" s="14"/>
    </row>
    <row r="59" spans="1:26" ht="15.75" customHeight="1" thickBot="1" x14ac:dyDescent="0.3">
      <c r="A59" s="89"/>
      <c r="B59" s="89"/>
      <c r="C59" s="89"/>
      <c r="D59" s="89"/>
      <c r="E59" s="89"/>
      <c r="F59" s="89"/>
      <c r="G59" s="89"/>
      <c r="H59" s="89"/>
      <c r="I59" s="89"/>
      <c r="J59" s="89"/>
      <c r="K59" s="89"/>
      <c r="L59" s="89"/>
      <c r="M59" s="89"/>
      <c r="N59" s="89"/>
      <c r="O59" s="89"/>
      <c r="P59" s="14"/>
      <c r="Q59" s="14"/>
      <c r="R59" s="14"/>
      <c r="S59" s="14"/>
      <c r="T59" s="14"/>
      <c r="U59" s="14"/>
      <c r="V59" s="14"/>
      <c r="W59" s="14"/>
      <c r="X59" s="14"/>
      <c r="Y59" s="14"/>
      <c r="Z59" s="14"/>
    </row>
    <row r="60" spans="1:26" ht="30.6" customHeight="1" thickBot="1" x14ac:dyDescent="0.3">
      <c r="A60" s="180" t="s">
        <v>124</v>
      </c>
      <c r="B60" s="181"/>
      <c r="C60" s="181"/>
      <c r="D60" s="181"/>
      <c r="E60" s="181"/>
      <c r="F60" s="181"/>
      <c r="G60" s="181"/>
      <c r="H60" s="182"/>
      <c r="I60" s="90" t="s">
        <v>108</v>
      </c>
      <c r="J60" s="91" t="s">
        <v>109</v>
      </c>
      <c r="K60" s="75"/>
      <c r="L60" s="75"/>
      <c r="M60" s="92"/>
      <c r="N60" s="81"/>
      <c r="O60" s="76" t="s">
        <v>111</v>
      </c>
      <c r="P60" s="14"/>
      <c r="Q60" s="14"/>
      <c r="R60" s="14"/>
      <c r="S60" s="14"/>
      <c r="T60" s="14"/>
      <c r="U60" s="14"/>
      <c r="V60" s="14"/>
      <c r="W60" s="14"/>
      <c r="X60" s="14"/>
      <c r="Y60" s="14"/>
      <c r="Z60" s="14"/>
    </row>
    <row r="61" spans="1:26" ht="27.6" customHeight="1" thickBot="1" x14ac:dyDescent="0.3">
      <c r="A61" s="93">
        <v>1</v>
      </c>
      <c r="B61" s="183" t="s">
        <v>125</v>
      </c>
      <c r="C61" s="183"/>
      <c r="D61" s="183"/>
      <c r="E61" s="183"/>
      <c r="F61" s="184"/>
      <c r="G61" s="185"/>
      <c r="H61" s="186"/>
      <c r="I61" s="94" t="s">
        <v>126</v>
      </c>
      <c r="J61" s="95">
        <v>7.5</v>
      </c>
      <c r="K61" s="92"/>
      <c r="L61" s="92"/>
      <c r="M61" s="92"/>
      <c r="N61" s="81"/>
      <c r="O61" s="96">
        <f>J61</f>
        <v>7.5</v>
      </c>
      <c r="P61" s="14"/>
      <c r="Q61" s="14"/>
      <c r="R61" s="14"/>
      <c r="S61" s="14"/>
      <c r="T61" s="14"/>
      <c r="U61" s="14"/>
      <c r="V61" s="14"/>
      <c r="W61" s="14"/>
      <c r="X61" s="14"/>
      <c r="Y61" s="14"/>
      <c r="Z61" s="14"/>
    </row>
    <row r="62" spans="1:26" ht="26.45" customHeight="1" thickBot="1" x14ac:dyDescent="0.3">
      <c r="A62" s="97">
        <v>2</v>
      </c>
      <c r="B62" s="187" t="s">
        <v>127</v>
      </c>
      <c r="C62" s="187"/>
      <c r="D62" s="187"/>
      <c r="E62" s="187"/>
      <c r="F62" s="188"/>
      <c r="G62" s="189"/>
      <c r="H62" s="190"/>
      <c r="I62" s="98" t="s">
        <v>126</v>
      </c>
      <c r="J62" s="99">
        <v>7.5</v>
      </c>
      <c r="K62" s="92"/>
      <c r="L62" s="92"/>
      <c r="M62" s="92"/>
      <c r="N62" s="81"/>
      <c r="O62" s="96">
        <f>J62</f>
        <v>7.5</v>
      </c>
      <c r="P62" s="14"/>
      <c r="Q62" s="14"/>
      <c r="R62" s="14"/>
      <c r="S62" s="14"/>
      <c r="T62" s="14"/>
      <c r="U62" s="14"/>
      <c r="V62" s="14"/>
      <c r="W62" s="14"/>
      <c r="X62" s="14"/>
      <c r="Y62" s="14"/>
      <c r="Z62" s="14"/>
    </row>
    <row r="63" spans="1:26" ht="22.15" customHeight="1" thickBot="1" x14ac:dyDescent="0.3">
      <c r="A63" s="100">
        <v>3</v>
      </c>
      <c r="B63" s="191" t="s">
        <v>128</v>
      </c>
      <c r="C63" s="191"/>
      <c r="D63" s="191"/>
      <c r="E63" s="191"/>
      <c r="F63" s="192"/>
      <c r="G63" s="193"/>
      <c r="H63" s="194"/>
      <c r="I63" s="101" t="s">
        <v>126</v>
      </c>
      <c r="J63" s="102">
        <v>6.5</v>
      </c>
      <c r="K63" s="92"/>
      <c r="L63" s="92"/>
      <c r="M63" s="92"/>
      <c r="N63" s="81"/>
      <c r="O63" s="96">
        <f>J63</f>
        <v>6.5</v>
      </c>
      <c r="P63" s="14"/>
      <c r="Q63" s="14"/>
      <c r="R63" s="14"/>
      <c r="S63" s="14"/>
      <c r="T63" s="14"/>
      <c r="U63" s="14"/>
      <c r="V63" s="14"/>
      <c r="W63" s="14"/>
      <c r="X63" s="14"/>
      <c r="Y63" s="14"/>
      <c r="Z63" s="14"/>
    </row>
    <row r="64" spans="1:26" ht="15.75" customHeight="1" thickBot="1" x14ac:dyDescent="0.3">
      <c r="A64" s="165" t="s">
        <v>129</v>
      </c>
      <c r="B64" s="166"/>
      <c r="C64" s="166"/>
      <c r="D64" s="166"/>
      <c r="E64" s="166"/>
      <c r="F64" s="166"/>
      <c r="G64" s="166"/>
      <c r="H64" s="166"/>
      <c r="I64" s="167"/>
      <c r="J64" s="103">
        <f>J61+J62+J63</f>
        <v>21.5</v>
      </c>
      <c r="K64" s="85"/>
      <c r="L64" s="85"/>
      <c r="M64" s="85"/>
      <c r="N64" s="81"/>
      <c r="O64" s="104"/>
      <c r="P64" s="14"/>
      <c r="Q64" s="14"/>
      <c r="R64" s="14"/>
      <c r="S64" s="14"/>
      <c r="T64" s="14"/>
      <c r="U64" s="14"/>
      <c r="V64" s="14"/>
      <c r="W64" s="14"/>
      <c r="X64" s="14"/>
      <c r="Y64" s="14"/>
      <c r="Z64" s="14"/>
    </row>
    <row r="65" spans="1:26" ht="15.75" customHeight="1" thickTop="1" thickBot="1" x14ac:dyDescent="0.3">
      <c r="A65" s="168" t="s">
        <v>130</v>
      </c>
      <c r="B65" s="169"/>
      <c r="C65" s="169"/>
      <c r="D65" s="169"/>
      <c r="E65" s="169"/>
      <c r="F65" s="169"/>
      <c r="G65" s="169"/>
      <c r="H65" s="169"/>
      <c r="I65" s="169"/>
      <c r="J65" s="170"/>
      <c r="K65" s="105"/>
      <c r="L65" s="105"/>
      <c r="M65" s="85"/>
      <c r="N65" s="81"/>
      <c r="O65" s="106">
        <f>SUM(O61:O63)</f>
        <v>21.5</v>
      </c>
      <c r="P65" s="14"/>
      <c r="Q65" s="14"/>
      <c r="R65" s="14"/>
      <c r="S65" s="14"/>
      <c r="T65" s="14"/>
      <c r="U65" s="14"/>
      <c r="V65" s="14"/>
      <c r="W65" s="14"/>
      <c r="X65" s="14"/>
      <c r="Y65" s="14"/>
      <c r="Z65" s="14"/>
    </row>
    <row r="66" spans="1:26" ht="15.75" customHeight="1" x14ac:dyDescent="0.25">
      <c r="A66" s="89"/>
      <c r="B66" s="89"/>
      <c r="C66" s="89"/>
      <c r="D66" s="89"/>
      <c r="E66" s="89"/>
      <c r="F66" s="89"/>
      <c r="G66" s="89"/>
      <c r="H66" s="89"/>
      <c r="I66" s="89"/>
      <c r="J66" s="89"/>
      <c r="K66" s="89"/>
      <c r="L66" s="89"/>
      <c r="M66" s="89"/>
      <c r="N66" s="89"/>
      <c r="O66" s="89"/>
      <c r="P66" s="14"/>
      <c r="Q66" s="14"/>
      <c r="R66" s="14"/>
      <c r="S66" s="14"/>
      <c r="T66" s="14"/>
      <c r="U66" s="14"/>
      <c r="V66" s="14"/>
      <c r="W66" s="14"/>
      <c r="X66" s="14"/>
      <c r="Y66" s="14"/>
      <c r="Z66" s="14"/>
    </row>
    <row r="67" spans="1:26" ht="15.75" customHeight="1" thickBot="1" x14ac:dyDescent="0.3">
      <c r="A67" s="89"/>
      <c r="B67" s="89"/>
      <c r="C67" s="89"/>
      <c r="D67" s="89"/>
      <c r="E67" s="89"/>
      <c r="F67" s="89"/>
      <c r="G67" s="89"/>
      <c r="H67" s="89"/>
      <c r="I67" s="89"/>
      <c r="J67" s="89"/>
      <c r="K67" s="89"/>
      <c r="L67" s="89"/>
      <c r="M67" s="89"/>
      <c r="N67" s="89"/>
      <c r="O67" s="89"/>
      <c r="P67" s="14"/>
      <c r="Q67" s="14"/>
      <c r="R67" s="14"/>
      <c r="S67" s="14"/>
      <c r="T67" s="14"/>
      <c r="U67" s="14"/>
      <c r="V67" s="14"/>
      <c r="W67" s="14"/>
      <c r="X67" s="14"/>
      <c r="Y67" s="14"/>
      <c r="Z67" s="14"/>
    </row>
    <row r="68" spans="1:26" ht="15.75" customHeight="1" thickBot="1" x14ac:dyDescent="0.3">
      <c r="A68" s="171" t="s">
        <v>131</v>
      </c>
      <c r="B68" s="172"/>
      <c r="C68" s="172"/>
      <c r="D68" s="172"/>
      <c r="E68" s="172"/>
      <c r="F68" s="172"/>
      <c r="G68" s="172"/>
      <c r="H68" s="172"/>
      <c r="I68" s="172"/>
      <c r="J68" s="172"/>
      <c r="K68" s="172"/>
      <c r="L68" s="172"/>
      <c r="M68" s="172"/>
      <c r="N68" s="172"/>
      <c r="O68" s="173"/>
      <c r="P68" s="14"/>
      <c r="Q68" s="14"/>
      <c r="R68" s="14"/>
      <c r="S68" s="14"/>
      <c r="T68" s="14"/>
      <c r="U68" s="14"/>
      <c r="V68" s="14"/>
      <c r="W68" s="14"/>
      <c r="X68" s="14"/>
      <c r="Y68" s="14"/>
      <c r="Z68" s="14"/>
    </row>
    <row r="69" spans="1:26" ht="15.75" customHeight="1" thickBot="1" x14ac:dyDescent="0.3">
      <c r="A69" s="107"/>
      <c r="B69" s="108"/>
      <c r="C69" s="108"/>
      <c r="D69" s="108"/>
      <c r="E69" s="108"/>
      <c r="F69" s="108"/>
      <c r="G69" s="108"/>
      <c r="H69" s="108"/>
      <c r="I69" s="108"/>
      <c r="J69" s="108"/>
      <c r="K69" s="108"/>
      <c r="L69" s="108"/>
      <c r="M69" s="108"/>
      <c r="N69" s="108"/>
      <c r="O69" s="109"/>
      <c r="P69" s="14"/>
      <c r="Q69" s="14"/>
      <c r="R69" s="14"/>
      <c r="S69" s="14"/>
      <c r="T69" s="14"/>
      <c r="U69" s="14"/>
      <c r="V69" s="14"/>
      <c r="W69" s="14"/>
      <c r="X69" s="14"/>
      <c r="Y69" s="14"/>
      <c r="Z69" s="14"/>
    </row>
    <row r="70" spans="1:26" ht="15.75" customHeight="1" thickTop="1" x14ac:dyDescent="0.25">
      <c r="A70" s="174" t="s">
        <v>42</v>
      </c>
      <c r="B70" s="175"/>
      <c r="C70" s="175"/>
      <c r="D70" s="175"/>
      <c r="E70" s="175"/>
      <c r="F70" s="175"/>
      <c r="G70" s="175"/>
      <c r="H70" s="175"/>
      <c r="I70" s="175"/>
      <c r="J70" s="175"/>
      <c r="K70" s="176"/>
      <c r="L70" s="110"/>
      <c r="M70" s="110"/>
      <c r="N70" s="111"/>
      <c r="O70" s="112">
        <f>O11</f>
        <v>35.6</v>
      </c>
      <c r="P70" s="14"/>
      <c r="Q70" s="14"/>
      <c r="R70" s="14"/>
      <c r="S70" s="14"/>
      <c r="T70" s="14"/>
      <c r="U70" s="14"/>
      <c r="V70" s="14"/>
      <c r="W70" s="14"/>
      <c r="X70" s="14"/>
      <c r="Y70" s="14"/>
      <c r="Z70" s="14"/>
    </row>
    <row r="71" spans="1:26" ht="15.75" customHeight="1" x14ac:dyDescent="0.25">
      <c r="A71" s="157" t="s">
        <v>132</v>
      </c>
      <c r="B71" s="158"/>
      <c r="C71" s="158"/>
      <c r="D71" s="158"/>
      <c r="E71" s="158"/>
      <c r="F71" s="158"/>
      <c r="G71" s="158"/>
      <c r="H71" s="158"/>
      <c r="I71" s="158"/>
      <c r="J71" s="158"/>
      <c r="K71" s="159"/>
      <c r="L71" s="110"/>
      <c r="M71" s="110"/>
      <c r="N71" s="111"/>
      <c r="O71" s="113">
        <f>O57</f>
        <v>21.4</v>
      </c>
      <c r="P71" s="14"/>
      <c r="Q71" s="14"/>
      <c r="R71" s="14"/>
      <c r="S71" s="14"/>
      <c r="T71" s="14"/>
      <c r="U71" s="14"/>
      <c r="V71" s="14"/>
      <c r="W71" s="14"/>
      <c r="X71" s="14"/>
      <c r="Y71" s="14"/>
      <c r="Z71" s="14"/>
    </row>
    <row r="72" spans="1:26" ht="15.75" customHeight="1" x14ac:dyDescent="0.25">
      <c r="A72" s="157" t="s">
        <v>130</v>
      </c>
      <c r="B72" s="158"/>
      <c r="C72" s="158"/>
      <c r="D72" s="158"/>
      <c r="E72" s="158"/>
      <c r="F72" s="158"/>
      <c r="G72" s="158"/>
      <c r="H72" s="158"/>
      <c r="I72" s="158"/>
      <c r="J72" s="158"/>
      <c r="K72" s="159"/>
      <c r="L72" s="110"/>
      <c r="M72" s="110"/>
      <c r="N72" s="111"/>
      <c r="O72" s="114">
        <f>O65</f>
        <v>21.5</v>
      </c>
      <c r="P72" s="14"/>
      <c r="Q72" s="14"/>
      <c r="R72" s="14"/>
      <c r="S72" s="14"/>
      <c r="T72" s="14"/>
      <c r="U72" s="14"/>
      <c r="V72" s="14"/>
      <c r="W72" s="14"/>
      <c r="X72" s="14"/>
      <c r="Y72" s="14"/>
      <c r="Z72" s="14"/>
    </row>
    <row r="73" spans="1:26" ht="15.75" customHeight="1" thickBot="1" x14ac:dyDescent="0.3">
      <c r="A73" s="160" t="s">
        <v>133</v>
      </c>
      <c r="B73" s="161"/>
      <c r="C73" s="161"/>
      <c r="D73" s="161"/>
      <c r="E73" s="161"/>
      <c r="F73" s="161"/>
      <c r="G73" s="161"/>
      <c r="H73" s="161"/>
      <c r="I73" s="161"/>
      <c r="J73" s="115" t="s">
        <v>134</v>
      </c>
      <c r="K73" s="116" t="s">
        <v>12</v>
      </c>
      <c r="L73" s="110"/>
      <c r="M73" s="110"/>
      <c r="N73" s="111"/>
      <c r="O73" s="114"/>
      <c r="P73" s="14"/>
      <c r="Q73" s="14"/>
      <c r="R73" s="14"/>
      <c r="S73" s="14"/>
      <c r="T73" s="14"/>
      <c r="U73" s="14"/>
      <c r="V73" s="14"/>
      <c r="W73" s="14"/>
      <c r="X73" s="14"/>
      <c r="Y73" s="14"/>
      <c r="Z73" s="14"/>
    </row>
    <row r="74" spans="1:26" ht="26.45" customHeight="1" thickTop="1" thickBot="1" x14ac:dyDescent="0.3">
      <c r="A74" s="162" t="s">
        <v>135</v>
      </c>
      <c r="B74" s="163"/>
      <c r="C74" s="163"/>
      <c r="D74" s="163"/>
      <c r="E74" s="163"/>
      <c r="F74" s="163"/>
      <c r="G74" s="163"/>
      <c r="H74" s="163"/>
      <c r="I74" s="163"/>
      <c r="J74" s="163"/>
      <c r="K74" s="164"/>
      <c r="L74" s="117"/>
      <c r="M74" s="118"/>
      <c r="N74" s="119"/>
      <c r="O74" s="120">
        <f>SUM(O70:O72)</f>
        <v>78.5</v>
      </c>
      <c r="P74" s="14"/>
      <c r="Q74" s="14"/>
      <c r="R74" s="14"/>
      <c r="S74" s="14"/>
      <c r="T74" s="14"/>
      <c r="U74" s="14"/>
      <c r="V74" s="14"/>
      <c r="W74" s="14"/>
      <c r="X74" s="14"/>
      <c r="Y74" s="14"/>
      <c r="Z74" s="14"/>
    </row>
    <row r="75" spans="1:26" ht="15.75" customHeight="1"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5.75" customHeight="1"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5.75" customHeight="1"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5.75" customHeight="1"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5.75" customHeight="1"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5.75" customHeight="1"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5.75" customHeight="1"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5.75" customHeight="1"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5.75" customHeight="1"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5.75" customHeight="1"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5.75" customHeight="1"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5.75" customHeight="1"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5.75" customHeight="1"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5.75" customHeight="1"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5.75" customHeight="1"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5.75" customHeight="1"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5.75" customHeight="1"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5.75" customHeight="1"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5.75" customHeight="1"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5.75" customHeight="1" x14ac:dyDescent="0.2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5.75" customHeight="1" x14ac:dyDescent="0.2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5.75" customHeight="1" x14ac:dyDescent="0.2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5.75" customHeight="1" x14ac:dyDescent="0.2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5.75" customHeight="1" x14ac:dyDescent="0.2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5.75" customHeight="1" x14ac:dyDescent="0.2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5.75" customHeight="1" x14ac:dyDescent="0.2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5.75" customHeight="1" x14ac:dyDescent="0.2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5.75" customHeight="1" x14ac:dyDescent="0.2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5.75" customHeight="1" x14ac:dyDescent="0.2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5.75" customHeight="1" x14ac:dyDescent="0.2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5.75" customHeight="1" x14ac:dyDescent="0.2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5.75" customHeight="1" x14ac:dyDescent="0.2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5.75" customHeight="1" x14ac:dyDescent="0.2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5.75" customHeight="1" x14ac:dyDescent="0.2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5.75" customHeight="1" x14ac:dyDescent="0.2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5.75" customHeight="1" x14ac:dyDescent="0.2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5.75" customHeight="1" x14ac:dyDescent="0.2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5.75" customHeight="1" x14ac:dyDescent="0.2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5.75" customHeight="1" x14ac:dyDescent="0.2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5.75" customHeight="1" x14ac:dyDescent="0.2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5.75" customHeight="1" x14ac:dyDescent="0.2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5.75" customHeight="1" x14ac:dyDescent="0.2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5.75" customHeight="1" x14ac:dyDescent="0.2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5.75" customHeight="1" x14ac:dyDescent="0.2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5.75" customHeight="1" x14ac:dyDescent="0.2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5.75" customHeight="1" x14ac:dyDescent="0.2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5.75" customHeight="1" x14ac:dyDescent="0.2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5.75" customHeight="1" x14ac:dyDescent="0.2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5.75" customHeight="1" x14ac:dyDescent="0.2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5.75" customHeight="1" x14ac:dyDescent="0.2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5.75" customHeight="1" x14ac:dyDescent="0.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5.75" customHeight="1" x14ac:dyDescent="0.2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5.75" customHeight="1" x14ac:dyDescent="0.2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5.75" customHeight="1" x14ac:dyDescent="0.2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5.75" customHeight="1" x14ac:dyDescent="0.2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5.75" customHeight="1" x14ac:dyDescent="0.2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5.75" customHeight="1" x14ac:dyDescent="0.2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5.75" customHeight="1" x14ac:dyDescent="0.2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5.75" customHeight="1" x14ac:dyDescent="0.2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5.75" customHeight="1" x14ac:dyDescent="0.2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5.75" customHeight="1" x14ac:dyDescent="0.2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5.75" customHeight="1" x14ac:dyDescent="0.2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5.75" customHeight="1" x14ac:dyDescent="0.2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5.75" customHeight="1" x14ac:dyDescent="0.2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5.75" customHeight="1" x14ac:dyDescent="0.2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5.75" customHeight="1" x14ac:dyDescent="0.2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5.75" customHeight="1" x14ac:dyDescent="0.2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5.75" customHeight="1" x14ac:dyDescent="0.2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5.75" customHeight="1" x14ac:dyDescent="0.2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5.75" customHeight="1" x14ac:dyDescent="0.2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5.75" customHeight="1" x14ac:dyDescent="0.2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5.75" customHeight="1" x14ac:dyDescent="0.2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5.75" customHeight="1" x14ac:dyDescent="0.2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5.75" customHeight="1" x14ac:dyDescent="0.2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5.75" customHeight="1" x14ac:dyDescent="0.2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5.75" customHeight="1" x14ac:dyDescent="0.2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5.75" customHeight="1" x14ac:dyDescent="0.2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5.75" customHeight="1" x14ac:dyDescent="0.2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5.75" customHeight="1" x14ac:dyDescent="0.2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5.75" customHeight="1" x14ac:dyDescent="0.2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5.75" customHeight="1" x14ac:dyDescent="0.2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5.75" customHeight="1" x14ac:dyDescent="0.2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5.75" customHeight="1" x14ac:dyDescent="0.2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5.75" customHeight="1" x14ac:dyDescent="0.2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5.75" customHeight="1" x14ac:dyDescent="0.2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5.75" customHeight="1" x14ac:dyDescent="0.2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5.75" customHeight="1" x14ac:dyDescent="0.2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5.75" customHeight="1" x14ac:dyDescent="0.2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5.75" customHeight="1" x14ac:dyDescent="0.2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5.75" customHeight="1" x14ac:dyDescent="0.2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5.75" customHeight="1" x14ac:dyDescent="0.2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5.75" customHeight="1" x14ac:dyDescent="0.2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5.75" customHeight="1" x14ac:dyDescent="0.2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5.75" customHeight="1" x14ac:dyDescent="0.2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5.75" customHeight="1" x14ac:dyDescent="0.2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5.75" customHeight="1" x14ac:dyDescent="0.2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5.75" customHeight="1" x14ac:dyDescent="0.2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5.75" customHeight="1" x14ac:dyDescent="0.2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5.75" customHeight="1" x14ac:dyDescent="0.2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5.75" customHeight="1" x14ac:dyDescent="0.2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5.75" customHeight="1" x14ac:dyDescent="0.2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5.75" customHeight="1" x14ac:dyDescent="0.2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5.75" customHeight="1" x14ac:dyDescent="0.2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5.75" customHeight="1" x14ac:dyDescent="0.2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5.75" customHeight="1" x14ac:dyDescent="0.2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5.75" customHeight="1" x14ac:dyDescent="0.2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5.75" customHeight="1" x14ac:dyDescent="0.2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5.75" customHeight="1" x14ac:dyDescent="0.2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5.75" customHeight="1" x14ac:dyDescent="0.2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5.75" customHeight="1" x14ac:dyDescent="0.2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5.75" customHeight="1" x14ac:dyDescent="0.2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5.75" customHeight="1" x14ac:dyDescent="0.2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5.75" customHeight="1" x14ac:dyDescent="0.2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5.75" customHeight="1" x14ac:dyDescent="0.2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5.75" customHeight="1" x14ac:dyDescent="0.2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5.75" customHeight="1" x14ac:dyDescent="0.2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5.75" customHeight="1" x14ac:dyDescent="0.2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5.75" customHeight="1" x14ac:dyDescent="0.2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5.75" customHeight="1" x14ac:dyDescent="0.2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5.75" customHeight="1" x14ac:dyDescent="0.2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5.75" customHeight="1" x14ac:dyDescent="0.2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5.75" customHeight="1" x14ac:dyDescent="0.2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5.75" customHeight="1" x14ac:dyDescent="0.2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5.75" customHeight="1" x14ac:dyDescent="0.2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5.75" customHeight="1" x14ac:dyDescent="0.2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5.75" customHeight="1" x14ac:dyDescent="0.2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5.75" customHeight="1" x14ac:dyDescent="0.2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5.75" customHeight="1" x14ac:dyDescent="0.2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5.75" customHeight="1" x14ac:dyDescent="0.2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5.75" customHeight="1" x14ac:dyDescent="0.2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5.75" customHeight="1" x14ac:dyDescent="0.2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5.75" customHeight="1" x14ac:dyDescent="0.2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5.75" customHeight="1" x14ac:dyDescent="0.2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5.75" customHeight="1" x14ac:dyDescent="0.2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5.75" customHeight="1" x14ac:dyDescent="0.2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5.75" customHeight="1" x14ac:dyDescent="0.2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5.75" customHeight="1" x14ac:dyDescent="0.2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5.75" customHeight="1" x14ac:dyDescent="0.2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5.75" customHeight="1" x14ac:dyDescent="0.2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5.75" customHeight="1" x14ac:dyDescent="0.2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5.75" customHeight="1" x14ac:dyDescent="0.2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5.75" customHeight="1" x14ac:dyDescent="0.2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5.75" customHeight="1" x14ac:dyDescent="0.2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5.75" customHeight="1" x14ac:dyDescent="0.2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5.75" customHeight="1" x14ac:dyDescent="0.2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5.75" customHeight="1" x14ac:dyDescent="0.2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5.75" customHeight="1" x14ac:dyDescent="0.2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5.75" customHeight="1" x14ac:dyDescent="0.2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5.75" customHeight="1" x14ac:dyDescent="0.2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5.75" customHeight="1" x14ac:dyDescent="0.2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5.75" customHeight="1" x14ac:dyDescent="0.2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5.75" customHeight="1" x14ac:dyDescent="0.2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5.75" customHeight="1" x14ac:dyDescent="0.2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5.75" customHeight="1" x14ac:dyDescent="0.2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5.75" customHeight="1" x14ac:dyDescent="0.2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5.75" customHeight="1" x14ac:dyDescent="0.2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5.75" customHeight="1" x14ac:dyDescent="0.2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5.75" customHeight="1" x14ac:dyDescent="0.2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5.75" customHeight="1" x14ac:dyDescent="0.2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5.75" customHeight="1" x14ac:dyDescent="0.2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5.75" customHeight="1" x14ac:dyDescent="0.2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5.75" customHeight="1" x14ac:dyDescent="0.2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5.75" customHeight="1" x14ac:dyDescent="0.2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5.75" customHeight="1" x14ac:dyDescent="0.2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5.75" customHeight="1" x14ac:dyDescent="0.2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5.75" customHeight="1" x14ac:dyDescent="0.2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5.75" customHeight="1" x14ac:dyDescent="0.2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5.75" customHeight="1" x14ac:dyDescent="0.25"/>
    <row r="243" spans="1:26" ht="15.75" customHeight="1" x14ac:dyDescent="0.25"/>
    <row r="244" spans="1:26" ht="15.75" customHeight="1" x14ac:dyDescent="0.25"/>
    <row r="245" spans="1:26" ht="15.75" customHeight="1" x14ac:dyDescent="0.25"/>
    <row r="246" spans="1:26" ht="15.75" customHeight="1" x14ac:dyDescent="0.25"/>
    <row r="247" spans="1:26" ht="15.75" customHeight="1" x14ac:dyDescent="0.25"/>
    <row r="248" spans="1:26" ht="15.75" customHeight="1" x14ac:dyDescent="0.25"/>
    <row r="249" spans="1:26" ht="15.75" customHeight="1" x14ac:dyDescent="0.25"/>
    <row r="250" spans="1:26" ht="15.75" customHeight="1" x14ac:dyDescent="0.25"/>
    <row r="251" spans="1:26" ht="15.75" customHeight="1" x14ac:dyDescent="0.25"/>
    <row r="252" spans="1:26" ht="15.75" customHeight="1" x14ac:dyDescent="0.25"/>
    <row r="253" spans="1:26" ht="15.75" customHeight="1" x14ac:dyDescent="0.25"/>
    <row r="254" spans="1:26" ht="15.75" customHeight="1" x14ac:dyDescent="0.25"/>
    <row r="255" spans="1:26" ht="15.75" customHeight="1" x14ac:dyDescent="0.25"/>
    <row r="256" spans="1:2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qIcUf2KP1SiLPtR/HkrPiZUCc87Oifx0dBKsx0Dk/ddvTiyZOX2IcvslPOhT1CXy/UzRq9uSYi5uYZdjCS3/Q==" saltValue="I4eeBZiqBnjQo7QYfUPt1g==" spinCount="100000" sheet="1" objects="1" scenarios="1"/>
  <mergeCells count="7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9:F10"/>
    <mergeCell ref="G9:H10"/>
    <mergeCell ref="I9:I10"/>
    <mergeCell ref="A5:D5"/>
    <mergeCell ref="A6:D6"/>
    <mergeCell ref="A9:B10"/>
    <mergeCell ref="C9:C10"/>
    <mergeCell ref="B62:H62"/>
    <mergeCell ref="B63:H63"/>
    <mergeCell ref="A1:E3"/>
    <mergeCell ref="F1:O1"/>
    <mergeCell ref="F2:O2"/>
    <mergeCell ref="F3:O3"/>
    <mergeCell ref="A4:D4"/>
    <mergeCell ref="E4:G4"/>
    <mergeCell ref="E5:G5"/>
    <mergeCell ref="A8:O8"/>
    <mergeCell ref="J9:J10"/>
    <mergeCell ref="K9:K10"/>
    <mergeCell ref="L9:L10"/>
    <mergeCell ref="M9:M10"/>
    <mergeCell ref="N9:N10"/>
    <mergeCell ref="O9:O10"/>
    <mergeCell ref="A64:I64"/>
    <mergeCell ref="A65:J65"/>
    <mergeCell ref="A68:O68"/>
    <mergeCell ref="A70:K70"/>
    <mergeCell ref="A71:K71"/>
    <mergeCell ref="A72:K72"/>
    <mergeCell ref="A73:I73"/>
    <mergeCell ref="A74:K74"/>
    <mergeCell ref="A46:O46"/>
    <mergeCell ref="A48:H48"/>
    <mergeCell ref="B49:H49"/>
    <mergeCell ref="B50:H50"/>
    <mergeCell ref="B51:H51"/>
    <mergeCell ref="B52:H52"/>
    <mergeCell ref="B53:H53"/>
    <mergeCell ref="B54:H54"/>
    <mergeCell ref="B55:H55"/>
    <mergeCell ref="A56:I56"/>
    <mergeCell ref="A57:K57"/>
    <mergeCell ref="A60:H60"/>
    <mergeCell ref="B61:H6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23622047244094491" right="0.23622047244094491" top="0.74803149606299213" bottom="0.74803149606299213" header="0.31496062992125984" footer="0.31496062992125984"/>
  <pageSetup paperSize="14"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election activeCell="A11" sqref="A11:B11"/>
    </sheetView>
  </sheetViews>
  <sheetFormatPr baseColWidth="10" defaultColWidth="14.42578125" defaultRowHeight="15" x14ac:dyDescent="0.25"/>
  <cols>
    <col min="1" max="1" width="9.5703125" customWidth="1"/>
    <col min="2" max="2" width="11.140625" customWidth="1"/>
    <col min="3" max="3" width="17.28515625" customWidth="1"/>
    <col min="4" max="4" width="11.42578125" hidden="1" customWidth="1"/>
    <col min="5" max="5" width="8.28515625" customWidth="1"/>
    <col min="6" max="6" width="8.85546875" customWidth="1"/>
    <col min="7" max="7" width="7.85546875" customWidth="1"/>
    <col min="8" max="8" width="11.42578125" customWidth="1"/>
    <col min="9" max="9" width="13.42578125" customWidth="1"/>
    <col min="10" max="10" width="13.28515625" customWidth="1"/>
    <col min="11" max="12" width="12.42578125" customWidth="1"/>
    <col min="13" max="13" width="11.42578125" customWidth="1"/>
    <col min="14" max="14" width="5.5703125" customWidth="1"/>
    <col min="15" max="15" width="14.5703125" customWidth="1"/>
    <col min="16" max="16" width="11.42578125" customWidth="1"/>
    <col min="17" max="17" width="11.85546875" customWidth="1"/>
    <col min="18" max="18" width="11.42578125" customWidth="1"/>
    <col min="19" max="26" width="10.7109375" customWidth="1"/>
  </cols>
  <sheetData>
    <row r="1" spans="1:26" ht="21.75" customHeight="1" thickBot="1" x14ac:dyDescent="0.3">
      <c r="A1" s="202"/>
      <c r="B1" s="203"/>
      <c r="C1" s="203"/>
      <c r="D1" s="203"/>
      <c r="E1" s="204"/>
      <c r="F1" s="209" t="s">
        <v>24</v>
      </c>
      <c r="G1" s="210"/>
      <c r="H1" s="210"/>
      <c r="I1" s="210"/>
      <c r="J1" s="210"/>
      <c r="K1" s="210"/>
      <c r="L1" s="210"/>
      <c r="M1" s="210"/>
      <c r="N1" s="210"/>
      <c r="O1" s="211"/>
      <c r="P1" s="14"/>
      <c r="Q1" s="14"/>
      <c r="R1" s="14"/>
      <c r="S1" s="14"/>
      <c r="T1" s="14"/>
      <c r="U1" s="14"/>
      <c r="V1" s="14"/>
      <c r="W1" s="14"/>
      <c r="X1" s="14"/>
      <c r="Y1" s="14"/>
      <c r="Z1" s="14"/>
    </row>
    <row r="2" spans="1:26" ht="45" customHeight="1" thickBot="1" x14ac:dyDescent="0.3">
      <c r="A2" s="205"/>
      <c r="B2" s="206"/>
      <c r="C2" s="206"/>
      <c r="D2" s="206"/>
      <c r="E2" s="207"/>
      <c r="F2" s="209" t="s">
        <v>25</v>
      </c>
      <c r="G2" s="210"/>
      <c r="H2" s="210"/>
      <c r="I2" s="210"/>
      <c r="J2" s="210"/>
      <c r="K2" s="210"/>
      <c r="L2" s="210"/>
      <c r="M2" s="210"/>
      <c r="N2" s="210"/>
      <c r="O2" s="211"/>
      <c r="P2" s="14"/>
      <c r="Q2" s="15"/>
      <c r="R2" s="14"/>
      <c r="S2" s="14"/>
      <c r="T2" s="14"/>
      <c r="U2" s="14"/>
      <c r="V2" s="14"/>
      <c r="W2" s="14"/>
      <c r="X2" s="14"/>
      <c r="Y2" s="14"/>
      <c r="Z2" s="14"/>
    </row>
    <row r="3" spans="1:26" ht="19.5" customHeight="1" thickBot="1" x14ac:dyDescent="0.3">
      <c r="A3" s="208"/>
      <c r="B3" s="150"/>
      <c r="C3" s="150"/>
      <c r="D3" s="150"/>
      <c r="E3" s="151"/>
      <c r="F3" s="212" t="s">
        <v>26</v>
      </c>
      <c r="G3" s="210"/>
      <c r="H3" s="210"/>
      <c r="I3" s="210"/>
      <c r="J3" s="210"/>
      <c r="K3" s="210"/>
      <c r="L3" s="210"/>
      <c r="M3" s="210"/>
      <c r="N3" s="210"/>
      <c r="O3" s="211"/>
      <c r="P3" s="14"/>
      <c r="Q3" s="16"/>
      <c r="R3" s="14"/>
      <c r="S3" s="14"/>
      <c r="T3" s="14"/>
      <c r="U3" s="14"/>
      <c r="V3" s="14"/>
      <c r="W3" s="14"/>
      <c r="X3" s="14"/>
      <c r="Y3" s="14"/>
      <c r="Z3" s="14"/>
    </row>
    <row r="4" spans="1:26" ht="15.75" x14ac:dyDescent="0.25">
      <c r="A4" s="213" t="s">
        <v>27</v>
      </c>
      <c r="B4" s="203"/>
      <c r="C4" s="203"/>
      <c r="D4" s="203"/>
      <c r="E4" s="214" t="s">
        <v>28</v>
      </c>
      <c r="F4" s="203"/>
      <c r="G4" s="203"/>
      <c r="H4" s="17"/>
      <c r="I4" s="17"/>
      <c r="J4" s="17"/>
      <c r="K4" s="17"/>
      <c r="L4" s="17"/>
      <c r="M4" s="17"/>
      <c r="N4" s="17"/>
      <c r="O4" s="18"/>
      <c r="P4" s="14"/>
      <c r="Q4" s="14"/>
      <c r="R4" s="14"/>
      <c r="S4" s="14"/>
      <c r="T4" s="14"/>
      <c r="U4" s="14"/>
      <c r="V4" s="14"/>
      <c r="W4" s="14"/>
      <c r="X4" s="14"/>
      <c r="Y4" s="14"/>
      <c r="Z4" s="14"/>
    </row>
    <row r="5" spans="1:26" ht="15.75" x14ac:dyDescent="0.25">
      <c r="A5" s="217" t="s">
        <v>29</v>
      </c>
      <c r="B5" s="206"/>
      <c r="C5" s="206"/>
      <c r="D5" s="206"/>
      <c r="E5" s="218" t="s">
        <v>30</v>
      </c>
      <c r="F5" s="206"/>
      <c r="G5" s="206"/>
      <c r="H5" s="19"/>
      <c r="I5" s="19"/>
      <c r="J5" s="19"/>
      <c r="K5" s="19"/>
      <c r="L5" s="19"/>
      <c r="M5" s="19"/>
      <c r="N5" s="19"/>
      <c r="O5" s="20"/>
      <c r="P5" s="14"/>
      <c r="Q5" s="14"/>
      <c r="R5" s="14"/>
      <c r="S5" s="14"/>
      <c r="T5" s="14"/>
      <c r="U5" s="14"/>
      <c r="V5" s="14"/>
      <c r="W5" s="14"/>
      <c r="X5" s="14"/>
      <c r="Y5" s="14"/>
      <c r="Z5" s="14"/>
    </row>
    <row r="6" spans="1:26" ht="15.75" x14ac:dyDescent="0.25">
      <c r="A6" s="217" t="s">
        <v>31</v>
      </c>
      <c r="B6" s="206"/>
      <c r="C6" s="206"/>
      <c r="D6" s="206"/>
      <c r="E6" s="21" t="s">
        <v>32</v>
      </c>
      <c r="F6" s="21"/>
      <c r="G6" s="19"/>
      <c r="H6" s="19"/>
      <c r="I6" s="19"/>
      <c r="J6" s="19"/>
      <c r="K6" s="19"/>
      <c r="L6" s="19"/>
      <c r="M6" s="19"/>
      <c r="N6" s="19"/>
      <c r="O6" s="20"/>
      <c r="P6" s="14"/>
      <c r="Q6" s="14"/>
      <c r="R6" s="14"/>
      <c r="S6" s="14"/>
      <c r="T6" s="14"/>
      <c r="U6" s="14"/>
      <c r="V6" s="14"/>
      <c r="W6" s="14"/>
      <c r="X6" s="14"/>
      <c r="Y6" s="14"/>
      <c r="Z6" s="14"/>
    </row>
    <row r="7" spans="1:26" ht="16.5" thickBot="1" x14ac:dyDescent="0.3">
      <c r="A7" s="22"/>
      <c r="B7" s="23"/>
      <c r="C7" s="23"/>
      <c r="D7" s="23"/>
      <c r="E7" s="21"/>
      <c r="F7" s="24"/>
      <c r="G7" s="24"/>
      <c r="H7" s="24"/>
      <c r="I7" s="24"/>
      <c r="J7" s="24"/>
      <c r="K7" s="24"/>
      <c r="L7" s="24"/>
      <c r="M7" s="24"/>
      <c r="N7" s="24"/>
      <c r="O7" s="25"/>
      <c r="P7" s="14"/>
      <c r="Q7" s="14"/>
      <c r="R7" s="14"/>
      <c r="S7" s="14"/>
      <c r="T7" s="14"/>
      <c r="U7" s="14"/>
      <c r="V7" s="14"/>
      <c r="W7" s="14"/>
      <c r="X7" s="14"/>
      <c r="Y7" s="14"/>
      <c r="Z7" s="14"/>
    </row>
    <row r="8" spans="1:26" ht="27" thickBot="1" x14ac:dyDescent="0.3">
      <c r="A8" s="219" t="s">
        <v>33</v>
      </c>
      <c r="B8" s="210"/>
      <c r="C8" s="210"/>
      <c r="D8" s="210"/>
      <c r="E8" s="210"/>
      <c r="F8" s="210"/>
      <c r="G8" s="210"/>
      <c r="H8" s="210"/>
      <c r="I8" s="210"/>
      <c r="J8" s="210"/>
      <c r="K8" s="210"/>
      <c r="L8" s="210"/>
      <c r="M8" s="210"/>
      <c r="N8" s="210"/>
      <c r="O8" s="211"/>
      <c r="P8" s="14"/>
      <c r="Q8" s="14"/>
      <c r="R8" s="14"/>
      <c r="S8" s="14"/>
      <c r="T8" s="14"/>
      <c r="U8" s="14"/>
      <c r="V8" s="14"/>
      <c r="W8" s="14"/>
      <c r="X8" s="14"/>
      <c r="Y8" s="14"/>
      <c r="Z8" s="14"/>
    </row>
    <row r="9" spans="1:26" ht="15" customHeight="1" x14ac:dyDescent="0.25">
      <c r="A9" s="220" t="s">
        <v>34</v>
      </c>
      <c r="B9" s="221"/>
      <c r="C9" s="223" t="s">
        <v>35</v>
      </c>
      <c r="D9" s="26"/>
      <c r="E9" s="225" t="s">
        <v>36</v>
      </c>
      <c r="F9" s="226"/>
      <c r="G9" s="225" t="s">
        <v>37</v>
      </c>
      <c r="H9" s="226"/>
      <c r="I9" s="227" t="s">
        <v>38</v>
      </c>
      <c r="J9" s="227" t="s">
        <v>39</v>
      </c>
      <c r="K9" s="227" t="s">
        <v>40</v>
      </c>
      <c r="L9" s="229" t="s">
        <v>41</v>
      </c>
      <c r="M9" s="231"/>
      <c r="N9" s="231"/>
      <c r="O9" s="232" t="s">
        <v>42</v>
      </c>
      <c r="P9" s="14"/>
      <c r="Q9" s="14"/>
      <c r="R9" s="14"/>
      <c r="S9" s="14"/>
      <c r="T9" s="14"/>
      <c r="U9" s="14"/>
      <c r="V9" s="14"/>
      <c r="W9" s="14"/>
      <c r="X9" s="14"/>
      <c r="Y9" s="14"/>
      <c r="Z9" s="14"/>
    </row>
    <row r="10" spans="1:26" ht="31.5" customHeight="1" thickBot="1" x14ac:dyDescent="0.3">
      <c r="A10" s="208"/>
      <c r="B10" s="222"/>
      <c r="C10" s="224"/>
      <c r="D10" s="27"/>
      <c r="E10" s="224"/>
      <c r="F10" s="222"/>
      <c r="G10" s="224"/>
      <c r="H10" s="222"/>
      <c r="I10" s="228"/>
      <c r="J10" s="228"/>
      <c r="K10" s="228"/>
      <c r="L10" s="230"/>
      <c r="M10" s="206"/>
      <c r="N10" s="206"/>
      <c r="O10" s="233"/>
      <c r="P10" s="14"/>
      <c r="Q10" s="14"/>
      <c r="R10" s="14"/>
      <c r="S10" s="14"/>
      <c r="T10" s="14"/>
      <c r="U10" s="14"/>
      <c r="V10" s="14"/>
      <c r="W10" s="14"/>
      <c r="X10" s="14"/>
      <c r="Y10" s="14"/>
      <c r="Z10" s="14"/>
    </row>
    <row r="11" spans="1:26" ht="44.25" customHeight="1" thickBot="1" x14ac:dyDescent="0.3">
      <c r="A11" s="241" t="s">
        <v>87</v>
      </c>
      <c r="B11" s="216"/>
      <c r="C11" s="28">
        <v>4</v>
      </c>
      <c r="D11" s="29"/>
      <c r="E11" s="215">
        <f>O17</f>
        <v>1</v>
      </c>
      <c r="F11" s="216"/>
      <c r="G11" s="215">
        <f>O19</f>
        <v>2</v>
      </c>
      <c r="H11" s="216"/>
      <c r="I11" s="64">
        <f>O21</f>
        <v>3</v>
      </c>
      <c r="J11" s="64">
        <f>O28</f>
        <v>0</v>
      </c>
      <c r="K11" s="64">
        <f>O33</f>
        <v>10</v>
      </c>
      <c r="L11" s="31">
        <f>O38</f>
        <v>9.7200000000000006</v>
      </c>
      <c r="M11" s="32"/>
      <c r="N11" s="32"/>
      <c r="O11" s="33">
        <f>IF( SUM(C11:L11)&lt;=40,SUM(C11:L11),"EXCEDE LOS 40 PUNTOS")</f>
        <v>29.72</v>
      </c>
      <c r="P11" s="14"/>
      <c r="Q11" s="14"/>
      <c r="R11" s="14"/>
      <c r="S11" s="14"/>
      <c r="T11" s="14"/>
      <c r="U11" s="14"/>
      <c r="V11" s="14"/>
      <c r="W11" s="14"/>
      <c r="X11" s="14"/>
      <c r="Y11" s="14"/>
      <c r="Z11" s="14"/>
    </row>
    <row r="12" spans="1:26" ht="16.5" thickTop="1" thickBot="1" x14ac:dyDescent="0.3">
      <c r="A12" s="34"/>
      <c r="B12" s="21"/>
      <c r="C12" s="21"/>
      <c r="D12" s="21"/>
      <c r="E12" s="21"/>
      <c r="F12" s="21"/>
      <c r="G12" s="21"/>
      <c r="H12" s="21"/>
      <c r="I12" s="21"/>
      <c r="J12" s="21"/>
      <c r="K12" s="21"/>
      <c r="L12" s="21"/>
      <c r="M12" s="21"/>
      <c r="N12" s="21"/>
      <c r="O12" s="35"/>
      <c r="P12" s="14"/>
      <c r="Q12" s="14"/>
      <c r="R12" s="14"/>
      <c r="S12" s="14"/>
      <c r="T12" s="14"/>
      <c r="U12" s="14"/>
      <c r="V12" s="14"/>
      <c r="W12" s="14"/>
      <c r="X12" s="14"/>
      <c r="Y12" s="14"/>
      <c r="Z12" s="14"/>
    </row>
    <row r="13" spans="1:26" ht="18.75" thickBot="1" x14ac:dyDescent="0.3">
      <c r="A13" s="247" t="s">
        <v>43</v>
      </c>
      <c r="B13" s="206"/>
      <c r="C13" s="206"/>
      <c r="D13" s="206"/>
      <c r="E13" s="206"/>
      <c r="F13" s="206"/>
      <c r="G13" s="206"/>
      <c r="H13" s="206"/>
      <c r="I13" s="206"/>
      <c r="J13" s="206"/>
      <c r="K13" s="206"/>
      <c r="L13" s="206"/>
      <c r="M13" s="206"/>
      <c r="N13" s="207"/>
      <c r="O13" s="36" t="s">
        <v>44</v>
      </c>
      <c r="P13" s="14"/>
      <c r="Q13" s="14"/>
      <c r="R13" s="14"/>
      <c r="S13" s="14"/>
      <c r="T13" s="14"/>
      <c r="U13" s="14"/>
      <c r="V13" s="14"/>
      <c r="W13" s="14"/>
      <c r="X13" s="14"/>
      <c r="Y13" s="14"/>
      <c r="Z13" s="14"/>
    </row>
    <row r="14" spans="1:26" ht="24" thickBot="1" x14ac:dyDescent="0.3">
      <c r="A14" s="238" t="s">
        <v>45</v>
      </c>
      <c r="B14" s="210"/>
      <c r="C14" s="210"/>
      <c r="D14" s="210"/>
      <c r="E14" s="210"/>
      <c r="F14" s="210"/>
      <c r="G14" s="210"/>
      <c r="H14" s="210"/>
      <c r="I14" s="210"/>
      <c r="J14" s="210"/>
      <c r="K14" s="210"/>
      <c r="L14" s="210"/>
      <c r="M14" s="211"/>
      <c r="N14" s="21"/>
      <c r="O14" s="35"/>
      <c r="P14" s="14"/>
      <c r="Q14" s="14"/>
      <c r="R14" s="14"/>
      <c r="S14" s="14"/>
      <c r="T14" s="14"/>
      <c r="U14" s="14"/>
      <c r="V14" s="14"/>
      <c r="W14" s="14"/>
      <c r="X14" s="14"/>
      <c r="Y14" s="14"/>
      <c r="Z14" s="14"/>
    </row>
    <row r="15" spans="1:26" ht="31.5" customHeight="1" thickBot="1" x14ac:dyDescent="0.3">
      <c r="A15" s="239" t="s">
        <v>46</v>
      </c>
      <c r="B15" s="151"/>
      <c r="C15" s="37"/>
      <c r="D15" s="270" t="s">
        <v>91</v>
      </c>
      <c r="E15" s="150"/>
      <c r="F15" s="150"/>
      <c r="G15" s="150"/>
      <c r="H15" s="150"/>
      <c r="I15" s="150"/>
      <c r="J15" s="150"/>
      <c r="K15" s="150"/>
      <c r="L15" s="150"/>
      <c r="M15" s="151"/>
      <c r="N15" s="38"/>
      <c r="O15" s="63">
        <v>4</v>
      </c>
      <c r="P15" s="14"/>
      <c r="Q15" s="14"/>
      <c r="R15" s="14"/>
      <c r="S15" s="14"/>
      <c r="T15" s="14"/>
      <c r="U15" s="14"/>
      <c r="V15" s="14"/>
      <c r="W15" s="14"/>
      <c r="X15" s="14"/>
      <c r="Y15" s="14"/>
      <c r="Z15" s="14"/>
    </row>
    <row r="16" spans="1:26" ht="15.75" thickBot="1" x14ac:dyDescent="0.3">
      <c r="A16" s="40"/>
      <c r="B16" s="21"/>
      <c r="C16" s="21"/>
      <c r="D16" s="41"/>
      <c r="E16" s="21"/>
      <c r="F16" s="21"/>
      <c r="G16" s="21"/>
      <c r="H16" s="21"/>
      <c r="I16" s="21"/>
      <c r="J16" s="21"/>
      <c r="K16" s="21"/>
      <c r="L16" s="21"/>
      <c r="M16" s="21"/>
      <c r="N16" s="21"/>
      <c r="O16" s="42"/>
      <c r="P16" s="14"/>
      <c r="Q16" s="14"/>
      <c r="R16" s="14"/>
      <c r="S16" s="14"/>
      <c r="T16" s="14"/>
      <c r="U16" s="14"/>
      <c r="V16" s="14"/>
      <c r="W16" s="14"/>
      <c r="X16" s="14"/>
      <c r="Y16" s="14"/>
      <c r="Z16" s="14"/>
    </row>
    <row r="17" spans="1:26" ht="40.5" customHeight="1" thickBot="1" x14ac:dyDescent="0.3">
      <c r="A17" s="234" t="s">
        <v>47</v>
      </c>
      <c r="B17" s="211"/>
      <c r="C17" s="21"/>
      <c r="D17" s="43"/>
      <c r="E17" s="236" t="s">
        <v>92</v>
      </c>
      <c r="F17" s="210"/>
      <c r="G17" s="210"/>
      <c r="H17" s="210"/>
      <c r="I17" s="210"/>
      <c r="J17" s="210"/>
      <c r="K17" s="210"/>
      <c r="L17" s="210"/>
      <c r="M17" s="211"/>
      <c r="N17" s="38"/>
      <c r="O17" s="63">
        <v>1</v>
      </c>
      <c r="P17" s="14"/>
      <c r="Q17" s="14"/>
      <c r="R17" s="14"/>
      <c r="S17" s="14"/>
      <c r="T17" s="14"/>
      <c r="U17" s="14"/>
      <c r="V17" s="14"/>
      <c r="W17" s="14"/>
      <c r="X17" s="14"/>
      <c r="Y17" s="14"/>
      <c r="Z17" s="14"/>
    </row>
    <row r="18" spans="1:26" ht="15.75" thickBot="1" x14ac:dyDescent="0.3">
      <c r="A18" s="40"/>
      <c r="B18" s="21"/>
      <c r="C18" s="21"/>
      <c r="D18" s="41"/>
      <c r="E18" s="21"/>
      <c r="F18" s="21"/>
      <c r="G18" s="21"/>
      <c r="H18" s="21"/>
      <c r="I18" s="21"/>
      <c r="J18" s="21"/>
      <c r="K18" s="21"/>
      <c r="L18" s="21"/>
      <c r="M18" s="21"/>
      <c r="N18" s="21"/>
      <c r="O18" s="42"/>
      <c r="P18" s="14"/>
      <c r="Q18" s="14"/>
      <c r="R18" s="14"/>
      <c r="S18" s="14"/>
      <c r="T18" s="14"/>
      <c r="U18" s="14"/>
      <c r="V18" s="14"/>
      <c r="W18" s="14"/>
      <c r="X18" s="14"/>
      <c r="Y18" s="14"/>
      <c r="Z18" s="14"/>
    </row>
    <row r="19" spans="1:26" ht="40.5" customHeight="1" thickBot="1" x14ac:dyDescent="0.3">
      <c r="A19" s="234" t="s">
        <v>48</v>
      </c>
      <c r="B19" s="211"/>
      <c r="C19" s="37"/>
      <c r="D19" s="44"/>
      <c r="E19" s="235" t="s">
        <v>94</v>
      </c>
      <c r="F19" s="210"/>
      <c r="G19" s="210"/>
      <c r="H19" s="210"/>
      <c r="I19" s="210"/>
      <c r="J19" s="210"/>
      <c r="K19" s="210"/>
      <c r="L19" s="210"/>
      <c r="M19" s="211"/>
      <c r="N19" s="38"/>
      <c r="O19" s="63">
        <v>2</v>
      </c>
      <c r="P19" s="14"/>
      <c r="Q19" s="14"/>
      <c r="R19" s="14"/>
      <c r="S19" s="14"/>
      <c r="T19" s="14"/>
      <c r="U19" s="14"/>
      <c r="V19" s="14"/>
      <c r="W19" s="14"/>
      <c r="X19" s="14"/>
      <c r="Y19" s="14"/>
      <c r="Z19" s="14"/>
    </row>
    <row r="20" spans="1:26" ht="15.75" thickBot="1" x14ac:dyDescent="0.3">
      <c r="A20" s="40"/>
      <c r="B20" s="21"/>
      <c r="C20" s="21"/>
      <c r="D20" s="21"/>
      <c r="E20" s="21"/>
      <c r="F20" s="21"/>
      <c r="G20" s="21"/>
      <c r="H20" s="21"/>
      <c r="I20" s="21"/>
      <c r="J20" s="21"/>
      <c r="K20" s="21"/>
      <c r="L20" s="21"/>
      <c r="M20" s="21"/>
      <c r="N20" s="21"/>
      <c r="O20" s="42"/>
      <c r="P20" s="14"/>
      <c r="Q20" s="14"/>
      <c r="R20" s="14"/>
      <c r="S20" s="14"/>
      <c r="T20" s="14"/>
      <c r="U20" s="14"/>
      <c r="V20" s="14"/>
      <c r="W20" s="14"/>
      <c r="X20" s="14"/>
      <c r="Y20" s="14"/>
      <c r="Z20" s="14"/>
    </row>
    <row r="21" spans="1:26" ht="59.25" customHeight="1" thickBot="1" x14ac:dyDescent="0.3">
      <c r="A21" s="234" t="s">
        <v>49</v>
      </c>
      <c r="B21" s="211"/>
      <c r="C21" s="37"/>
      <c r="D21" s="236" t="s">
        <v>93</v>
      </c>
      <c r="E21" s="210"/>
      <c r="F21" s="210"/>
      <c r="G21" s="210"/>
      <c r="H21" s="210"/>
      <c r="I21" s="210"/>
      <c r="J21" s="210"/>
      <c r="K21" s="210"/>
      <c r="L21" s="210"/>
      <c r="M21" s="211"/>
      <c r="N21" s="38"/>
      <c r="O21" s="63">
        <v>3</v>
      </c>
      <c r="P21" s="14"/>
      <c r="Q21" s="14"/>
      <c r="R21" s="14"/>
      <c r="S21" s="14"/>
      <c r="T21" s="14"/>
      <c r="U21" s="14"/>
      <c r="V21" s="14"/>
      <c r="W21" s="14"/>
      <c r="X21" s="14"/>
      <c r="Y21" s="14"/>
      <c r="Z21" s="14"/>
    </row>
    <row r="22" spans="1:26" ht="15.75" customHeight="1" thickBot="1" x14ac:dyDescent="0.3">
      <c r="A22" s="45"/>
      <c r="B22" s="46"/>
      <c r="C22" s="47"/>
      <c r="D22" s="48"/>
      <c r="E22" s="48"/>
      <c r="F22" s="48"/>
      <c r="G22" s="48"/>
      <c r="H22" s="48"/>
      <c r="I22" s="48"/>
      <c r="J22" s="48"/>
      <c r="K22" s="48"/>
      <c r="L22" s="48"/>
      <c r="M22" s="48"/>
      <c r="N22" s="47"/>
      <c r="O22" s="42"/>
      <c r="P22" s="14"/>
      <c r="Q22" s="14"/>
      <c r="R22" s="14"/>
      <c r="S22" s="14"/>
      <c r="T22" s="14"/>
      <c r="U22" s="14"/>
      <c r="V22" s="14"/>
      <c r="W22" s="14"/>
      <c r="X22" s="14"/>
      <c r="Y22" s="14"/>
      <c r="Z22" s="14"/>
    </row>
    <row r="23" spans="1:26" ht="24" customHeight="1" thickTop="1" thickBot="1" x14ac:dyDescent="0.3">
      <c r="A23" s="237" t="s">
        <v>50</v>
      </c>
      <c r="B23" s="210"/>
      <c r="C23" s="210"/>
      <c r="D23" s="210"/>
      <c r="E23" s="210"/>
      <c r="F23" s="210"/>
      <c r="G23" s="210"/>
      <c r="H23" s="210"/>
      <c r="I23" s="210"/>
      <c r="J23" s="210"/>
      <c r="K23" s="210"/>
      <c r="L23" s="210"/>
      <c r="M23" s="211"/>
      <c r="N23" s="21"/>
      <c r="O23" s="49">
        <f>IF( SUM(O15:O21)&lt;=10,SUM(O15:O21),"EXCEDE LOS 10 PUNTOS VALIDOS")</f>
        <v>10</v>
      </c>
      <c r="P23" s="14"/>
      <c r="Q23" s="14"/>
      <c r="R23" s="14"/>
      <c r="S23" s="14"/>
      <c r="T23" s="14"/>
      <c r="U23" s="14"/>
      <c r="V23" s="14"/>
      <c r="W23" s="14"/>
      <c r="X23" s="14"/>
      <c r="Y23" s="14"/>
      <c r="Z23" s="14"/>
    </row>
    <row r="24" spans="1:26" ht="15.75" customHeight="1" thickBot="1" x14ac:dyDescent="0.3">
      <c r="A24" s="50"/>
      <c r="B24" s="51"/>
      <c r="C24" s="51"/>
      <c r="D24" s="51"/>
      <c r="E24" s="51"/>
      <c r="F24" s="51"/>
      <c r="G24" s="51"/>
      <c r="H24" s="51"/>
      <c r="I24" s="51"/>
      <c r="J24" s="51"/>
      <c r="K24" s="51"/>
      <c r="L24" s="51"/>
      <c r="M24" s="51"/>
      <c r="N24" s="21"/>
      <c r="O24" s="42"/>
      <c r="P24" s="14"/>
      <c r="Q24" s="14"/>
      <c r="R24" s="14"/>
      <c r="S24" s="14"/>
      <c r="T24" s="14"/>
      <c r="U24" s="14"/>
      <c r="V24" s="14"/>
      <c r="W24" s="14"/>
      <c r="X24" s="14"/>
      <c r="Y24" s="14"/>
      <c r="Z24" s="14"/>
    </row>
    <row r="25" spans="1:26" ht="19.5" customHeight="1" thickBot="1" x14ac:dyDescent="0.3">
      <c r="A25" s="238" t="s">
        <v>51</v>
      </c>
      <c r="B25" s="210"/>
      <c r="C25" s="210"/>
      <c r="D25" s="210"/>
      <c r="E25" s="210"/>
      <c r="F25" s="210"/>
      <c r="G25" s="210"/>
      <c r="H25" s="210"/>
      <c r="I25" s="210"/>
      <c r="J25" s="210"/>
      <c r="K25" s="210"/>
      <c r="L25" s="210"/>
      <c r="M25" s="211"/>
      <c r="N25" s="21"/>
      <c r="O25" s="42"/>
      <c r="P25" s="14"/>
      <c r="Q25" s="14"/>
      <c r="R25" s="14"/>
      <c r="S25" s="14"/>
      <c r="T25" s="14"/>
      <c r="U25" s="14"/>
      <c r="V25" s="14"/>
      <c r="W25" s="14"/>
      <c r="X25" s="14"/>
      <c r="Y25" s="14"/>
      <c r="Z25" s="14"/>
    </row>
    <row r="26" spans="1:26" ht="81.75" customHeight="1" thickBot="1" x14ac:dyDescent="0.3">
      <c r="A26" s="239" t="s">
        <v>52</v>
      </c>
      <c r="B26" s="151"/>
      <c r="C26" s="37"/>
      <c r="D26" s="246" t="s">
        <v>88</v>
      </c>
      <c r="E26" s="150"/>
      <c r="F26" s="150"/>
      <c r="G26" s="150"/>
      <c r="H26" s="150"/>
      <c r="I26" s="150"/>
      <c r="J26" s="150"/>
      <c r="K26" s="150"/>
      <c r="L26" s="150"/>
      <c r="M26" s="151"/>
      <c r="N26" s="38"/>
      <c r="O26" s="63">
        <v>0</v>
      </c>
      <c r="P26" s="14"/>
      <c r="Q26" s="52"/>
      <c r="R26" s="52"/>
      <c r="S26" s="14"/>
      <c r="T26" s="14"/>
      <c r="U26" s="14"/>
      <c r="V26" s="14"/>
      <c r="W26" s="14"/>
      <c r="X26" s="14"/>
      <c r="Y26" s="14"/>
      <c r="Z26" s="14"/>
    </row>
    <row r="27" spans="1:26" ht="15.75" customHeight="1" thickBot="1" x14ac:dyDescent="0.3">
      <c r="A27" s="45"/>
      <c r="B27" s="46"/>
      <c r="C27" s="47"/>
      <c r="D27" s="48"/>
      <c r="E27" s="48"/>
      <c r="F27" s="48"/>
      <c r="G27" s="48"/>
      <c r="H27" s="48"/>
      <c r="I27" s="48"/>
      <c r="J27" s="48"/>
      <c r="K27" s="48"/>
      <c r="L27" s="48"/>
      <c r="M27" s="48"/>
      <c r="N27" s="47"/>
      <c r="O27" s="42"/>
      <c r="P27" s="14"/>
      <c r="Q27" s="14"/>
      <c r="R27" s="14"/>
      <c r="S27" s="14"/>
      <c r="T27" s="14"/>
      <c r="U27" s="14"/>
      <c r="V27" s="14"/>
      <c r="W27" s="14"/>
      <c r="X27" s="14"/>
      <c r="Y27" s="14"/>
      <c r="Z27" s="14"/>
    </row>
    <row r="28" spans="1:26" ht="15.75" customHeight="1" thickTop="1" thickBot="1" x14ac:dyDescent="0.3">
      <c r="A28" s="237" t="s">
        <v>53</v>
      </c>
      <c r="B28" s="210"/>
      <c r="C28" s="210"/>
      <c r="D28" s="210"/>
      <c r="E28" s="210"/>
      <c r="F28" s="210"/>
      <c r="G28" s="210"/>
      <c r="H28" s="210"/>
      <c r="I28" s="210"/>
      <c r="J28" s="210"/>
      <c r="K28" s="210"/>
      <c r="L28" s="210"/>
      <c r="M28" s="211"/>
      <c r="N28" s="47"/>
      <c r="O28" s="49">
        <f>IF(O26&lt;=10,O26,"EXCEDE LOS 10 PUNTOS PERMITIDOS")</f>
        <v>0</v>
      </c>
      <c r="P28" s="14"/>
      <c r="Q28" s="52"/>
      <c r="R28" s="52"/>
      <c r="S28" s="14"/>
      <c r="T28" s="14"/>
      <c r="U28" s="14"/>
      <c r="V28" s="14"/>
      <c r="W28" s="14"/>
      <c r="X28" s="14"/>
      <c r="Y28" s="14"/>
      <c r="Z28" s="14"/>
    </row>
    <row r="29" spans="1:26" ht="15.75" customHeight="1" thickBot="1" x14ac:dyDescent="0.3">
      <c r="A29" s="53"/>
      <c r="B29" s="54"/>
      <c r="C29" s="54"/>
      <c r="D29" s="54"/>
      <c r="E29" s="54"/>
      <c r="F29" s="54"/>
      <c r="G29" s="54"/>
      <c r="H29" s="54"/>
      <c r="I29" s="54"/>
      <c r="J29" s="54"/>
      <c r="K29" s="54"/>
      <c r="L29" s="54"/>
      <c r="M29" s="54"/>
      <c r="N29" s="54"/>
      <c r="O29" s="42"/>
      <c r="P29" s="14"/>
      <c r="Q29" s="14"/>
      <c r="R29" s="14"/>
      <c r="S29" s="14"/>
      <c r="T29" s="14"/>
      <c r="U29" s="14"/>
      <c r="V29" s="14"/>
      <c r="W29" s="14"/>
      <c r="X29" s="14"/>
      <c r="Y29" s="14"/>
      <c r="Z29" s="14"/>
    </row>
    <row r="30" spans="1:26" ht="21.75" customHeight="1" thickBot="1" x14ac:dyDescent="0.3">
      <c r="A30" s="238" t="s">
        <v>54</v>
      </c>
      <c r="B30" s="210"/>
      <c r="C30" s="210"/>
      <c r="D30" s="210"/>
      <c r="E30" s="210"/>
      <c r="F30" s="210"/>
      <c r="G30" s="210"/>
      <c r="H30" s="210"/>
      <c r="I30" s="210"/>
      <c r="J30" s="210"/>
      <c r="K30" s="210"/>
      <c r="L30" s="210"/>
      <c r="M30" s="211"/>
      <c r="N30" s="54"/>
      <c r="O30" s="42"/>
      <c r="P30" s="14"/>
      <c r="Q30" s="14"/>
      <c r="R30" s="14"/>
      <c r="S30" s="14"/>
      <c r="T30" s="14"/>
      <c r="U30" s="14"/>
      <c r="V30" s="14"/>
      <c r="W30" s="14"/>
      <c r="X30" s="14"/>
      <c r="Y30" s="14"/>
      <c r="Z30" s="14"/>
    </row>
    <row r="31" spans="1:26" ht="60" customHeight="1" thickBot="1" x14ac:dyDescent="0.3">
      <c r="A31" s="239" t="s">
        <v>55</v>
      </c>
      <c r="B31" s="151"/>
      <c r="C31" s="37"/>
      <c r="D31" s="246" t="s">
        <v>89</v>
      </c>
      <c r="E31" s="150"/>
      <c r="F31" s="150"/>
      <c r="G31" s="150"/>
      <c r="H31" s="150"/>
      <c r="I31" s="150"/>
      <c r="J31" s="150"/>
      <c r="K31" s="150"/>
      <c r="L31" s="150"/>
      <c r="M31" s="151"/>
      <c r="N31" s="38"/>
      <c r="O31" s="63">
        <v>10</v>
      </c>
      <c r="P31" s="14"/>
      <c r="Q31" s="14"/>
      <c r="R31" s="55"/>
      <c r="S31" s="14"/>
      <c r="T31" s="14"/>
      <c r="U31" s="14"/>
      <c r="V31" s="14"/>
      <c r="W31" s="14"/>
      <c r="X31" s="14"/>
      <c r="Y31" s="14"/>
      <c r="Z31" s="14"/>
    </row>
    <row r="32" spans="1:26" ht="15.75" customHeight="1" thickBot="1" x14ac:dyDescent="0.3">
      <c r="A32" s="56"/>
      <c r="B32" s="21"/>
      <c r="C32" s="21"/>
      <c r="D32" s="21"/>
      <c r="E32" s="21"/>
      <c r="F32" s="21"/>
      <c r="G32" s="21"/>
      <c r="H32" s="21"/>
      <c r="I32" s="21"/>
      <c r="J32" s="21"/>
      <c r="K32" s="21"/>
      <c r="L32" s="21"/>
      <c r="M32" s="21"/>
      <c r="N32" s="21"/>
      <c r="O32" s="42"/>
      <c r="P32" s="14"/>
      <c r="Q32" s="14"/>
      <c r="R32" s="14"/>
      <c r="S32" s="14"/>
      <c r="T32" s="14"/>
      <c r="U32" s="14"/>
      <c r="V32" s="14"/>
      <c r="W32" s="14"/>
      <c r="X32" s="14"/>
      <c r="Y32" s="14"/>
      <c r="Z32" s="14"/>
    </row>
    <row r="33" spans="1:26" ht="15.75" customHeight="1" thickTop="1" thickBot="1" x14ac:dyDescent="0.3">
      <c r="A33" s="237" t="s">
        <v>56</v>
      </c>
      <c r="B33" s="210"/>
      <c r="C33" s="210"/>
      <c r="D33" s="210"/>
      <c r="E33" s="210"/>
      <c r="F33" s="210"/>
      <c r="G33" s="210"/>
      <c r="H33" s="210"/>
      <c r="I33" s="210"/>
      <c r="J33" s="210"/>
      <c r="K33" s="210"/>
      <c r="L33" s="210"/>
      <c r="M33" s="211"/>
      <c r="N33" s="47"/>
      <c r="O33" s="49">
        <f>IF(O31&lt;=10,O31,"EXCEDE LOS 10 PUNTOS PERMITIDOS")</f>
        <v>10</v>
      </c>
      <c r="P33" s="14"/>
      <c r="Q33" s="14"/>
      <c r="R33" s="14"/>
      <c r="S33" s="14"/>
      <c r="T33" s="14"/>
      <c r="U33" s="14"/>
      <c r="V33" s="14"/>
      <c r="W33" s="14"/>
      <c r="X33" s="14"/>
      <c r="Y33" s="14"/>
      <c r="Z33" s="14"/>
    </row>
    <row r="34" spans="1:26" ht="15.75" customHeight="1" thickBot="1" x14ac:dyDescent="0.3">
      <c r="A34" s="56"/>
      <c r="B34" s="21"/>
      <c r="C34" s="21"/>
      <c r="D34" s="21"/>
      <c r="E34" s="21"/>
      <c r="F34" s="21"/>
      <c r="G34" s="21"/>
      <c r="H34" s="21"/>
      <c r="I34" s="21"/>
      <c r="J34" s="21"/>
      <c r="K34" s="21"/>
      <c r="L34" s="21"/>
      <c r="M34" s="21"/>
      <c r="N34" s="21"/>
      <c r="O34" s="42"/>
      <c r="P34" s="14"/>
      <c r="Q34" s="14"/>
      <c r="R34" s="14"/>
      <c r="S34" s="14"/>
      <c r="T34" s="14"/>
      <c r="U34" s="14"/>
      <c r="V34" s="14"/>
      <c r="W34" s="14"/>
      <c r="X34" s="14"/>
      <c r="Y34" s="14"/>
      <c r="Z34" s="14"/>
    </row>
    <row r="35" spans="1:26" ht="24" customHeight="1" thickBot="1" x14ac:dyDescent="0.3">
      <c r="A35" s="238" t="s">
        <v>57</v>
      </c>
      <c r="B35" s="210"/>
      <c r="C35" s="210"/>
      <c r="D35" s="210"/>
      <c r="E35" s="210"/>
      <c r="F35" s="210"/>
      <c r="G35" s="210"/>
      <c r="H35" s="210"/>
      <c r="I35" s="210"/>
      <c r="J35" s="210"/>
      <c r="K35" s="210"/>
      <c r="L35" s="210"/>
      <c r="M35" s="211"/>
      <c r="N35" s="21"/>
      <c r="O35" s="42"/>
      <c r="P35" s="14"/>
      <c r="Q35" s="14"/>
      <c r="R35" s="14"/>
      <c r="S35" s="14"/>
      <c r="T35" s="14"/>
      <c r="U35" s="14"/>
      <c r="V35" s="14"/>
      <c r="W35" s="14"/>
      <c r="X35" s="14"/>
      <c r="Y35" s="14"/>
      <c r="Z35" s="14"/>
    </row>
    <row r="36" spans="1:26" ht="408.75" customHeight="1" thickBot="1" x14ac:dyDescent="0.3">
      <c r="A36" s="234" t="s">
        <v>58</v>
      </c>
      <c r="B36" s="211"/>
      <c r="C36" s="37"/>
      <c r="D36" s="246" t="s">
        <v>98</v>
      </c>
      <c r="E36" s="150"/>
      <c r="F36" s="150"/>
      <c r="G36" s="150"/>
      <c r="H36" s="150"/>
      <c r="I36" s="150"/>
      <c r="J36" s="150"/>
      <c r="K36" s="150"/>
      <c r="L36" s="150"/>
      <c r="M36" s="151"/>
      <c r="N36" s="38"/>
      <c r="O36" s="63">
        <v>9.7200000000000006</v>
      </c>
      <c r="P36" s="14"/>
      <c r="Q36" s="14"/>
      <c r="R36" s="14"/>
      <c r="S36" s="14"/>
      <c r="T36" s="14"/>
      <c r="U36" s="14"/>
      <c r="V36" s="14"/>
      <c r="W36" s="14"/>
      <c r="X36" s="14"/>
      <c r="Y36" s="14"/>
      <c r="Z36" s="14"/>
    </row>
    <row r="37" spans="1:26" ht="15.75" customHeight="1" thickBot="1" x14ac:dyDescent="0.3">
      <c r="A37" s="45"/>
      <c r="B37" s="46"/>
      <c r="C37" s="47"/>
      <c r="D37" s="48"/>
      <c r="E37" s="48"/>
      <c r="F37" s="48"/>
      <c r="G37" s="48"/>
      <c r="H37" s="48"/>
      <c r="I37" s="48"/>
      <c r="J37" s="48"/>
      <c r="K37" s="48"/>
      <c r="L37" s="48"/>
      <c r="M37" s="48"/>
      <c r="N37" s="47"/>
      <c r="O37" s="42"/>
      <c r="P37" s="14"/>
      <c r="Q37" s="14"/>
      <c r="R37" s="14"/>
      <c r="S37" s="14"/>
      <c r="T37" s="14"/>
      <c r="U37" s="14"/>
      <c r="V37" s="14"/>
      <c r="W37" s="14"/>
      <c r="X37" s="14"/>
      <c r="Y37" s="14"/>
      <c r="Z37" s="14"/>
    </row>
    <row r="38" spans="1:26" ht="15.75" customHeight="1" thickTop="1" thickBot="1" x14ac:dyDescent="0.3">
      <c r="A38" s="237" t="s">
        <v>59</v>
      </c>
      <c r="B38" s="210"/>
      <c r="C38" s="210"/>
      <c r="D38" s="210"/>
      <c r="E38" s="210"/>
      <c r="F38" s="210"/>
      <c r="G38" s="210"/>
      <c r="H38" s="210"/>
      <c r="I38" s="210"/>
      <c r="J38" s="210"/>
      <c r="K38" s="210"/>
      <c r="L38" s="210"/>
      <c r="M38" s="211"/>
      <c r="N38" s="47"/>
      <c r="O38" s="49">
        <f>IF(O36&lt;=10,O36,"EXCEDE LOS 10 PUNTOS PERMITIDOS")</f>
        <v>9.7200000000000006</v>
      </c>
      <c r="P38" s="14"/>
      <c r="Q38" s="14"/>
      <c r="R38" s="14"/>
      <c r="S38" s="14"/>
      <c r="T38" s="14"/>
      <c r="U38" s="14"/>
      <c r="V38" s="14"/>
      <c r="W38" s="14"/>
      <c r="X38" s="14"/>
      <c r="Y38" s="14"/>
      <c r="Z38" s="14"/>
    </row>
    <row r="39" spans="1:26" ht="15.75" customHeight="1" x14ac:dyDescent="0.25">
      <c r="A39" s="56"/>
      <c r="B39" s="21"/>
      <c r="C39" s="21"/>
      <c r="D39" s="21"/>
      <c r="E39" s="21"/>
      <c r="F39" s="21"/>
      <c r="G39" s="21"/>
      <c r="H39" s="21"/>
      <c r="I39" s="21"/>
      <c r="J39" s="21"/>
      <c r="K39" s="21"/>
      <c r="L39" s="21"/>
      <c r="M39" s="21"/>
      <c r="N39" s="21"/>
      <c r="O39" s="42"/>
      <c r="P39" s="14"/>
      <c r="Q39" s="14"/>
      <c r="R39" s="14"/>
      <c r="S39" s="14"/>
      <c r="T39" s="14"/>
      <c r="U39" s="14"/>
      <c r="V39" s="14"/>
      <c r="W39" s="14"/>
      <c r="X39" s="14"/>
      <c r="Y39" s="14"/>
      <c r="Z39" s="14"/>
    </row>
    <row r="40" spans="1:26" ht="15.75" customHeight="1" thickBot="1" x14ac:dyDescent="0.3">
      <c r="A40" s="56"/>
      <c r="B40" s="21"/>
      <c r="C40" s="21"/>
      <c r="D40" s="21"/>
      <c r="E40" s="21"/>
      <c r="F40" s="21"/>
      <c r="G40" s="21"/>
      <c r="H40" s="21"/>
      <c r="I40" s="21"/>
      <c r="J40" s="21"/>
      <c r="K40" s="21"/>
      <c r="L40" s="21"/>
      <c r="M40" s="21"/>
      <c r="N40" s="21"/>
      <c r="O40" s="57"/>
      <c r="P40" s="14"/>
      <c r="Q40" s="14"/>
      <c r="R40" s="14"/>
      <c r="S40" s="14"/>
      <c r="T40" s="14"/>
      <c r="U40" s="14"/>
      <c r="V40" s="14"/>
      <c r="W40" s="14"/>
      <c r="X40" s="14"/>
      <c r="Y40" s="14"/>
      <c r="Z40" s="14"/>
    </row>
    <row r="41" spans="1:26" ht="35.25" customHeight="1" thickTop="1" thickBot="1" x14ac:dyDescent="0.3">
      <c r="A41" s="242" t="s">
        <v>42</v>
      </c>
      <c r="B41" s="243"/>
      <c r="C41" s="243"/>
      <c r="D41" s="243"/>
      <c r="E41" s="243"/>
      <c r="F41" s="243"/>
      <c r="G41" s="243"/>
      <c r="H41" s="243"/>
      <c r="I41" s="243"/>
      <c r="J41" s="243"/>
      <c r="K41" s="243"/>
      <c r="L41" s="243"/>
      <c r="M41" s="244"/>
      <c r="N41" s="58"/>
      <c r="O41" s="59">
        <f>IF((O23+O28+O33+O38)&lt;=40,(O23+O28+O33+O38),"ERROR EXCEDE LOS 40 PUNTOS")</f>
        <v>29.72</v>
      </c>
      <c r="P41" s="14"/>
      <c r="Q41" s="14"/>
      <c r="R41" s="14"/>
      <c r="S41" s="14"/>
      <c r="T41" s="14"/>
      <c r="U41" s="14"/>
      <c r="V41" s="14"/>
      <c r="W41" s="14"/>
      <c r="X41" s="14"/>
      <c r="Y41" s="14"/>
      <c r="Z41" s="14"/>
    </row>
    <row r="42" spans="1:26" ht="15.75" customHeight="1" x14ac:dyDescent="0.25">
      <c r="A42" s="60"/>
      <c r="B42" s="21"/>
      <c r="C42" s="21"/>
      <c r="D42" s="21"/>
      <c r="E42" s="21"/>
      <c r="F42" s="21"/>
      <c r="G42" s="21"/>
      <c r="H42" s="21"/>
      <c r="I42" s="21"/>
      <c r="J42" s="21"/>
      <c r="K42" s="21"/>
      <c r="L42" s="21"/>
      <c r="M42" s="21"/>
      <c r="N42" s="21"/>
      <c r="O42" s="61"/>
      <c r="P42" s="14"/>
      <c r="Q42" s="14"/>
      <c r="R42" s="14"/>
      <c r="S42" s="14"/>
      <c r="T42" s="14"/>
      <c r="U42" s="14"/>
      <c r="V42" s="14"/>
      <c r="W42" s="14"/>
      <c r="X42" s="14"/>
      <c r="Y42" s="14"/>
      <c r="Z42" s="14"/>
    </row>
    <row r="43" spans="1:26" ht="15.75" customHeight="1" x14ac:dyDescent="0.25">
      <c r="A43" s="60"/>
      <c r="B43" s="21"/>
      <c r="C43" s="21"/>
      <c r="D43" s="21"/>
      <c r="E43" s="21"/>
      <c r="F43" s="21"/>
      <c r="G43" s="21"/>
      <c r="H43" s="21"/>
      <c r="I43" s="21"/>
      <c r="J43" s="21"/>
      <c r="K43" s="21"/>
      <c r="L43" s="21"/>
      <c r="M43" s="21"/>
      <c r="N43" s="21"/>
      <c r="O43" s="61"/>
      <c r="P43" s="14"/>
      <c r="Q43" s="14"/>
      <c r="R43" s="14"/>
      <c r="S43" s="14"/>
      <c r="T43" s="14"/>
      <c r="U43" s="14"/>
      <c r="V43" s="14"/>
      <c r="W43" s="14"/>
      <c r="X43" s="14"/>
      <c r="Y43" s="14"/>
      <c r="Z43" s="14"/>
    </row>
    <row r="44" spans="1:26" ht="15.75" customHeight="1" x14ac:dyDescent="0.25">
      <c r="A44" s="60"/>
      <c r="B44" s="21"/>
      <c r="C44" s="21"/>
      <c r="D44" s="21"/>
      <c r="E44" s="21"/>
      <c r="F44" s="21"/>
      <c r="G44" s="21"/>
      <c r="H44" s="21"/>
      <c r="I44" s="21"/>
      <c r="J44" s="21"/>
      <c r="K44" s="21"/>
      <c r="L44" s="21"/>
      <c r="M44" s="21"/>
      <c r="N44" s="21"/>
      <c r="O44" s="61"/>
      <c r="P44" s="14"/>
      <c r="Q44" s="14"/>
      <c r="R44" s="14"/>
      <c r="S44" s="14"/>
      <c r="T44" s="14"/>
      <c r="U44" s="14"/>
      <c r="V44" s="14"/>
      <c r="W44" s="14"/>
      <c r="X44" s="14"/>
      <c r="Y44" s="14"/>
      <c r="Z44" s="14"/>
    </row>
    <row r="45" spans="1:26" ht="15.75" customHeight="1" thickBot="1" x14ac:dyDescent="0.3">
      <c r="A45" s="60"/>
      <c r="B45" s="21"/>
      <c r="C45" s="21"/>
      <c r="D45" s="21"/>
      <c r="E45" s="21"/>
      <c r="F45" s="21"/>
      <c r="G45" s="21"/>
      <c r="H45" s="21"/>
      <c r="I45" s="21"/>
      <c r="J45" s="21"/>
      <c r="K45" s="21"/>
      <c r="L45" s="21"/>
      <c r="M45" s="21"/>
      <c r="N45" s="21"/>
      <c r="O45" s="61"/>
      <c r="P45" s="14"/>
      <c r="Q45" s="14"/>
      <c r="R45" s="14"/>
      <c r="S45" s="14"/>
      <c r="T45" s="14"/>
      <c r="U45" s="14"/>
      <c r="V45" s="14"/>
      <c r="W45" s="14"/>
      <c r="X45" s="14"/>
      <c r="Y45" s="14"/>
      <c r="Z45" s="14"/>
    </row>
    <row r="46" spans="1:26" ht="27.6" customHeight="1" thickBot="1" x14ac:dyDescent="0.3">
      <c r="A46" s="197" t="s">
        <v>106</v>
      </c>
      <c r="B46" s="198"/>
      <c r="C46" s="198"/>
      <c r="D46" s="198"/>
      <c r="E46" s="198"/>
      <c r="F46" s="198"/>
      <c r="G46" s="198"/>
      <c r="H46" s="198"/>
      <c r="I46" s="198"/>
      <c r="J46" s="198"/>
      <c r="K46" s="198"/>
      <c r="L46" s="198"/>
      <c r="M46" s="198"/>
      <c r="N46" s="198"/>
      <c r="O46" s="199"/>
      <c r="P46" s="14"/>
      <c r="Q46" s="14"/>
      <c r="R46" s="14"/>
      <c r="S46" s="14"/>
      <c r="T46" s="14"/>
      <c r="U46" s="14"/>
      <c r="V46" s="14"/>
      <c r="W46" s="14"/>
      <c r="X46" s="14"/>
      <c r="Y46" s="14"/>
      <c r="Z46" s="14"/>
    </row>
    <row r="47" spans="1:26" ht="15.75" customHeight="1" thickBot="1" x14ac:dyDescent="0.3">
      <c r="A47" s="69"/>
      <c r="B47" s="70"/>
      <c r="C47" s="70"/>
      <c r="D47" s="70"/>
      <c r="E47" s="70"/>
      <c r="F47" s="70"/>
      <c r="G47" s="70"/>
      <c r="H47" s="70"/>
      <c r="I47" s="70"/>
      <c r="J47" s="70"/>
      <c r="K47" s="70"/>
      <c r="L47" s="70"/>
      <c r="M47" s="70"/>
      <c r="N47" s="70"/>
      <c r="O47" s="71"/>
      <c r="P47" s="14"/>
      <c r="Q47" s="14"/>
      <c r="R47" s="14"/>
      <c r="S47" s="14"/>
      <c r="T47" s="14"/>
      <c r="U47" s="14"/>
      <c r="V47" s="14"/>
      <c r="W47" s="14"/>
      <c r="X47" s="14"/>
      <c r="Y47" s="14"/>
      <c r="Z47" s="14"/>
    </row>
    <row r="48" spans="1:26" ht="37.15" customHeight="1" x14ac:dyDescent="0.25">
      <c r="A48" s="200" t="s">
        <v>107</v>
      </c>
      <c r="B48" s="200"/>
      <c r="C48" s="200"/>
      <c r="D48" s="200"/>
      <c r="E48" s="200"/>
      <c r="F48" s="201"/>
      <c r="G48" s="201"/>
      <c r="H48" s="201"/>
      <c r="I48" s="72" t="s">
        <v>108</v>
      </c>
      <c r="J48" s="73" t="s">
        <v>109</v>
      </c>
      <c r="K48" s="73" t="s">
        <v>110</v>
      </c>
      <c r="L48" s="74"/>
      <c r="M48" s="75"/>
      <c r="N48" s="70"/>
      <c r="O48" s="76" t="s">
        <v>111</v>
      </c>
      <c r="P48" s="14"/>
      <c r="Q48" s="14"/>
      <c r="R48" s="14"/>
      <c r="S48" s="14"/>
      <c r="T48" s="14"/>
      <c r="U48" s="14"/>
      <c r="V48" s="14"/>
      <c r="W48" s="14"/>
      <c r="X48" s="14"/>
      <c r="Y48" s="14"/>
      <c r="Z48" s="14"/>
    </row>
    <row r="49" spans="1:26" ht="15.75" customHeight="1" x14ac:dyDescent="0.25">
      <c r="A49" s="77">
        <v>1</v>
      </c>
      <c r="B49" s="195" t="s">
        <v>112</v>
      </c>
      <c r="C49" s="195"/>
      <c r="D49" s="195"/>
      <c r="E49" s="195"/>
      <c r="F49" s="188"/>
      <c r="G49" s="188"/>
      <c r="H49" s="188"/>
      <c r="I49" s="78" t="s">
        <v>113</v>
      </c>
      <c r="J49" s="79">
        <v>1.4</v>
      </c>
      <c r="K49" s="79">
        <v>2</v>
      </c>
      <c r="L49" s="80"/>
      <c r="M49" s="81"/>
      <c r="N49" s="81"/>
      <c r="O49" s="82">
        <f>J49+K49</f>
        <v>3.4</v>
      </c>
      <c r="P49" s="14"/>
      <c r="Q49" s="14"/>
      <c r="R49" s="14"/>
      <c r="S49" s="14"/>
      <c r="T49" s="14"/>
      <c r="U49" s="14"/>
      <c r="V49" s="14"/>
      <c r="W49" s="14"/>
      <c r="X49" s="14"/>
      <c r="Y49" s="14"/>
      <c r="Z49" s="14"/>
    </row>
    <row r="50" spans="1:26" ht="15.75" customHeight="1" x14ac:dyDescent="0.25">
      <c r="A50" s="77">
        <v>2</v>
      </c>
      <c r="B50" s="187" t="s">
        <v>114</v>
      </c>
      <c r="C50" s="195"/>
      <c r="D50" s="195"/>
      <c r="E50" s="195"/>
      <c r="F50" s="188"/>
      <c r="G50" s="188"/>
      <c r="H50" s="188"/>
      <c r="I50" s="78" t="s">
        <v>113</v>
      </c>
      <c r="J50" s="79">
        <v>1.3</v>
      </c>
      <c r="K50" s="79">
        <v>2</v>
      </c>
      <c r="L50" s="80"/>
      <c r="M50" s="81"/>
      <c r="N50" s="81"/>
      <c r="O50" s="82">
        <f t="shared" ref="O50:O56" si="0">J50+K50</f>
        <v>3.3</v>
      </c>
      <c r="P50" s="14"/>
      <c r="Q50" s="14"/>
      <c r="R50" s="14"/>
      <c r="S50" s="14"/>
      <c r="T50" s="14"/>
      <c r="U50" s="14"/>
      <c r="V50" s="14"/>
      <c r="W50" s="14"/>
      <c r="X50" s="14"/>
      <c r="Y50" s="14"/>
      <c r="Z50" s="14"/>
    </row>
    <row r="51" spans="1:26" ht="38.450000000000003" customHeight="1" x14ac:dyDescent="0.25">
      <c r="A51" s="77">
        <v>3</v>
      </c>
      <c r="B51" s="195" t="s">
        <v>115</v>
      </c>
      <c r="C51" s="195"/>
      <c r="D51" s="195"/>
      <c r="E51" s="195"/>
      <c r="F51" s="188"/>
      <c r="G51" s="188"/>
      <c r="H51" s="188"/>
      <c r="I51" s="78" t="s">
        <v>116</v>
      </c>
      <c r="J51" s="79">
        <v>3.3</v>
      </c>
      <c r="K51" s="79">
        <v>5</v>
      </c>
      <c r="L51" s="80"/>
      <c r="M51" s="81"/>
      <c r="N51" s="81"/>
      <c r="O51" s="82">
        <f t="shared" si="0"/>
        <v>8.3000000000000007</v>
      </c>
      <c r="P51" s="14"/>
      <c r="Q51" s="14"/>
      <c r="R51" s="14"/>
      <c r="S51" s="14"/>
      <c r="T51" s="14"/>
      <c r="U51" s="14"/>
      <c r="V51" s="14"/>
      <c r="W51" s="14"/>
      <c r="X51" s="14"/>
      <c r="Y51" s="14"/>
      <c r="Z51" s="14"/>
    </row>
    <row r="52" spans="1:26" ht="40.9" customHeight="1" x14ac:dyDescent="0.25">
      <c r="A52" s="77">
        <v>4</v>
      </c>
      <c r="B52" s="195" t="s">
        <v>117</v>
      </c>
      <c r="C52" s="195"/>
      <c r="D52" s="195"/>
      <c r="E52" s="195"/>
      <c r="F52" s="188"/>
      <c r="G52" s="188"/>
      <c r="H52" s="188"/>
      <c r="I52" s="78" t="s">
        <v>118</v>
      </c>
      <c r="J52" s="79">
        <v>3.3</v>
      </c>
      <c r="K52" s="79">
        <v>5</v>
      </c>
      <c r="L52" s="80"/>
      <c r="M52" s="81"/>
      <c r="N52" s="81"/>
      <c r="O52" s="82">
        <f t="shared" si="0"/>
        <v>8.3000000000000007</v>
      </c>
      <c r="P52" s="14"/>
      <c r="Q52" s="14"/>
      <c r="R52" s="14"/>
      <c r="S52" s="14"/>
      <c r="T52" s="14"/>
      <c r="U52" s="14"/>
      <c r="V52" s="14"/>
      <c r="W52" s="14"/>
      <c r="X52" s="14"/>
      <c r="Y52" s="14"/>
      <c r="Z52" s="14"/>
    </row>
    <row r="53" spans="1:26" ht="27.6" customHeight="1" x14ac:dyDescent="0.25">
      <c r="A53" s="77">
        <v>5</v>
      </c>
      <c r="B53" s="195" t="s">
        <v>119</v>
      </c>
      <c r="C53" s="195"/>
      <c r="D53" s="195"/>
      <c r="E53" s="195"/>
      <c r="F53" s="188"/>
      <c r="G53" s="188"/>
      <c r="H53" s="188"/>
      <c r="I53" s="78" t="s">
        <v>118</v>
      </c>
      <c r="J53" s="79">
        <v>3.5</v>
      </c>
      <c r="K53" s="79">
        <v>4</v>
      </c>
      <c r="L53" s="80"/>
      <c r="M53" s="81"/>
      <c r="N53" s="81"/>
      <c r="O53" s="82">
        <f t="shared" si="0"/>
        <v>7.5</v>
      </c>
      <c r="P53" s="14"/>
      <c r="Q53" s="14"/>
      <c r="R53" s="14"/>
      <c r="S53" s="14"/>
      <c r="T53" s="14"/>
      <c r="U53" s="14"/>
      <c r="V53" s="14"/>
      <c r="W53" s="14"/>
      <c r="X53" s="14"/>
      <c r="Y53" s="14"/>
      <c r="Z53" s="14"/>
    </row>
    <row r="54" spans="1:26" ht="47.45" customHeight="1" x14ac:dyDescent="0.25">
      <c r="A54" s="77">
        <v>6</v>
      </c>
      <c r="B54" s="195" t="s">
        <v>120</v>
      </c>
      <c r="C54" s="195"/>
      <c r="D54" s="195"/>
      <c r="E54" s="195"/>
      <c r="F54" s="188"/>
      <c r="G54" s="188"/>
      <c r="H54" s="188"/>
      <c r="I54" s="78" t="s">
        <v>118</v>
      </c>
      <c r="J54" s="79">
        <v>3.2</v>
      </c>
      <c r="K54" s="79">
        <v>4</v>
      </c>
      <c r="L54" s="80"/>
      <c r="M54" s="81"/>
      <c r="N54" s="81"/>
      <c r="O54" s="82">
        <f t="shared" si="0"/>
        <v>7.2</v>
      </c>
      <c r="P54" s="14"/>
      <c r="Q54" s="14"/>
      <c r="R54" s="14"/>
      <c r="S54" s="14"/>
      <c r="T54" s="14"/>
      <c r="U54" s="14"/>
      <c r="V54" s="14"/>
      <c r="W54" s="14"/>
      <c r="X54" s="14"/>
      <c r="Y54" s="14"/>
      <c r="Z54" s="14"/>
    </row>
    <row r="55" spans="1:26" ht="36.6" customHeight="1" x14ac:dyDescent="0.25">
      <c r="A55" s="77">
        <v>7</v>
      </c>
      <c r="B55" s="195" t="s">
        <v>121</v>
      </c>
      <c r="C55" s="195"/>
      <c r="D55" s="195"/>
      <c r="E55" s="195"/>
      <c r="F55" s="188"/>
      <c r="G55" s="188"/>
      <c r="H55" s="188"/>
      <c r="I55" s="78" t="s">
        <v>118</v>
      </c>
      <c r="J55" s="79">
        <v>3</v>
      </c>
      <c r="K55" s="79">
        <v>3</v>
      </c>
      <c r="L55" s="80"/>
      <c r="M55" s="81"/>
      <c r="N55" s="81"/>
      <c r="O55" s="82">
        <f t="shared" si="0"/>
        <v>6</v>
      </c>
      <c r="P55" s="14"/>
      <c r="Q55" s="14"/>
      <c r="R55" s="14"/>
      <c r="S55" s="14"/>
      <c r="T55" s="14"/>
      <c r="U55" s="14"/>
      <c r="V55" s="14"/>
      <c r="W55" s="14"/>
      <c r="X55" s="14"/>
      <c r="Y55" s="14"/>
      <c r="Z55" s="14"/>
    </row>
    <row r="56" spans="1:26" ht="15.75" customHeight="1" thickBot="1" x14ac:dyDescent="0.3">
      <c r="A56" s="196" t="s">
        <v>122</v>
      </c>
      <c r="B56" s="196"/>
      <c r="C56" s="196"/>
      <c r="D56" s="196"/>
      <c r="E56" s="196"/>
      <c r="F56" s="196"/>
      <c r="G56" s="196"/>
      <c r="H56" s="196"/>
      <c r="I56" s="196"/>
      <c r="J56" s="83">
        <f>SUM(J49:J55)</f>
        <v>19</v>
      </c>
      <c r="K56" s="83">
        <f>SUM(K49:K55)</f>
        <v>25</v>
      </c>
      <c r="L56" s="84"/>
      <c r="M56" s="85"/>
      <c r="N56" s="81"/>
      <c r="O56" s="82">
        <f t="shared" si="0"/>
        <v>44</v>
      </c>
      <c r="P56" s="14"/>
      <c r="Q56" s="14"/>
      <c r="R56" s="14"/>
      <c r="S56" s="14"/>
      <c r="T56" s="14"/>
      <c r="U56" s="14"/>
      <c r="V56" s="14"/>
      <c r="W56" s="14"/>
      <c r="X56" s="14"/>
      <c r="Y56" s="14"/>
      <c r="Z56" s="14"/>
    </row>
    <row r="57" spans="1:26" ht="15.75" customHeight="1" thickBot="1" x14ac:dyDescent="0.3">
      <c r="A57" s="177" t="s">
        <v>123</v>
      </c>
      <c r="B57" s="178"/>
      <c r="C57" s="178"/>
      <c r="D57" s="178"/>
      <c r="E57" s="178"/>
      <c r="F57" s="178"/>
      <c r="G57" s="178"/>
      <c r="H57" s="178"/>
      <c r="I57" s="178"/>
      <c r="J57" s="178"/>
      <c r="K57" s="179"/>
      <c r="L57" s="86"/>
      <c r="M57" s="70"/>
      <c r="N57" s="87"/>
      <c r="O57" s="88">
        <f>O56/2</f>
        <v>22</v>
      </c>
      <c r="P57" s="14"/>
      <c r="Q57" s="14"/>
      <c r="R57" s="14"/>
      <c r="S57" s="14"/>
      <c r="T57" s="14"/>
      <c r="U57" s="14"/>
      <c r="V57" s="14"/>
      <c r="W57" s="14"/>
      <c r="X57" s="14"/>
      <c r="Y57" s="14"/>
      <c r="Z57" s="14"/>
    </row>
    <row r="58" spans="1:26" ht="15.75" customHeight="1" x14ac:dyDescent="0.25">
      <c r="A58" s="89"/>
      <c r="B58" s="89"/>
      <c r="C58" s="89"/>
      <c r="D58" s="89"/>
      <c r="E58" s="89"/>
      <c r="F58" s="89"/>
      <c r="G58" s="89"/>
      <c r="H58" s="89"/>
      <c r="I58" s="89"/>
      <c r="J58" s="89"/>
      <c r="K58" s="89"/>
      <c r="L58" s="89"/>
      <c r="M58" s="89"/>
      <c r="N58" s="89"/>
      <c r="O58" s="89"/>
      <c r="P58" s="14"/>
      <c r="Q58" s="14"/>
      <c r="R58" s="14"/>
      <c r="S58" s="14"/>
      <c r="T58" s="14"/>
      <c r="U58" s="14"/>
      <c r="V58" s="14"/>
      <c r="W58" s="14"/>
      <c r="X58" s="14"/>
      <c r="Y58" s="14"/>
      <c r="Z58" s="14"/>
    </row>
    <row r="59" spans="1:26" ht="15.75" customHeight="1" thickBot="1" x14ac:dyDescent="0.3">
      <c r="A59" s="89"/>
      <c r="B59" s="89"/>
      <c r="C59" s="89"/>
      <c r="D59" s="89"/>
      <c r="E59" s="89"/>
      <c r="F59" s="89"/>
      <c r="G59" s="89"/>
      <c r="H59" s="89"/>
      <c r="I59" s="89"/>
      <c r="J59" s="89"/>
      <c r="K59" s="89"/>
      <c r="L59" s="89"/>
      <c r="M59" s="89"/>
      <c r="N59" s="89"/>
      <c r="O59" s="89"/>
      <c r="P59" s="14"/>
      <c r="Q59" s="14"/>
      <c r="R59" s="14"/>
      <c r="S59" s="14"/>
      <c r="T59" s="14"/>
      <c r="U59" s="14"/>
      <c r="V59" s="14"/>
      <c r="W59" s="14"/>
      <c r="X59" s="14"/>
      <c r="Y59" s="14"/>
      <c r="Z59" s="14"/>
    </row>
    <row r="60" spans="1:26" ht="46.15" customHeight="1" thickBot="1" x14ac:dyDescent="0.3">
      <c r="A60" s="180" t="s">
        <v>124</v>
      </c>
      <c r="B60" s="181"/>
      <c r="C60" s="181"/>
      <c r="D60" s="181"/>
      <c r="E60" s="181"/>
      <c r="F60" s="181"/>
      <c r="G60" s="181"/>
      <c r="H60" s="182"/>
      <c r="I60" s="90" t="s">
        <v>108</v>
      </c>
      <c r="J60" s="91" t="s">
        <v>109</v>
      </c>
      <c r="K60" s="75"/>
      <c r="L60" s="75"/>
      <c r="M60" s="92"/>
      <c r="N60" s="81"/>
      <c r="O60" s="76" t="s">
        <v>111</v>
      </c>
      <c r="P60" s="14"/>
      <c r="Q60" s="14"/>
      <c r="R60" s="14"/>
      <c r="S60" s="14"/>
      <c r="T60" s="14"/>
      <c r="U60" s="14"/>
      <c r="V60" s="14"/>
      <c r="W60" s="14"/>
      <c r="X60" s="14"/>
      <c r="Y60" s="14"/>
      <c r="Z60" s="14"/>
    </row>
    <row r="61" spans="1:26" ht="43.9" customHeight="1" thickBot="1" x14ac:dyDescent="0.3">
      <c r="A61" s="93">
        <v>1</v>
      </c>
      <c r="B61" s="183" t="s">
        <v>125</v>
      </c>
      <c r="C61" s="183"/>
      <c r="D61" s="183"/>
      <c r="E61" s="183"/>
      <c r="F61" s="184"/>
      <c r="G61" s="185"/>
      <c r="H61" s="186"/>
      <c r="I61" s="94" t="s">
        <v>126</v>
      </c>
      <c r="J61" s="95">
        <v>7.5</v>
      </c>
      <c r="K61" s="92"/>
      <c r="L61" s="92"/>
      <c r="M61" s="92"/>
      <c r="N61" s="81"/>
      <c r="O61" s="96">
        <f>J61</f>
        <v>7.5</v>
      </c>
      <c r="P61" s="14"/>
      <c r="Q61" s="14"/>
      <c r="R61" s="14"/>
      <c r="S61" s="14"/>
      <c r="T61" s="14"/>
      <c r="U61" s="14"/>
      <c r="V61" s="14"/>
      <c r="W61" s="14"/>
      <c r="X61" s="14"/>
      <c r="Y61" s="14"/>
      <c r="Z61" s="14"/>
    </row>
    <row r="62" spans="1:26" ht="35.450000000000003" customHeight="1" thickBot="1" x14ac:dyDescent="0.3">
      <c r="A62" s="97">
        <v>2</v>
      </c>
      <c r="B62" s="187" t="s">
        <v>127</v>
      </c>
      <c r="C62" s="187"/>
      <c r="D62" s="187"/>
      <c r="E62" s="187"/>
      <c r="F62" s="188"/>
      <c r="G62" s="189"/>
      <c r="H62" s="190"/>
      <c r="I62" s="98" t="s">
        <v>126</v>
      </c>
      <c r="J62" s="99">
        <v>7</v>
      </c>
      <c r="K62" s="92"/>
      <c r="L62" s="92"/>
      <c r="M62" s="92"/>
      <c r="N62" s="81"/>
      <c r="O62" s="96">
        <f>J62</f>
        <v>7</v>
      </c>
      <c r="P62" s="14"/>
      <c r="Q62" s="14"/>
      <c r="R62" s="14"/>
      <c r="S62" s="14"/>
      <c r="T62" s="14"/>
      <c r="U62" s="14"/>
      <c r="V62" s="14"/>
      <c r="W62" s="14"/>
      <c r="X62" s="14"/>
      <c r="Y62" s="14"/>
      <c r="Z62" s="14"/>
    </row>
    <row r="63" spans="1:26" ht="45" customHeight="1" thickBot="1" x14ac:dyDescent="0.3">
      <c r="A63" s="100">
        <v>3</v>
      </c>
      <c r="B63" s="191" t="s">
        <v>128</v>
      </c>
      <c r="C63" s="191"/>
      <c r="D63" s="191"/>
      <c r="E63" s="191"/>
      <c r="F63" s="192"/>
      <c r="G63" s="193"/>
      <c r="H63" s="194"/>
      <c r="I63" s="101" t="s">
        <v>126</v>
      </c>
      <c r="J63" s="102">
        <v>7.5</v>
      </c>
      <c r="K63" s="92"/>
      <c r="L63" s="92"/>
      <c r="M63" s="92"/>
      <c r="N63" s="81"/>
      <c r="O63" s="96">
        <f>J63</f>
        <v>7.5</v>
      </c>
      <c r="P63" s="14"/>
      <c r="Q63" s="14"/>
      <c r="R63" s="14"/>
      <c r="S63" s="14"/>
      <c r="T63" s="14"/>
      <c r="U63" s="14"/>
      <c r="V63" s="14"/>
      <c r="W63" s="14"/>
      <c r="X63" s="14"/>
      <c r="Y63" s="14"/>
      <c r="Z63" s="14"/>
    </row>
    <row r="64" spans="1:26" ht="15.75" customHeight="1" thickBot="1" x14ac:dyDescent="0.3">
      <c r="A64" s="165" t="s">
        <v>129</v>
      </c>
      <c r="B64" s="166"/>
      <c r="C64" s="166"/>
      <c r="D64" s="166"/>
      <c r="E64" s="166"/>
      <c r="F64" s="166"/>
      <c r="G64" s="166"/>
      <c r="H64" s="166"/>
      <c r="I64" s="167"/>
      <c r="J64" s="103">
        <f>J61+J62+J63</f>
        <v>22</v>
      </c>
      <c r="K64" s="85"/>
      <c r="L64" s="85"/>
      <c r="M64" s="85"/>
      <c r="N64" s="81"/>
      <c r="O64" s="104"/>
      <c r="P64" s="14"/>
      <c r="Q64" s="14"/>
      <c r="R64" s="14"/>
      <c r="S64" s="14"/>
      <c r="T64" s="14"/>
      <c r="U64" s="14"/>
      <c r="V64" s="14"/>
      <c r="W64" s="14"/>
      <c r="X64" s="14"/>
      <c r="Y64" s="14"/>
      <c r="Z64" s="14"/>
    </row>
    <row r="65" spans="1:26" ht="15.75" customHeight="1" thickTop="1" thickBot="1" x14ac:dyDescent="0.3">
      <c r="A65" s="168" t="s">
        <v>130</v>
      </c>
      <c r="B65" s="169"/>
      <c r="C65" s="169"/>
      <c r="D65" s="169"/>
      <c r="E65" s="169"/>
      <c r="F65" s="169"/>
      <c r="G65" s="169"/>
      <c r="H65" s="169"/>
      <c r="I65" s="169"/>
      <c r="J65" s="170"/>
      <c r="K65" s="105"/>
      <c r="L65" s="105"/>
      <c r="M65" s="85"/>
      <c r="N65" s="81"/>
      <c r="O65" s="106">
        <f>SUM(O61:O63)</f>
        <v>22</v>
      </c>
      <c r="P65" s="14"/>
      <c r="Q65" s="14"/>
      <c r="R65" s="14"/>
      <c r="S65" s="14"/>
      <c r="T65" s="14"/>
      <c r="U65" s="14"/>
      <c r="V65" s="14"/>
      <c r="W65" s="14"/>
      <c r="X65" s="14"/>
      <c r="Y65" s="14"/>
      <c r="Z65" s="14"/>
    </row>
    <row r="66" spans="1:26" ht="15.75" customHeight="1" x14ac:dyDescent="0.25">
      <c r="A66" s="89"/>
      <c r="B66" s="89"/>
      <c r="C66" s="89"/>
      <c r="D66" s="89"/>
      <c r="E66" s="89"/>
      <c r="F66" s="89"/>
      <c r="G66" s="89"/>
      <c r="H66" s="89"/>
      <c r="I66" s="89"/>
      <c r="J66" s="89"/>
      <c r="K66" s="89"/>
      <c r="L66" s="89"/>
      <c r="M66" s="89"/>
      <c r="N66" s="89"/>
      <c r="O66" s="89"/>
      <c r="P66" s="14"/>
      <c r="Q66" s="14"/>
      <c r="R66" s="14"/>
      <c r="S66" s="14"/>
      <c r="T66" s="14"/>
      <c r="U66" s="14"/>
      <c r="V66" s="14"/>
      <c r="W66" s="14"/>
      <c r="X66" s="14"/>
      <c r="Y66" s="14"/>
      <c r="Z66" s="14"/>
    </row>
    <row r="67" spans="1:26" ht="15.75" customHeight="1" thickBot="1" x14ac:dyDescent="0.3">
      <c r="A67" s="89"/>
      <c r="B67" s="89"/>
      <c r="C67" s="89"/>
      <c r="D67" s="89"/>
      <c r="E67" s="89"/>
      <c r="F67" s="89"/>
      <c r="G67" s="89"/>
      <c r="H67" s="89"/>
      <c r="I67" s="89"/>
      <c r="J67" s="89"/>
      <c r="K67" s="89"/>
      <c r="L67" s="89"/>
      <c r="M67" s="89"/>
      <c r="N67" s="89"/>
      <c r="O67" s="89"/>
      <c r="P67" s="14"/>
      <c r="Q67" s="14"/>
      <c r="R67" s="14"/>
      <c r="S67" s="14"/>
      <c r="T67" s="14"/>
      <c r="U67" s="14"/>
      <c r="V67" s="14"/>
      <c r="W67" s="14"/>
      <c r="X67" s="14"/>
      <c r="Y67" s="14"/>
      <c r="Z67" s="14"/>
    </row>
    <row r="68" spans="1:26" ht="15.75" customHeight="1" thickBot="1" x14ac:dyDescent="0.3">
      <c r="A68" s="171" t="s">
        <v>131</v>
      </c>
      <c r="B68" s="172"/>
      <c r="C68" s="172"/>
      <c r="D68" s="172"/>
      <c r="E68" s="172"/>
      <c r="F68" s="172"/>
      <c r="G68" s="172"/>
      <c r="H68" s="172"/>
      <c r="I68" s="172"/>
      <c r="J68" s="172"/>
      <c r="K68" s="172"/>
      <c r="L68" s="172"/>
      <c r="M68" s="172"/>
      <c r="N68" s="172"/>
      <c r="O68" s="173"/>
      <c r="P68" s="14"/>
      <c r="Q68" s="14"/>
      <c r="R68" s="14"/>
      <c r="S68" s="14"/>
      <c r="T68" s="14"/>
      <c r="U68" s="14"/>
      <c r="V68" s="14"/>
      <c r="W68" s="14"/>
      <c r="X68" s="14"/>
      <c r="Y68" s="14"/>
      <c r="Z68" s="14"/>
    </row>
    <row r="69" spans="1:26" ht="15.75" customHeight="1" thickBot="1" x14ac:dyDescent="0.3">
      <c r="A69" s="107"/>
      <c r="B69" s="108"/>
      <c r="C69" s="108"/>
      <c r="D69" s="108"/>
      <c r="E69" s="108"/>
      <c r="F69" s="108"/>
      <c r="G69" s="108"/>
      <c r="H69" s="108"/>
      <c r="I69" s="108"/>
      <c r="J69" s="108"/>
      <c r="K69" s="108"/>
      <c r="L69" s="108"/>
      <c r="M69" s="108"/>
      <c r="N69" s="108"/>
      <c r="O69" s="109"/>
      <c r="P69" s="14"/>
      <c r="Q69" s="14"/>
      <c r="R69" s="14"/>
      <c r="S69" s="14"/>
      <c r="T69" s="14"/>
      <c r="U69" s="14"/>
      <c r="V69" s="14"/>
      <c r="W69" s="14"/>
      <c r="X69" s="14"/>
      <c r="Y69" s="14"/>
      <c r="Z69" s="14"/>
    </row>
    <row r="70" spans="1:26" ht="15.75" customHeight="1" thickTop="1" x14ac:dyDescent="0.25">
      <c r="A70" s="174" t="s">
        <v>42</v>
      </c>
      <c r="B70" s="175"/>
      <c r="C70" s="175"/>
      <c r="D70" s="175"/>
      <c r="E70" s="175"/>
      <c r="F70" s="175"/>
      <c r="G70" s="175"/>
      <c r="H70" s="175"/>
      <c r="I70" s="175"/>
      <c r="J70" s="175"/>
      <c r="K70" s="176"/>
      <c r="L70" s="110"/>
      <c r="M70" s="110"/>
      <c r="N70" s="111"/>
      <c r="O70" s="112">
        <f>O11</f>
        <v>29.72</v>
      </c>
      <c r="P70" s="14"/>
      <c r="Q70" s="14"/>
      <c r="R70" s="14"/>
      <c r="S70" s="14"/>
      <c r="T70" s="14"/>
      <c r="U70" s="14"/>
      <c r="V70" s="14"/>
      <c r="W70" s="14"/>
      <c r="X70" s="14"/>
      <c r="Y70" s="14"/>
      <c r="Z70" s="14"/>
    </row>
    <row r="71" spans="1:26" ht="15.75" customHeight="1" x14ac:dyDescent="0.25">
      <c r="A71" s="157" t="s">
        <v>132</v>
      </c>
      <c r="B71" s="158"/>
      <c r="C71" s="158"/>
      <c r="D71" s="158"/>
      <c r="E71" s="158"/>
      <c r="F71" s="158"/>
      <c r="G71" s="158"/>
      <c r="H71" s="158"/>
      <c r="I71" s="158"/>
      <c r="J71" s="158"/>
      <c r="K71" s="159"/>
      <c r="L71" s="110"/>
      <c r="M71" s="110"/>
      <c r="N71" s="111"/>
      <c r="O71" s="113">
        <f>O57</f>
        <v>22</v>
      </c>
      <c r="P71" s="14"/>
      <c r="Q71" s="14"/>
      <c r="R71" s="14"/>
      <c r="S71" s="14"/>
      <c r="T71" s="14"/>
      <c r="U71" s="14"/>
      <c r="V71" s="14"/>
      <c r="W71" s="14"/>
      <c r="X71" s="14"/>
      <c r="Y71" s="14"/>
      <c r="Z71" s="14"/>
    </row>
    <row r="72" spans="1:26" ht="15.75" customHeight="1" x14ac:dyDescent="0.25">
      <c r="A72" s="157" t="s">
        <v>130</v>
      </c>
      <c r="B72" s="158"/>
      <c r="C72" s="158"/>
      <c r="D72" s="158"/>
      <c r="E72" s="158"/>
      <c r="F72" s="158"/>
      <c r="G72" s="158"/>
      <c r="H72" s="158"/>
      <c r="I72" s="158"/>
      <c r="J72" s="158"/>
      <c r="K72" s="159"/>
      <c r="L72" s="110"/>
      <c r="M72" s="110"/>
      <c r="N72" s="111"/>
      <c r="O72" s="114">
        <f>O65</f>
        <v>22</v>
      </c>
      <c r="P72" s="14"/>
      <c r="Q72" s="14"/>
      <c r="R72" s="14"/>
      <c r="S72" s="14"/>
      <c r="T72" s="14"/>
      <c r="U72" s="14"/>
      <c r="V72" s="14"/>
      <c r="W72" s="14"/>
      <c r="X72" s="14"/>
      <c r="Y72" s="14"/>
      <c r="Z72" s="14"/>
    </row>
    <row r="73" spans="1:26" ht="15.75" customHeight="1" thickBot="1" x14ac:dyDescent="0.3">
      <c r="A73" s="160" t="s">
        <v>133</v>
      </c>
      <c r="B73" s="161"/>
      <c r="C73" s="161"/>
      <c r="D73" s="161"/>
      <c r="E73" s="161"/>
      <c r="F73" s="161"/>
      <c r="G73" s="161"/>
      <c r="H73" s="161"/>
      <c r="I73" s="161"/>
      <c r="J73" s="115" t="s">
        <v>134</v>
      </c>
      <c r="K73" s="116" t="s">
        <v>12</v>
      </c>
      <c r="L73" s="110"/>
      <c r="M73" s="110"/>
      <c r="N73" s="111"/>
      <c r="O73" s="114"/>
      <c r="P73" s="14"/>
      <c r="Q73" s="14"/>
      <c r="R73" s="14"/>
      <c r="S73" s="14"/>
      <c r="T73" s="14"/>
      <c r="U73" s="14"/>
      <c r="V73" s="14"/>
      <c r="W73" s="14"/>
      <c r="X73" s="14"/>
      <c r="Y73" s="14"/>
      <c r="Z73" s="14"/>
    </row>
    <row r="74" spans="1:26" ht="30.6" customHeight="1" thickTop="1" thickBot="1" x14ac:dyDescent="0.3">
      <c r="A74" s="162" t="s">
        <v>135</v>
      </c>
      <c r="B74" s="163"/>
      <c r="C74" s="163"/>
      <c r="D74" s="163"/>
      <c r="E74" s="163"/>
      <c r="F74" s="163"/>
      <c r="G74" s="163"/>
      <c r="H74" s="163"/>
      <c r="I74" s="163"/>
      <c r="J74" s="163"/>
      <c r="K74" s="164"/>
      <c r="L74" s="117"/>
      <c r="M74" s="118"/>
      <c r="N74" s="119"/>
      <c r="O74" s="120">
        <f>SUM(O70:O72)</f>
        <v>73.72</v>
      </c>
      <c r="P74" s="14"/>
      <c r="Q74" s="14"/>
      <c r="R74" s="14"/>
      <c r="S74" s="14"/>
      <c r="T74" s="14"/>
      <c r="U74" s="14"/>
      <c r="V74" s="14"/>
      <c r="W74" s="14"/>
      <c r="X74" s="14"/>
      <c r="Y74" s="14"/>
      <c r="Z74" s="14"/>
    </row>
    <row r="75" spans="1:26" ht="15.75" customHeight="1"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5.75" customHeight="1"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5.75" customHeight="1"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5.75" customHeight="1"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5.75" customHeight="1"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5.75" customHeight="1"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5.75" customHeight="1"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5.75" customHeight="1"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5.75" customHeight="1"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5.75" customHeight="1"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5.75" customHeight="1"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5.75" customHeight="1"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5.75" customHeight="1"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5.75" customHeight="1"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5.75" customHeight="1"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5.75" customHeight="1"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5.75" customHeight="1"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5.75" customHeight="1"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5.75" customHeight="1"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5.75" customHeight="1" x14ac:dyDescent="0.2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5.75" customHeight="1" x14ac:dyDescent="0.2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5.75" customHeight="1" x14ac:dyDescent="0.2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5.75" customHeight="1" x14ac:dyDescent="0.2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5.75" customHeight="1" x14ac:dyDescent="0.2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5.75" customHeight="1" x14ac:dyDescent="0.2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5.75" customHeight="1" x14ac:dyDescent="0.2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5.75" customHeight="1" x14ac:dyDescent="0.2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5.75" customHeight="1" x14ac:dyDescent="0.2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5.75" customHeight="1" x14ac:dyDescent="0.2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5.75" customHeight="1" x14ac:dyDescent="0.2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5.75" customHeight="1" x14ac:dyDescent="0.2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5.75" customHeight="1" x14ac:dyDescent="0.2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5.75" customHeight="1" x14ac:dyDescent="0.2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5.75" customHeight="1" x14ac:dyDescent="0.2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5.75" customHeight="1" x14ac:dyDescent="0.2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5.75" customHeight="1" x14ac:dyDescent="0.2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5.75" customHeight="1" x14ac:dyDescent="0.2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5.75" customHeight="1" x14ac:dyDescent="0.2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5.75" customHeight="1" x14ac:dyDescent="0.2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5.75" customHeight="1" x14ac:dyDescent="0.2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5.75" customHeight="1" x14ac:dyDescent="0.2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5.75" customHeight="1" x14ac:dyDescent="0.2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5.75" customHeight="1" x14ac:dyDescent="0.2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5.75" customHeight="1" x14ac:dyDescent="0.2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5.75" customHeight="1" x14ac:dyDescent="0.2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5.75" customHeight="1" x14ac:dyDescent="0.2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5.75" customHeight="1" x14ac:dyDescent="0.2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5.75" customHeight="1" x14ac:dyDescent="0.2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5.75" customHeight="1" x14ac:dyDescent="0.2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5.75" customHeight="1" x14ac:dyDescent="0.2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5.75" customHeight="1" x14ac:dyDescent="0.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5.75" customHeight="1" x14ac:dyDescent="0.2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5.75" customHeight="1" x14ac:dyDescent="0.2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5.75" customHeight="1" x14ac:dyDescent="0.2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5.75" customHeight="1" x14ac:dyDescent="0.2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5.75" customHeight="1" x14ac:dyDescent="0.2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5.75" customHeight="1" x14ac:dyDescent="0.2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5.75" customHeight="1" x14ac:dyDescent="0.2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5.75" customHeight="1" x14ac:dyDescent="0.2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5.75" customHeight="1" x14ac:dyDescent="0.2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5.75" customHeight="1" x14ac:dyDescent="0.2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5.75" customHeight="1" x14ac:dyDescent="0.2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5.75" customHeight="1" x14ac:dyDescent="0.2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5.75" customHeight="1" x14ac:dyDescent="0.2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5.75" customHeight="1" x14ac:dyDescent="0.2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5.75" customHeight="1" x14ac:dyDescent="0.2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5.75" customHeight="1" x14ac:dyDescent="0.2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5.75" customHeight="1" x14ac:dyDescent="0.2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5.75" customHeight="1" x14ac:dyDescent="0.2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5.75" customHeight="1" x14ac:dyDescent="0.2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5.75" customHeight="1" x14ac:dyDescent="0.2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5.75" customHeight="1" x14ac:dyDescent="0.2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5.75" customHeight="1" x14ac:dyDescent="0.2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5.75" customHeight="1" x14ac:dyDescent="0.2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5.75" customHeight="1" x14ac:dyDescent="0.2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5.75" customHeight="1" x14ac:dyDescent="0.2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5.75" customHeight="1" x14ac:dyDescent="0.2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5.75" customHeight="1" x14ac:dyDescent="0.2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5.75" customHeight="1" x14ac:dyDescent="0.2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5.75" customHeight="1" x14ac:dyDescent="0.2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5.75" customHeight="1" x14ac:dyDescent="0.2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5.75" customHeight="1" x14ac:dyDescent="0.2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5.75" customHeight="1" x14ac:dyDescent="0.2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5.75" customHeight="1" x14ac:dyDescent="0.2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5.75" customHeight="1" x14ac:dyDescent="0.2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5.75" customHeight="1" x14ac:dyDescent="0.2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5.75" customHeight="1" x14ac:dyDescent="0.2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5.75" customHeight="1" x14ac:dyDescent="0.2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5.75" customHeight="1" x14ac:dyDescent="0.2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5.75" customHeight="1" x14ac:dyDescent="0.2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5.75" customHeight="1" x14ac:dyDescent="0.2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5.75" customHeight="1" x14ac:dyDescent="0.2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5.75" customHeight="1" x14ac:dyDescent="0.2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5.75" customHeight="1" x14ac:dyDescent="0.2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5.75" customHeight="1" x14ac:dyDescent="0.2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5.75" customHeight="1" x14ac:dyDescent="0.2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5.75" customHeight="1" x14ac:dyDescent="0.2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5.75" customHeight="1" x14ac:dyDescent="0.2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5.75" customHeight="1" x14ac:dyDescent="0.2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5.75" customHeight="1" x14ac:dyDescent="0.2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5.75" customHeight="1" x14ac:dyDescent="0.2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5.75" customHeight="1" x14ac:dyDescent="0.2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5.75" customHeight="1" x14ac:dyDescent="0.2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5.75" customHeight="1" x14ac:dyDescent="0.2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5.75" customHeight="1" x14ac:dyDescent="0.2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5.75" customHeight="1" x14ac:dyDescent="0.2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5.75" customHeight="1" x14ac:dyDescent="0.2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5.75" customHeight="1" x14ac:dyDescent="0.2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5.75" customHeight="1" x14ac:dyDescent="0.2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5.75" customHeight="1" x14ac:dyDescent="0.2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5.75" customHeight="1" x14ac:dyDescent="0.2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5.75" customHeight="1" x14ac:dyDescent="0.2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5.75" customHeight="1" x14ac:dyDescent="0.2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5.75" customHeight="1" x14ac:dyDescent="0.2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5.75" customHeight="1" x14ac:dyDescent="0.2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5.75" customHeight="1" x14ac:dyDescent="0.2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5.75" customHeight="1" x14ac:dyDescent="0.2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5.75" customHeight="1" x14ac:dyDescent="0.2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5.75" customHeight="1" x14ac:dyDescent="0.2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5.75" customHeight="1" x14ac:dyDescent="0.2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5.75" customHeight="1" x14ac:dyDescent="0.2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5.75" customHeight="1" x14ac:dyDescent="0.2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5.75" customHeight="1" x14ac:dyDescent="0.2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5.75" customHeight="1" x14ac:dyDescent="0.2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5.75" customHeight="1" x14ac:dyDescent="0.2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5.75" customHeight="1" x14ac:dyDescent="0.2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5.75" customHeight="1" x14ac:dyDescent="0.2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5.75" customHeight="1" x14ac:dyDescent="0.2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5.75" customHeight="1" x14ac:dyDescent="0.2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5.75" customHeight="1" x14ac:dyDescent="0.2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5.75" customHeight="1" x14ac:dyDescent="0.2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5.75" customHeight="1" x14ac:dyDescent="0.2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5.75" customHeight="1" x14ac:dyDescent="0.2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5.75" customHeight="1" x14ac:dyDescent="0.2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5.75" customHeight="1" x14ac:dyDescent="0.2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5.75" customHeight="1" x14ac:dyDescent="0.2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5.75" customHeight="1" x14ac:dyDescent="0.2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5.75" customHeight="1" x14ac:dyDescent="0.2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5.75" customHeight="1" x14ac:dyDescent="0.2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5.75" customHeight="1" x14ac:dyDescent="0.2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5.75" customHeight="1" x14ac:dyDescent="0.2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5.75" customHeight="1" x14ac:dyDescent="0.2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5.75" customHeight="1" x14ac:dyDescent="0.2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5.75" customHeight="1" x14ac:dyDescent="0.2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5.75" customHeight="1" x14ac:dyDescent="0.2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5.75" customHeight="1" x14ac:dyDescent="0.2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5.75" customHeight="1" x14ac:dyDescent="0.2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5.75" customHeight="1" x14ac:dyDescent="0.2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5.75" customHeight="1" x14ac:dyDescent="0.2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5.75" customHeight="1" x14ac:dyDescent="0.2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5.75" customHeight="1" x14ac:dyDescent="0.2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5.75" customHeight="1" x14ac:dyDescent="0.2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5.75" customHeight="1" x14ac:dyDescent="0.2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5.75" customHeight="1" x14ac:dyDescent="0.2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5.75" customHeight="1" x14ac:dyDescent="0.2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5.75" customHeight="1" x14ac:dyDescent="0.2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5.75" customHeight="1" x14ac:dyDescent="0.2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5.75" customHeight="1" x14ac:dyDescent="0.2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5.75" customHeight="1" x14ac:dyDescent="0.2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5.75" customHeight="1" x14ac:dyDescent="0.2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5.75" customHeight="1" x14ac:dyDescent="0.2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5.75" customHeight="1" x14ac:dyDescent="0.2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5.75" customHeight="1" x14ac:dyDescent="0.2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5.75" customHeight="1" x14ac:dyDescent="0.2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5.75" customHeight="1" x14ac:dyDescent="0.2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5.75" customHeight="1" x14ac:dyDescent="0.2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5.75" customHeight="1" x14ac:dyDescent="0.2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5.75" customHeight="1" x14ac:dyDescent="0.25"/>
    <row r="243" spans="1:26" ht="15.75" customHeight="1" x14ac:dyDescent="0.25"/>
    <row r="244" spans="1:26" ht="15.75" customHeight="1" x14ac:dyDescent="0.25"/>
    <row r="245" spans="1:26" ht="15.75" customHeight="1" x14ac:dyDescent="0.25"/>
    <row r="246" spans="1:26" ht="15.75" customHeight="1" x14ac:dyDescent="0.25"/>
    <row r="247" spans="1:26" ht="15.75" customHeight="1" x14ac:dyDescent="0.25"/>
    <row r="248" spans="1:26" ht="15.75" customHeight="1" x14ac:dyDescent="0.25"/>
    <row r="249" spans="1:26" ht="15.75" customHeight="1" x14ac:dyDescent="0.25"/>
    <row r="250" spans="1:26" ht="15.75" customHeight="1" x14ac:dyDescent="0.25"/>
    <row r="251" spans="1:26" ht="15.75" customHeight="1" x14ac:dyDescent="0.25"/>
    <row r="252" spans="1:26" ht="15.75" customHeight="1" x14ac:dyDescent="0.25"/>
    <row r="253" spans="1:26" ht="15.75" customHeight="1" x14ac:dyDescent="0.25"/>
    <row r="254" spans="1:26" ht="15.75" customHeight="1" x14ac:dyDescent="0.25"/>
    <row r="255" spans="1:26" ht="15.75" customHeight="1" x14ac:dyDescent="0.25"/>
    <row r="256" spans="1:2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yGTq+rq+wMErlVfig9PJ0YQdds0x7ykazK7CrVuwvbYG/Ia4myM8AmA1+jRRX0fLTyvQWQWzLQtcXfFRn3t/Zg==" saltValue="POwruV49QSA3NRNj2YAYcQ==" spinCount="100000" sheet="1" objects="1" scenarios="1"/>
  <mergeCells count="71">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A14:M14"/>
    <mergeCell ref="A15:B15"/>
    <mergeCell ref="D15:M15"/>
    <mergeCell ref="A17:B17"/>
    <mergeCell ref="E17:M17"/>
    <mergeCell ref="A19:B19"/>
    <mergeCell ref="E19:M19"/>
    <mergeCell ref="A21:B21"/>
    <mergeCell ref="D21:M21"/>
    <mergeCell ref="A23:M23"/>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E3"/>
    <mergeCell ref="F1:O1"/>
    <mergeCell ref="F2:O2"/>
    <mergeCell ref="F3:O3"/>
    <mergeCell ref="A4:D4"/>
    <mergeCell ref="E4:G4"/>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Formacion Academica - La formacion academica no puede superar los 10 PUNTOS" sqref="O23">
      <formula1>0</formula1>
      <formula2>9</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General - La evaluación de hoja de vida no puede superar los 30 PUNTOS" sqref="O11">
      <formula1>0</formula1>
      <formula2>30</formula2>
    </dataValidation>
  </dataValidations>
  <pageMargins left="0.23622047244094491" right="0.23622047244094491" top="0.74803149606299213" bottom="0.74803149606299213" header="0.31496062992125984" footer="0.31496062992125984"/>
  <pageSetup paperSize="14" scale="6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election activeCell="A11" sqref="A11:B11"/>
    </sheetView>
  </sheetViews>
  <sheetFormatPr baseColWidth="10" defaultColWidth="14.42578125" defaultRowHeight="15" customHeight="1" x14ac:dyDescent="0.25"/>
  <cols>
    <col min="1" max="1" width="9.5703125" customWidth="1"/>
    <col min="2" max="2" width="11.140625" customWidth="1"/>
    <col min="3" max="3" width="17.28515625" customWidth="1"/>
    <col min="4" max="4" width="11.42578125" hidden="1" customWidth="1"/>
    <col min="5" max="5" width="14.5703125" customWidth="1"/>
    <col min="6" max="6" width="9.85546875" customWidth="1"/>
    <col min="7" max="7" width="11" customWidth="1"/>
    <col min="8" max="8" width="7.28515625" customWidth="1"/>
    <col min="9" max="9" width="16.7109375" customWidth="1"/>
    <col min="10" max="11" width="19" customWidth="1"/>
    <col min="12" max="12" width="12.42578125" customWidth="1"/>
    <col min="13" max="13" width="6.140625" customWidth="1"/>
    <col min="14" max="14" width="5.5703125" customWidth="1"/>
    <col min="15" max="15" width="14.5703125" customWidth="1"/>
    <col min="16" max="16" width="11.42578125" customWidth="1"/>
    <col min="17" max="17" width="11.85546875" customWidth="1"/>
    <col min="18" max="18" width="11.42578125" customWidth="1"/>
    <col min="19" max="26" width="10.7109375" customWidth="1"/>
  </cols>
  <sheetData>
    <row r="1" spans="1:26" ht="21.75" customHeight="1" x14ac:dyDescent="0.25">
      <c r="A1" s="202"/>
      <c r="B1" s="203"/>
      <c r="C1" s="203"/>
      <c r="D1" s="203"/>
      <c r="E1" s="204"/>
      <c r="F1" s="209" t="s">
        <v>24</v>
      </c>
      <c r="G1" s="210"/>
      <c r="H1" s="210"/>
      <c r="I1" s="210"/>
      <c r="J1" s="210"/>
      <c r="K1" s="210"/>
      <c r="L1" s="210"/>
      <c r="M1" s="210"/>
      <c r="N1" s="210"/>
      <c r="O1" s="211"/>
      <c r="P1" s="14"/>
      <c r="Q1" s="14"/>
      <c r="R1" s="14"/>
      <c r="S1" s="14"/>
      <c r="T1" s="14"/>
      <c r="U1" s="14"/>
      <c r="V1" s="14"/>
      <c r="W1" s="14"/>
      <c r="X1" s="14"/>
      <c r="Y1" s="14"/>
      <c r="Z1" s="14"/>
    </row>
    <row r="2" spans="1:26" ht="45" customHeight="1" x14ac:dyDescent="0.25">
      <c r="A2" s="205"/>
      <c r="B2" s="206"/>
      <c r="C2" s="206"/>
      <c r="D2" s="206"/>
      <c r="E2" s="207"/>
      <c r="F2" s="209" t="s">
        <v>25</v>
      </c>
      <c r="G2" s="210"/>
      <c r="H2" s="210"/>
      <c r="I2" s="210"/>
      <c r="J2" s="210"/>
      <c r="K2" s="210"/>
      <c r="L2" s="210"/>
      <c r="M2" s="210"/>
      <c r="N2" s="210"/>
      <c r="O2" s="211"/>
      <c r="P2" s="14"/>
      <c r="Q2" s="15"/>
      <c r="R2" s="14"/>
      <c r="S2" s="14"/>
      <c r="T2" s="14"/>
      <c r="U2" s="14"/>
      <c r="V2" s="14"/>
      <c r="W2" s="14"/>
      <c r="X2" s="14"/>
      <c r="Y2" s="14"/>
      <c r="Z2" s="14"/>
    </row>
    <row r="3" spans="1:26" ht="19.5" customHeight="1" x14ac:dyDescent="0.25">
      <c r="A3" s="208"/>
      <c r="B3" s="150"/>
      <c r="C3" s="150"/>
      <c r="D3" s="150"/>
      <c r="E3" s="151"/>
      <c r="F3" s="212" t="s">
        <v>26</v>
      </c>
      <c r="G3" s="210"/>
      <c r="H3" s="210"/>
      <c r="I3" s="210"/>
      <c r="J3" s="210"/>
      <c r="K3" s="210"/>
      <c r="L3" s="210"/>
      <c r="M3" s="210"/>
      <c r="N3" s="210"/>
      <c r="O3" s="211"/>
      <c r="P3" s="14"/>
      <c r="Q3" s="16"/>
      <c r="R3" s="14"/>
      <c r="S3" s="14"/>
      <c r="T3" s="14"/>
      <c r="U3" s="14"/>
      <c r="V3" s="14"/>
      <c r="W3" s="14"/>
      <c r="X3" s="14"/>
      <c r="Y3" s="14"/>
      <c r="Z3" s="14"/>
    </row>
    <row r="4" spans="1:26" ht="15.75" x14ac:dyDescent="0.25">
      <c r="A4" s="213" t="s">
        <v>27</v>
      </c>
      <c r="B4" s="203"/>
      <c r="C4" s="203"/>
      <c r="D4" s="203"/>
      <c r="E4" s="214" t="s">
        <v>28</v>
      </c>
      <c r="F4" s="203"/>
      <c r="G4" s="203"/>
      <c r="H4" s="17"/>
      <c r="I4" s="17"/>
      <c r="J4" s="17"/>
      <c r="K4" s="17"/>
      <c r="L4" s="17"/>
      <c r="M4" s="17"/>
      <c r="N4" s="17"/>
      <c r="O4" s="18"/>
      <c r="P4" s="14"/>
      <c r="Q4" s="14"/>
      <c r="R4" s="14"/>
      <c r="S4" s="14"/>
      <c r="T4" s="14"/>
      <c r="U4" s="14"/>
      <c r="V4" s="14"/>
      <c r="W4" s="14"/>
      <c r="X4" s="14"/>
      <c r="Y4" s="14"/>
      <c r="Z4" s="14"/>
    </row>
    <row r="5" spans="1:26" ht="15.75" x14ac:dyDescent="0.25">
      <c r="A5" s="217" t="s">
        <v>29</v>
      </c>
      <c r="B5" s="206"/>
      <c r="C5" s="206"/>
      <c r="D5" s="206"/>
      <c r="E5" s="218" t="s">
        <v>30</v>
      </c>
      <c r="F5" s="206"/>
      <c r="G5" s="206"/>
      <c r="H5" s="19"/>
      <c r="I5" s="19"/>
      <c r="J5" s="19"/>
      <c r="K5" s="19"/>
      <c r="L5" s="19"/>
      <c r="M5" s="19"/>
      <c r="N5" s="19"/>
      <c r="O5" s="20"/>
      <c r="P5" s="14"/>
      <c r="Q5" s="14"/>
      <c r="R5" s="14"/>
      <c r="S5" s="14"/>
      <c r="T5" s="14"/>
      <c r="U5" s="14"/>
      <c r="V5" s="14"/>
      <c r="W5" s="14"/>
      <c r="X5" s="14"/>
      <c r="Y5" s="14"/>
      <c r="Z5" s="14"/>
    </row>
    <row r="6" spans="1:26" ht="15.75" x14ac:dyDescent="0.25">
      <c r="A6" s="217" t="s">
        <v>31</v>
      </c>
      <c r="B6" s="206"/>
      <c r="C6" s="206"/>
      <c r="D6" s="206"/>
      <c r="E6" s="21" t="s">
        <v>32</v>
      </c>
      <c r="F6" s="21"/>
      <c r="G6" s="19"/>
      <c r="H6" s="19"/>
      <c r="I6" s="19"/>
      <c r="J6" s="19"/>
      <c r="K6" s="19"/>
      <c r="L6" s="19"/>
      <c r="M6" s="19"/>
      <c r="N6" s="19"/>
      <c r="O6" s="20"/>
      <c r="P6" s="14"/>
      <c r="Q6" s="14"/>
      <c r="R6" s="14"/>
      <c r="S6" s="14"/>
      <c r="T6" s="14"/>
      <c r="U6" s="14"/>
      <c r="V6" s="14"/>
      <c r="W6" s="14"/>
      <c r="X6" s="14"/>
      <c r="Y6" s="14"/>
      <c r="Z6" s="14"/>
    </row>
    <row r="7" spans="1:26" ht="15.75" x14ac:dyDescent="0.25">
      <c r="A7" s="22"/>
      <c r="B7" s="23"/>
      <c r="C7" s="23"/>
      <c r="D7" s="23"/>
      <c r="E7" s="21"/>
      <c r="F7" s="24"/>
      <c r="G7" s="24"/>
      <c r="H7" s="24"/>
      <c r="I7" s="24"/>
      <c r="J7" s="24"/>
      <c r="K7" s="24"/>
      <c r="L7" s="24"/>
      <c r="M7" s="24"/>
      <c r="N7" s="24"/>
      <c r="O7" s="25"/>
      <c r="P7" s="14"/>
      <c r="Q7" s="14"/>
      <c r="R7" s="14"/>
      <c r="S7" s="14"/>
      <c r="T7" s="14"/>
      <c r="U7" s="14"/>
      <c r="V7" s="14"/>
      <c r="W7" s="14"/>
      <c r="X7" s="14"/>
      <c r="Y7" s="14"/>
      <c r="Z7" s="14"/>
    </row>
    <row r="8" spans="1:26" ht="26.25" x14ac:dyDescent="0.25">
      <c r="A8" s="219" t="s">
        <v>33</v>
      </c>
      <c r="B8" s="210"/>
      <c r="C8" s="210"/>
      <c r="D8" s="210"/>
      <c r="E8" s="210"/>
      <c r="F8" s="210"/>
      <c r="G8" s="210"/>
      <c r="H8" s="210"/>
      <c r="I8" s="210"/>
      <c r="J8" s="210"/>
      <c r="K8" s="210"/>
      <c r="L8" s="210"/>
      <c r="M8" s="210"/>
      <c r="N8" s="210"/>
      <c r="O8" s="211"/>
      <c r="P8" s="14"/>
      <c r="Q8" s="14"/>
      <c r="R8" s="14"/>
      <c r="S8" s="14"/>
      <c r="T8" s="14"/>
      <c r="U8" s="14"/>
      <c r="V8" s="14"/>
      <c r="W8" s="14"/>
      <c r="X8" s="14"/>
      <c r="Y8" s="14"/>
      <c r="Z8" s="14"/>
    </row>
    <row r="9" spans="1:26" ht="15" customHeight="1" x14ac:dyDescent="0.25">
      <c r="A9" s="220" t="s">
        <v>34</v>
      </c>
      <c r="B9" s="221"/>
      <c r="C9" s="223" t="s">
        <v>35</v>
      </c>
      <c r="D9" s="26"/>
      <c r="E9" s="225" t="s">
        <v>36</v>
      </c>
      <c r="F9" s="226"/>
      <c r="G9" s="225" t="s">
        <v>37</v>
      </c>
      <c r="H9" s="226"/>
      <c r="I9" s="227" t="s">
        <v>38</v>
      </c>
      <c r="J9" s="227" t="s">
        <v>39</v>
      </c>
      <c r="K9" s="227" t="s">
        <v>40</v>
      </c>
      <c r="L9" s="229" t="s">
        <v>41</v>
      </c>
      <c r="M9" s="231"/>
      <c r="N9" s="231"/>
      <c r="O9" s="232" t="s">
        <v>42</v>
      </c>
      <c r="P9" s="14"/>
      <c r="Q9" s="14"/>
      <c r="R9" s="14"/>
      <c r="S9" s="14"/>
      <c r="T9" s="14"/>
      <c r="U9" s="14"/>
      <c r="V9" s="14"/>
      <c r="W9" s="14"/>
      <c r="X9" s="14"/>
      <c r="Y9" s="14"/>
      <c r="Z9" s="14"/>
    </row>
    <row r="10" spans="1:26" ht="31.5" customHeight="1" x14ac:dyDescent="0.25">
      <c r="A10" s="208"/>
      <c r="B10" s="222"/>
      <c r="C10" s="224"/>
      <c r="D10" s="27"/>
      <c r="E10" s="224"/>
      <c r="F10" s="222"/>
      <c r="G10" s="224"/>
      <c r="H10" s="222"/>
      <c r="I10" s="228"/>
      <c r="J10" s="228"/>
      <c r="K10" s="228"/>
      <c r="L10" s="230"/>
      <c r="M10" s="206"/>
      <c r="N10" s="206"/>
      <c r="O10" s="233"/>
      <c r="P10" s="14"/>
      <c r="Q10" s="14"/>
      <c r="R10" s="14"/>
      <c r="S10" s="14"/>
      <c r="T10" s="14"/>
      <c r="U10" s="14"/>
      <c r="V10" s="14"/>
      <c r="W10" s="14"/>
      <c r="X10" s="14"/>
      <c r="Y10" s="14"/>
      <c r="Z10" s="14"/>
    </row>
    <row r="11" spans="1:26" ht="44.25" customHeight="1" x14ac:dyDescent="0.25">
      <c r="A11" s="269" t="s">
        <v>19</v>
      </c>
      <c r="B11" s="216"/>
      <c r="C11" s="28">
        <v>4</v>
      </c>
      <c r="D11" s="29"/>
      <c r="E11" s="215">
        <f>O17</f>
        <v>0</v>
      </c>
      <c r="F11" s="216"/>
      <c r="G11" s="215">
        <f>O19</f>
        <v>3</v>
      </c>
      <c r="H11" s="216"/>
      <c r="I11" s="30">
        <f>O21</f>
        <v>1</v>
      </c>
      <c r="J11" s="30">
        <f>O28</f>
        <v>4.1900000000000004</v>
      </c>
      <c r="K11" s="30">
        <f>O33</f>
        <v>0.12</v>
      </c>
      <c r="L11" s="31">
        <f>O38</f>
        <v>10</v>
      </c>
      <c r="M11" s="32"/>
      <c r="N11" s="32"/>
      <c r="O11" s="33">
        <f>IF( SUM(C11:L11)&lt;=40,SUM(C11:L11),"EXCEDE LOS 40 PUNTOS")</f>
        <v>22.310000000000002</v>
      </c>
      <c r="P11" s="14"/>
      <c r="Q11" s="14"/>
      <c r="R11" s="14"/>
      <c r="S11" s="14"/>
      <c r="T11" s="14"/>
      <c r="U11" s="14"/>
      <c r="V11" s="14"/>
      <c r="W11" s="14"/>
      <c r="X11" s="14"/>
      <c r="Y11" s="14"/>
      <c r="Z11" s="14"/>
    </row>
    <row r="12" spans="1:26" x14ac:dyDescent="0.25">
      <c r="A12" s="34"/>
      <c r="B12" s="21"/>
      <c r="C12" s="21"/>
      <c r="D12" s="21"/>
      <c r="E12" s="21"/>
      <c r="F12" s="21"/>
      <c r="G12" s="21"/>
      <c r="H12" s="21"/>
      <c r="I12" s="21"/>
      <c r="J12" s="21"/>
      <c r="K12" s="21"/>
      <c r="L12" s="21"/>
      <c r="M12" s="21"/>
      <c r="N12" s="21"/>
      <c r="O12" s="35"/>
      <c r="P12" s="14"/>
      <c r="Q12" s="14"/>
      <c r="R12" s="14"/>
      <c r="S12" s="14"/>
      <c r="T12" s="14"/>
      <c r="U12" s="14"/>
      <c r="V12" s="14"/>
      <c r="W12" s="14"/>
      <c r="X12" s="14"/>
      <c r="Y12" s="14"/>
      <c r="Z12" s="14"/>
    </row>
    <row r="13" spans="1:26" ht="18" x14ac:dyDescent="0.25">
      <c r="A13" s="247" t="s">
        <v>43</v>
      </c>
      <c r="B13" s="206"/>
      <c r="C13" s="206"/>
      <c r="D13" s="206"/>
      <c r="E13" s="206"/>
      <c r="F13" s="206"/>
      <c r="G13" s="206"/>
      <c r="H13" s="206"/>
      <c r="I13" s="206"/>
      <c r="J13" s="206"/>
      <c r="K13" s="206"/>
      <c r="L13" s="206"/>
      <c r="M13" s="206"/>
      <c r="N13" s="207"/>
      <c r="O13" s="36" t="s">
        <v>44</v>
      </c>
      <c r="P13" s="14"/>
      <c r="Q13" s="14"/>
      <c r="R13" s="14"/>
      <c r="S13" s="14"/>
      <c r="T13" s="14"/>
      <c r="U13" s="14"/>
      <c r="V13" s="14"/>
      <c r="W13" s="14"/>
      <c r="X13" s="14"/>
      <c r="Y13" s="14"/>
      <c r="Z13" s="14"/>
    </row>
    <row r="14" spans="1:26" ht="23.25" x14ac:dyDescent="0.25">
      <c r="A14" s="238" t="s">
        <v>45</v>
      </c>
      <c r="B14" s="210"/>
      <c r="C14" s="210"/>
      <c r="D14" s="210"/>
      <c r="E14" s="210"/>
      <c r="F14" s="210"/>
      <c r="G14" s="210"/>
      <c r="H14" s="210"/>
      <c r="I14" s="210"/>
      <c r="J14" s="210"/>
      <c r="K14" s="210"/>
      <c r="L14" s="210"/>
      <c r="M14" s="211"/>
      <c r="N14" s="21"/>
      <c r="O14" s="35"/>
      <c r="P14" s="14"/>
      <c r="Q14" s="14"/>
      <c r="R14" s="14"/>
      <c r="S14" s="14"/>
      <c r="T14" s="14"/>
      <c r="U14" s="14"/>
      <c r="V14" s="14"/>
      <c r="W14" s="14"/>
      <c r="X14" s="14"/>
      <c r="Y14" s="14"/>
      <c r="Z14" s="14"/>
    </row>
    <row r="15" spans="1:26" ht="31.5" customHeight="1" x14ac:dyDescent="0.25">
      <c r="A15" s="239" t="s">
        <v>77</v>
      </c>
      <c r="B15" s="151"/>
      <c r="C15" s="37"/>
      <c r="D15" s="270" t="s">
        <v>20</v>
      </c>
      <c r="E15" s="150"/>
      <c r="F15" s="150"/>
      <c r="G15" s="150"/>
      <c r="H15" s="150"/>
      <c r="I15" s="150"/>
      <c r="J15" s="150"/>
      <c r="K15" s="150"/>
      <c r="L15" s="150"/>
      <c r="M15" s="151"/>
      <c r="N15" s="38"/>
      <c r="O15" s="39">
        <v>4</v>
      </c>
      <c r="P15" s="14"/>
      <c r="Q15" s="14"/>
      <c r="R15" s="14"/>
      <c r="S15" s="14"/>
      <c r="T15" s="14"/>
      <c r="U15" s="14"/>
      <c r="V15" s="14"/>
      <c r="W15" s="14"/>
      <c r="X15" s="14"/>
      <c r="Y15" s="14"/>
      <c r="Z15" s="14"/>
    </row>
    <row r="16" spans="1:26" x14ac:dyDescent="0.25">
      <c r="A16" s="40"/>
      <c r="B16" s="21"/>
      <c r="C16" s="21"/>
      <c r="D16" s="41"/>
      <c r="E16" s="21"/>
      <c r="F16" s="21"/>
      <c r="G16" s="21"/>
      <c r="H16" s="21"/>
      <c r="I16" s="21"/>
      <c r="J16" s="21"/>
      <c r="K16" s="21"/>
      <c r="L16" s="21"/>
      <c r="M16" s="21"/>
      <c r="N16" s="21"/>
      <c r="O16" s="42"/>
      <c r="P16" s="14"/>
      <c r="Q16" s="14"/>
      <c r="R16" s="14"/>
      <c r="S16" s="14"/>
      <c r="T16" s="14"/>
      <c r="U16" s="14"/>
      <c r="V16" s="14"/>
      <c r="W16" s="14"/>
      <c r="X16" s="14"/>
      <c r="Y16" s="14"/>
      <c r="Z16" s="14"/>
    </row>
    <row r="17" spans="1:26" ht="40.5" customHeight="1" x14ac:dyDescent="0.25">
      <c r="A17" s="234" t="s">
        <v>78</v>
      </c>
      <c r="B17" s="211"/>
      <c r="C17" s="21"/>
      <c r="D17" s="43"/>
      <c r="E17" s="236"/>
      <c r="F17" s="210"/>
      <c r="G17" s="210"/>
      <c r="H17" s="210"/>
      <c r="I17" s="210"/>
      <c r="J17" s="210"/>
      <c r="K17" s="210"/>
      <c r="L17" s="210"/>
      <c r="M17" s="211"/>
      <c r="N17" s="38"/>
      <c r="O17" s="39">
        <v>0</v>
      </c>
      <c r="P17" s="14"/>
      <c r="Q17" s="14"/>
      <c r="R17" s="14"/>
      <c r="S17" s="14"/>
      <c r="T17" s="14"/>
      <c r="U17" s="14"/>
      <c r="V17" s="14"/>
      <c r="W17" s="14"/>
      <c r="X17" s="14"/>
      <c r="Y17" s="14"/>
      <c r="Z17" s="14"/>
    </row>
    <row r="18" spans="1:26" x14ac:dyDescent="0.25">
      <c r="A18" s="40"/>
      <c r="B18" s="21"/>
      <c r="C18" s="21"/>
      <c r="D18" s="41"/>
      <c r="E18" s="21"/>
      <c r="F18" s="21"/>
      <c r="G18" s="21"/>
      <c r="H18" s="21"/>
      <c r="I18" s="21"/>
      <c r="J18" s="21"/>
      <c r="K18" s="21"/>
      <c r="L18" s="21"/>
      <c r="M18" s="21"/>
      <c r="N18" s="21"/>
      <c r="O18" s="42"/>
      <c r="P18" s="14"/>
      <c r="Q18" s="14"/>
      <c r="R18" s="14"/>
      <c r="S18" s="14"/>
      <c r="T18" s="14"/>
      <c r="U18" s="14"/>
      <c r="V18" s="14"/>
      <c r="W18" s="14"/>
      <c r="X18" s="14"/>
      <c r="Y18" s="14"/>
      <c r="Z18" s="14"/>
    </row>
    <row r="19" spans="1:26" ht="40.5" customHeight="1" x14ac:dyDescent="0.25">
      <c r="A19" s="234" t="s">
        <v>79</v>
      </c>
      <c r="B19" s="211"/>
      <c r="C19" s="37"/>
      <c r="D19" s="44"/>
      <c r="E19" s="235" t="s">
        <v>80</v>
      </c>
      <c r="F19" s="210"/>
      <c r="G19" s="210"/>
      <c r="H19" s="210"/>
      <c r="I19" s="210"/>
      <c r="J19" s="210"/>
      <c r="K19" s="210"/>
      <c r="L19" s="210"/>
      <c r="M19" s="211"/>
      <c r="N19" s="38"/>
      <c r="O19" s="39">
        <v>3</v>
      </c>
      <c r="P19" s="14"/>
      <c r="Q19" s="14"/>
      <c r="R19" s="14"/>
      <c r="S19" s="14"/>
      <c r="T19" s="14"/>
      <c r="U19" s="14"/>
      <c r="V19" s="14"/>
      <c r="W19" s="14"/>
      <c r="X19" s="14"/>
      <c r="Y19" s="14"/>
      <c r="Z19" s="14"/>
    </row>
    <row r="20" spans="1:26" x14ac:dyDescent="0.25">
      <c r="A20" s="40"/>
      <c r="B20" s="21"/>
      <c r="C20" s="21"/>
      <c r="D20" s="21"/>
      <c r="E20" s="21"/>
      <c r="F20" s="21"/>
      <c r="G20" s="21"/>
      <c r="H20" s="21"/>
      <c r="I20" s="21"/>
      <c r="J20" s="21"/>
      <c r="K20" s="21"/>
      <c r="L20" s="21"/>
      <c r="M20" s="21"/>
      <c r="N20" s="21"/>
      <c r="O20" s="42"/>
      <c r="P20" s="14"/>
      <c r="Q20" s="14"/>
      <c r="R20" s="14"/>
      <c r="S20" s="14"/>
      <c r="T20" s="14"/>
      <c r="U20" s="14"/>
      <c r="V20" s="14"/>
      <c r="W20" s="14"/>
      <c r="X20" s="14"/>
      <c r="Y20" s="14"/>
      <c r="Z20" s="14"/>
    </row>
    <row r="21" spans="1:26" ht="48.75" customHeight="1" x14ac:dyDescent="0.25">
      <c r="A21" s="234" t="s">
        <v>81</v>
      </c>
      <c r="B21" s="211"/>
      <c r="C21" s="37"/>
      <c r="D21" s="236" t="s">
        <v>82</v>
      </c>
      <c r="E21" s="210"/>
      <c r="F21" s="210"/>
      <c r="G21" s="210"/>
      <c r="H21" s="210"/>
      <c r="I21" s="210"/>
      <c r="J21" s="210"/>
      <c r="K21" s="210"/>
      <c r="L21" s="210"/>
      <c r="M21" s="211"/>
      <c r="N21" s="38"/>
      <c r="O21" s="39">
        <v>1</v>
      </c>
      <c r="P21" s="14"/>
      <c r="Q21" s="14"/>
      <c r="R21" s="14"/>
      <c r="S21" s="14"/>
      <c r="T21" s="14"/>
      <c r="U21" s="14"/>
      <c r="V21" s="14"/>
      <c r="W21" s="14"/>
      <c r="X21" s="14"/>
      <c r="Y21" s="14"/>
      <c r="Z21" s="14"/>
    </row>
    <row r="22" spans="1:26" ht="15.75" customHeight="1" x14ac:dyDescent="0.25">
      <c r="A22" s="45"/>
      <c r="B22" s="46"/>
      <c r="C22" s="47"/>
      <c r="D22" s="48"/>
      <c r="E22" s="48"/>
      <c r="F22" s="48"/>
      <c r="G22" s="48"/>
      <c r="H22" s="48"/>
      <c r="I22" s="48"/>
      <c r="J22" s="48"/>
      <c r="K22" s="48"/>
      <c r="L22" s="48"/>
      <c r="M22" s="48"/>
      <c r="N22" s="47"/>
      <c r="O22" s="42"/>
      <c r="P22" s="14"/>
      <c r="Q22" s="14"/>
      <c r="R22" s="14"/>
      <c r="S22" s="14"/>
      <c r="T22" s="14"/>
      <c r="U22" s="14"/>
      <c r="V22" s="14"/>
      <c r="W22" s="14"/>
      <c r="X22" s="14"/>
      <c r="Y22" s="14"/>
      <c r="Z22" s="14"/>
    </row>
    <row r="23" spans="1:26" ht="24" customHeight="1" x14ac:dyDescent="0.25">
      <c r="A23" s="237" t="s">
        <v>50</v>
      </c>
      <c r="B23" s="210"/>
      <c r="C23" s="210"/>
      <c r="D23" s="210"/>
      <c r="E23" s="210"/>
      <c r="F23" s="210"/>
      <c r="G23" s="210"/>
      <c r="H23" s="210"/>
      <c r="I23" s="210"/>
      <c r="J23" s="210"/>
      <c r="K23" s="210"/>
      <c r="L23" s="210"/>
      <c r="M23" s="211"/>
      <c r="N23" s="21"/>
      <c r="O23" s="49">
        <f>IF( SUM(O15:O21)&lt;=10,SUM(O15:O21),"EXCEDE LOS 10 PUNTOS VALIDOS")</f>
        <v>8</v>
      </c>
      <c r="P23" s="14"/>
      <c r="Q23" s="14"/>
      <c r="R23" s="14"/>
      <c r="S23" s="14"/>
      <c r="T23" s="14"/>
      <c r="U23" s="14"/>
      <c r="V23" s="14"/>
      <c r="W23" s="14"/>
      <c r="X23" s="14"/>
      <c r="Y23" s="14"/>
      <c r="Z23" s="14"/>
    </row>
    <row r="24" spans="1:26" ht="15.75" customHeight="1" x14ac:dyDescent="0.25">
      <c r="A24" s="50"/>
      <c r="B24" s="51"/>
      <c r="C24" s="51"/>
      <c r="D24" s="51"/>
      <c r="E24" s="51"/>
      <c r="F24" s="51"/>
      <c r="G24" s="51"/>
      <c r="H24" s="51"/>
      <c r="I24" s="51"/>
      <c r="J24" s="51"/>
      <c r="K24" s="51"/>
      <c r="L24" s="51"/>
      <c r="M24" s="51"/>
      <c r="N24" s="21"/>
      <c r="O24" s="42"/>
      <c r="P24" s="14"/>
      <c r="Q24" s="14"/>
      <c r="R24" s="14"/>
      <c r="S24" s="14"/>
      <c r="T24" s="14"/>
      <c r="U24" s="14"/>
      <c r="V24" s="14"/>
      <c r="W24" s="14"/>
      <c r="X24" s="14"/>
      <c r="Y24" s="14"/>
      <c r="Z24" s="14"/>
    </row>
    <row r="25" spans="1:26" ht="15.75" customHeight="1" x14ac:dyDescent="0.25">
      <c r="A25" s="238" t="s">
        <v>51</v>
      </c>
      <c r="B25" s="210"/>
      <c r="C25" s="210"/>
      <c r="D25" s="210"/>
      <c r="E25" s="210"/>
      <c r="F25" s="210"/>
      <c r="G25" s="210"/>
      <c r="H25" s="210"/>
      <c r="I25" s="210"/>
      <c r="J25" s="210"/>
      <c r="K25" s="210"/>
      <c r="L25" s="210"/>
      <c r="M25" s="211"/>
      <c r="N25" s="21"/>
      <c r="O25" s="42"/>
      <c r="P25" s="14"/>
      <c r="Q25" s="14"/>
      <c r="R25" s="14"/>
      <c r="S25" s="14"/>
      <c r="T25" s="14"/>
      <c r="U25" s="14"/>
      <c r="V25" s="14"/>
      <c r="W25" s="14"/>
      <c r="X25" s="14"/>
      <c r="Y25" s="14"/>
      <c r="Z25" s="14"/>
    </row>
    <row r="26" spans="1:26" ht="105.75" customHeight="1" x14ac:dyDescent="0.25">
      <c r="A26" s="239" t="s">
        <v>83</v>
      </c>
      <c r="B26" s="151"/>
      <c r="C26" s="37"/>
      <c r="D26" s="245" t="s">
        <v>84</v>
      </c>
      <c r="E26" s="150"/>
      <c r="F26" s="150"/>
      <c r="G26" s="150"/>
      <c r="H26" s="150"/>
      <c r="I26" s="150"/>
      <c r="J26" s="150"/>
      <c r="K26" s="150"/>
      <c r="L26" s="150"/>
      <c r="M26" s="151"/>
      <c r="N26" s="38"/>
      <c r="O26" s="39">
        <v>4.1900000000000004</v>
      </c>
      <c r="P26" s="14"/>
      <c r="Q26" s="52"/>
      <c r="R26" s="52"/>
      <c r="S26" s="14"/>
      <c r="T26" s="14"/>
      <c r="U26" s="14"/>
      <c r="V26" s="14"/>
      <c r="W26" s="14"/>
      <c r="X26" s="14"/>
      <c r="Y26" s="14"/>
      <c r="Z26" s="14"/>
    </row>
    <row r="27" spans="1:26" ht="15.75" customHeight="1" x14ac:dyDescent="0.25">
      <c r="A27" s="45"/>
      <c r="B27" s="46"/>
      <c r="C27" s="47"/>
      <c r="D27" s="48"/>
      <c r="E27" s="48"/>
      <c r="F27" s="48"/>
      <c r="G27" s="48"/>
      <c r="H27" s="48"/>
      <c r="I27" s="48"/>
      <c r="J27" s="48"/>
      <c r="K27" s="48"/>
      <c r="L27" s="48"/>
      <c r="M27" s="48"/>
      <c r="N27" s="47"/>
      <c r="O27" s="42"/>
      <c r="P27" s="14"/>
      <c r="Q27" s="14"/>
      <c r="R27" s="14"/>
      <c r="S27" s="14"/>
      <c r="T27" s="14"/>
      <c r="U27" s="14"/>
      <c r="V27" s="14"/>
      <c r="W27" s="14"/>
      <c r="X27" s="14"/>
      <c r="Y27" s="14"/>
      <c r="Z27" s="14"/>
    </row>
    <row r="28" spans="1:26" ht="15.75" customHeight="1" x14ac:dyDescent="0.25">
      <c r="A28" s="237" t="s">
        <v>53</v>
      </c>
      <c r="B28" s="210"/>
      <c r="C28" s="210"/>
      <c r="D28" s="210"/>
      <c r="E28" s="210"/>
      <c r="F28" s="210"/>
      <c r="G28" s="210"/>
      <c r="H28" s="210"/>
      <c r="I28" s="210"/>
      <c r="J28" s="210"/>
      <c r="K28" s="210"/>
      <c r="L28" s="210"/>
      <c r="M28" s="211"/>
      <c r="N28" s="47"/>
      <c r="O28" s="49">
        <f>IF(O26&lt;=10,O26,"EXCEDE LOS 10 PUNTOS PERMITIDOS")</f>
        <v>4.1900000000000004</v>
      </c>
      <c r="P28" s="14"/>
      <c r="Q28" s="52"/>
      <c r="R28" s="52"/>
      <c r="S28" s="14"/>
      <c r="T28" s="14"/>
      <c r="U28" s="14"/>
      <c r="V28" s="14"/>
      <c r="W28" s="14"/>
      <c r="X28" s="14"/>
      <c r="Y28" s="14"/>
      <c r="Z28" s="14"/>
    </row>
    <row r="29" spans="1:26" ht="15.75" customHeight="1" x14ac:dyDescent="0.25">
      <c r="A29" s="53"/>
      <c r="B29" s="54"/>
      <c r="C29" s="54"/>
      <c r="D29" s="54"/>
      <c r="E29" s="54"/>
      <c r="F29" s="54"/>
      <c r="G29" s="54"/>
      <c r="H29" s="54"/>
      <c r="I29" s="54"/>
      <c r="J29" s="54"/>
      <c r="K29" s="54"/>
      <c r="L29" s="54"/>
      <c r="M29" s="54"/>
      <c r="N29" s="54"/>
      <c r="O29" s="42"/>
      <c r="P29" s="14"/>
      <c r="Q29" s="14"/>
      <c r="R29" s="14"/>
      <c r="S29" s="14"/>
      <c r="T29" s="14"/>
      <c r="U29" s="14"/>
      <c r="V29" s="14"/>
      <c r="W29" s="14"/>
      <c r="X29" s="14"/>
      <c r="Y29" s="14"/>
      <c r="Z29" s="14"/>
    </row>
    <row r="30" spans="1:26" ht="15.75" customHeight="1" x14ac:dyDescent="0.25">
      <c r="A30" s="238" t="s">
        <v>54</v>
      </c>
      <c r="B30" s="210"/>
      <c r="C30" s="210"/>
      <c r="D30" s="210"/>
      <c r="E30" s="210"/>
      <c r="F30" s="210"/>
      <c r="G30" s="210"/>
      <c r="H30" s="210"/>
      <c r="I30" s="210"/>
      <c r="J30" s="210"/>
      <c r="K30" s="210"/>
      <c r="L30" s="210"/>
      <c r="M30" s="211"/>
      <c r="N30" s="54"/>
      <c r="O30" s="42"/>
      <c r="P30" s="14"/>
      <c r="Q30" s="14"/>
      <c r="R30" s="14"/>
      <c r="S30" s="14"/>
      <c r="T30" s="14"/>
      <c r="U30" s="14"/>
      <c r="V30" s="14"/>
      <c r="W30" s="14"/>
      <c r="X30" s="14"/>
      <c r="Y30" s="14"/>
      <c r="Z30" s="14"/>
    </row>
    <row r="31" spans="1:26" ht="70.5" customHeight="1" x14ac:dyDescent="0.25">
      <c r="A31" s="239" t="s">
        <v>55</v>
      </c>
      <c r="B31" s="151"/>
      <c r="C31" s="37"/>
      <c r="D31" s="245" t="s">
        <v>85</v>
      </c>
      <c r="E31" s="150"/>
      <c r="F31" s="150"/>
      <c r="G31" s="150"/>
      <c r="H31" s="150"/>
      <c r="I31" s="150"/>
      <c r="J31" s="150"/>
      <c r="K31" s="150"/>
      <c r="L31" s="150"/>
      <c r="M31" s="151"/>
      <c r="N31" s="38"/>
      <c r="O31" s="39">
        <v>0.12</v>
      </c>
      <c r="P31" s="14"/>
      <c r="Q31" s="14"/>
      <c r="R31" s="55"/>
      <c r="S31" s="14"/>
      <c r="T31" s="14"/>
      <c r="U31" s="14"/>
      <c r="V31" s="14"/>
      <c r="W31" s="14"/>
      <c r="X31" s="14"/>
      <c r="Y31" s="14"/>
      <c r="Z31" s="14"/>
    </row>
    <row r="32" spans="1:26" ht="15.75" customHeight="1" x14ac:dyDescent="0.25">
      <c r="A32" s="56"/>
      <c r="B32" s="21"/>
      <c r="C32" s="21"/>
      <c r="D32" s="21"/>
      <c r="E32" s="21"/>
      <c r="F32" s="21"/>
      <c r="G32" s="21"/>
      <c r="H32" s="21"/>
      <c r="I32" s="21"/>
      <c r="J32" s="21"/>
      <c r="K32" s="21"/>
      <c r="L32" s="21"/>
      <c r="M32" s="21"/>
      <c r="N32" s="21"/>
      <c r="O32" s="42"/>
      <c r="P32" s="14"/>
      <c r="Q32" s="14"/>
      <c r="R32" s="14"/>
      <c r="S32" s="14"/>
      <c r="T32" s="14"/>
      <c r="U32" s="14"/>
      <c r="V32" s="14"/>
      <c r="W32" s="14"/>
      <c r="X32" s="14"/>
      <c r="Y32" s="14"/>
      <c r="Z32" s="14"/>
    </row>
    <row r="33" spans="1:26" ht="15.75" customHeight="1" x14ac:dyDescent="0.25">
      <c r="A33" s="237" t="s">
        <v>56</v>
      </c>
      <c r="B33" s="210"/>
      <c r="C33" s="210"/>
      <c r="D33" s="210"/>
      <c r="E33" s="210"/>
      <c r="F33" s="210"/>
      <c r="G33" s="210"/>
      <c r="H33" s="210"/>
      <c r="I33" s="210"/>
      <c r="J33" s="210"/>
      <c r="K33" s="210"/>
      <c r="L33" s="210"/>
      <c r="M33" s="211"/>
      <c r="N33" s="47"/>
      <c r="O33" s="49">
        <f>IF(O31&lt;=10,O31,"EXCEDE LOS 10 PUNTOS PERMITIDOS")</f>
        <v>0.12</v>
      </c>
      <c r="P33" s="14"/>
      <c r="Q33" s="14"/>
      <c r="R33" s="14"/>
      <c r="S33" s="14"/>
      <c r="T33" s="14"/>
      <c r="U33" s="14"/>
      <c r="V33" s="14"/>
      <c r="W33" s="14"/>
      <c r="X33" s="14"/>
      <c r="Y33" s="14"/>
      <c r="Z33" s="14"/>
    </row>
    <row r="34" spans="1:26" ht="15.75" customHeight="1" x14ac:dyDescent="0.25">
      <c r="A34" s="56"/>
      <c r="B34" s="21"/>
      <c r="C34" s="21"/>
      <c r="D34" s="21"/>
      <c r="E34" s="21"/>
      <c r="F34" s="21"/>
      <c r="G34" s="21"/>
      <c r="H34" s="21"/>
      <c r="I34" s="21"/>
      <c r="J34" s="21"/>
      <c r="K34" s="21"/>
      <c r="L34" s="21"/>
      <c r="M34" s="21"/>
      <c r="N34" s="21"/>
      <c r="O34" s="42"/>
      <c r="P34" s="14"/>
      <c r="Q34" s="14"/>
      <c r="R34" s="14"/>
      <c r="S34" s="14"/>
      <c r="T34" s="14"/>
      <c r="U34" s="14"/>
      <c r="V34" s="14"/>
      <c r="W34" s="14"/>
      <c r="X34" s="14"/>
      <c r="Y34" s="14"/>
      <c r="Z34" s="14"/>
    </row>
    <row r="35" spans="1:26" ht="20.25" customHeight="1" x14ac:dyDescent="0.25">
      <c r="A35" s="238" t="s">
        <v>57</v>
      </c>
      <c r="B35" s="210"/>
      <c r="C35" s="210"/>
      <c r="D35" s="210"/>
      <c r="E35" s="210"/>
      <c r="F35" s="210"/>
      <c r="G35" s="210"/>
      <c r="H35" s="210"/>
      <c r="I35" s="210"/>
      <c r="J35" s="210"/>
      <c r="K35" s="210"/>
      <c r="L35" s="210"/>
      <c r="M35" s="211"/>
      <c r="N35" s="21"/>
      <c r="O35" s="42"/>
      <c r="P35" s="14"/>
      <c r="Q35" s="14"/>
      <c r="R35" s="14"/>
      <c r="S35" s="14"/>
      <c r="T35" s="14"/>
      <c r="U35" s="14"/>
      <c r="V35" s="14"/>
      <c r="W35" s="14"/>
      <c r="X35" s="14"/>
      <c r="Y35" s="14"/>
      <c r="Z35" s="14"/>
    </row>
    <row r="36" spans="1:26" ht="276" customHeight="1" x14ac:dyDescent="0.25">
      <c r="A36" s="234" t="s">
        <v>58</v>
      </c>
      <c r="B36" s="211"/>
      <c r="C36" s="37"/>
      <c r="D36" s="271" t="s">
        <v>86</v>
      </c>
      <c r="E36" s="150"/>
      <c r="F36" s="150"/>
      <c r="G36" s="150"/>
      <c r="H36" s="150"/>
      <c r="I36" s="150"/>
      <c r="J36" s="150"/>
      <c r="K36" s="150"/>
      <c r="L36" s="150"/>
      <c r="M36" s="151"/>
      <c r="N36" s="38"/>
      <c r="O36" s="39">
        <v>10</v>
      </c>
      <c r="P36" s="14"/>
      <c r="Q36" s="62"/>
      <c r="R36" s="14"/>
      <c r="S36" s="14"/>
      <c r="T36" s="14"/>
      <c r="U36" s="14"/>
      <c r="V36" s="14"/>
      <c r="W36" s="14"/>
      <c r="X36" s="14"/>
      <c r="Y36" s="14"/>
      <c r="Z36" s="14"/>
    </row>
    <row r="37" spans="1:26" ht="15.75" customHeight="1" x14ac:dyDescent="0.25">
      <c r="A37" s="45"/>
      <c r="B37" s="46"/>
      <c r="C37" s="47"/>
      <c r="D37" s="48"/>
      <c r="E37" s="48"/>
      <c r="F37" s="48"/>
      <c r="G37" s="48"/>
      <c r="H37" s="48"/>
      <c r="I37" s="48"/>
      <c r="J37" s="48"/>
      <c r="K37" s="48"/>
      <c r="L37" s="48"/>
      <c r="M37" s="48"/>
      <c r="N37" s="47"/>
      <c r="O37" s="42"/>
      <c r="P37" s="14"/>
      <c r="Q37" s="14"/>
      <c r="R37" s="14"/>
      <c r="S37" s="14"/>
      <c r="T37" s="14"/>
      <c r="U37" s="14"/>
      <c r="V37" s="14"/>
      <c r="W37" s="14"/>
      <c r="X37" s="14"/>
      <c r="Y37" s="14"/>
      <c r="Z37" s="14"/>
    </row>
    <row r="38" spans="1:26" ht="15.75" customHeight="1" x14ac:dyDescent="0.25">
      <c r="A38" s="237" t="s">
        <v>59</v>
      </c>
      <c r="B38" s="210"/>
      <c r="C38" s="210"/>
      <c r="D38" s="210"/>
      <c r="E38" s="210"/>
      <c r="F38" s="210"/>
      <c r="G38" s="210"/>
      <c r="H38" s="210"/>
      <c r="I38" s="210"/>
      <c r="J38" s="210"/>
      <c r="K38" s="210"/>
      <c r="L38" s="210"/>
      <c r="M38" s="211"/>
      <c r="N38" s="47"/>
      <c r="O38" s="49">
        <f>IF(O36&lt;=10,O36,"EXCEDE LOS 10 PUNTOS PERMITIDOS")</f>
        <v>10</v>
      </c>
      <c r="P38" s="14"/>
      <c r="Q38" s="14"/>
      <c r="R38" s="14"/>
      <c r="S38" s="14"/>
      <c r="T38" s="14"/>
      <c r="U38" s="14"/>
      <c r="V38" s="14"/>
      <c r="W38" s="14"/>
      <c r="X38" s="14"/>
      <c r="Y38" s="14"/>
      <c r="Z38" s="14"/>
    </row>
    <row r="39" spans="1:26" ht="15.75" customHeight="1" x14ac:dyDescent="0.25">
      <c r="A39" s="56"/>
      <c r="B39" s="21"/>
      <c r="C39" s="21"/>
      <c r="D39" s="21"/>
      <c r="E39" s="21"/>
      <c r="F39" s="21"/>
      <c r="G39" s="21"/>
      <c r="H39" s="21"/>
      <c r="I39" s="21"/>
      <c r="J39" s="21"/>
      <c r="K39" s="21"/>
      <c r="L39" s="21"/>
      <c r="M39" s="21"/>
      <c r="N39" s="21"/>
      <c r="O39" s="42"/>
      <c r="P39" s="14"/>
      <c r="Q39" s="14"/>
      <c r="R39" s="14"/>
      <c r="S39" s="14"/>
      <c r="T39" s="14"/>
      <c r="U39" s="14"/>
      <c r="V39" s="14"/>
      <c r="W39" s="14"/>
      <c r="X39" s="14"/>
      <c r="Y39" s="14"/>
      <c r="Z39" s="14"/>
    </row>
    <row r="40" spans="1:26" ht="15.75" customHeight="1" x14ac:dyDescent="0.25">
      <c r="A40" s="56"/>
      <c r="B40" s="21"/>
      <c r="C40" s="21"/>
      <c r="D40" s="21"/>
      <c r="E40" s="21"/>
      <c r="F40" s="21"/>
      <c r="G40" s="21"/>
      <c r="H40" s="21"/>
      <c r="I40" s="21"/>
      <c r="J40" s="21"/>
      <c r="K40" s="21"/>
      <c r="L40" s="21"/>
      <c r="M40" s="21"/>
      <c r="N40" s="21"/>
      <c r="O40" s="57"/>
      <c r="P40" s="14"/>
      <c r="Q40" s="14"/>
      <c r="R40" s="14"/>
      <c r="S40" s="14"/>
      <c r="T40" s="14"/>
      <c r="U40" s="14"/>
      <c r="V40" s="14"/>
      <c r="W40" s="14"/>
      <c r="X40" s="14"/>
      <c r="Y40" s="14"/>
      <c r="Z40" s="14"/>
    </row>
    <row r="41" spans="1:26" ht="34.5" customHeight="1" x14ac:dyDescent="0.25">
      <c r="A41" s="242" t="s">
        <v>42</v>
      </c>
      <c r="B41" s="243"/>
      <c r="C41" s="243"/>
      <c r="D41" s="243"/>
      <c r="E41" s="243"/>
      <c r="F41" s="243"/>
      <c r="G41" s="243"/>
      <c r="H41" s="243"/>
      <c r="I41" s="243"/>
      <c r="J41" s="243"/>
      <c r="K41" s="243"/>
      <c r="L41" s="243"/>
      <c r="M41" s="244"/>
      <c r="N41" s="58"/>
      <c r="O41" s="59">
        <f>IF((O23+O28+O33+O38)&lt;=40,(O23+O28+O33+O38),"ERROR EXCEDE LOS 40 PUNTOS")</f>
        <v>22.310000000000002</v>
      </c>
      <c r="P41" s="14"/>
      <c r="Q41" s="14"/>
      <c r="R41" s="14"/>
      <c r="S41" s="14"/>
      <c r="T41" s="14"/>
      <c r="U41" s="14"/>
      <c r="V41" s="14"/>
      <c r="W41" s="14"/>
      <c r="X41" s="14"/>
      <c r="Y41" s="14"/>
      <c r="Z41" s="14"/>
    </row>
    <row r="42" spans="1:26" ht="15.75" customHeight="1" x14ac:dyDescent="0.25">
      <c r="A42" s="60"/>
      <c r="B42" s="21"/>
      <c r="C42" s="21"/>
      <c r="D42" s="21"/>
      <c r="E42" s="21"/>
      <c r="F42" s="21"/>
      <c r="G42" s="21"/>
      <c r="H42" s="21"/>
      <c r="I42" s="21"/>
      <c r="J42" s="21"/>
      <c r="K42" s="21"/>
      <c r="L42" s="21"/>
      <c r="M42" s="21"/>
      <c r="N42" s="21"/>
      <c r="O42" s="61"/>
      <c r="P42" s="14"/>
      <c r="Q42" s="14"/>
      <c r="R42" s="14"/>
      <c r="S42" s="14"/>
      <c r="T42" s="14"/>
      <c r="U42" s="14"/>
      <c r="V42" s="14"/>
      <c r="W42" s="14"/>
      <c r="X42" s="14"/>
      <c r="Y42" s="14"/>
      <c r="Z42" s="14"/>
    </row>
    <row r="43" spans="1:26" ht="15.75" customHeight="1" x14ac:dyDescent="0.25">
      <c r="A43" s="60"/>
      <c r="B43" s="21"/>
      <c r="C43" s="21"/>
      <c r="D43" s="21"/>
      <c r="E43" s="21"/>
      <c r="F43" s="21"/>
      <c r="G43" s="21"/>
      <c r="H43" s="21"/>
      <c r="I43" s="21"/>
      <c r="J43" s="21"/>
      <c r="K43" s="21"/>
      <c r="L43" s="21"/>
      <c r="M43" s="21"/>
      <c r="N43" s="21"/>
      <c r="O43" s="61"/>
      <c r="P43" s="14"/>
      <c r="Q43" s="14"/>
      <c r="R43" s="14"/>
      <c r="S43" s="14"/>
      <c r="T43" s="14"/>
      <c r="U43" s="14"/>
      <c r="V43" s="14"/>
      <c r="W43" s="14"/>
      <c r="X43" s="14"/>
      <c r="Y43" s="14"/>
      <c r="Z43" s="14"/>
    </row>
    <row r="44" spans="1:26" ht="15.75" customHeight="1" x14ac:dyDescent="0.25">
      <c r="A44" s="60"/>
      <c r="B44" s="21"/>
      <c r="C44" s="21"/>
      <c r="D44" s="21"/>
      <c r="E44" s="21"/>
      <c r="F44" s="21"/>
      <c r="G44" s="21"/>
      <c r="H44" s="21"/>
      <c r="I44" s="21"/>
      <c r="J44" s="21"/>
      <c r="K44" s="21"/>
      <c r="L44" s="21"/>
      <c r="M44" s="21"/>
      <c r="N44" s="21"/>
      <c r="O44" s="61"/>
      <c r="P44" s="14"/>
      <c r="Q44" s="14"/>
      <c r="R44" s="14"/>
      <c r="S44" s="14"/>
      <c r="T44" s="14"/>
      <c r="U44" s="14"/>
      <c r="V44" s="14"/>
      <c r="W44" s="14"/>
      <c r="X44" s="14"/>
      <c r="Y44" s="14"/>
      <c r="Z44" s="14"/>
    </row>
    <row r="45" spans="1:26" ht="15.75" customHeight="1" thickBot="1" x14ac:dyDescent="0.3">
      <c r="A45" s="60"/>
      <c r="B45" s="21"/>
      <c r="C45" s="21"/>
      <c r="D45" s="21"/>
      <c r="E45" s="21"/>
      <c r="F45" s="21"/>
      <c r="G45" s="21"/>
      <c r="H45" s="21"/>
      <c r="I45" s="21"/>
      <c r="J45" s="21"/>
      <c r="K45" s="21"/>
      <c r="L45" s="21"/>
      <c r="M45" s="21"/>
      <c r="N45" s="21"/>
      <c r="O45" s="61"/>
      <c r="P45" s="14"/>
      <c r="Q45" s="14"/>
      <c r="R45" s="14"/>
      <c r="S45" s="14"/>
      <c r="T45" s="14"/>
      <c r="U45" s="14"/>
      <c r="V45" s="14"/>
      <c r="W45" s="14"/>
      <c r="X45" s="14"/>
      <c r="Y45" s="14"/>
      <c r="Z45" s="14"/>
    </row>
    <row r="46" spans="1:26" ht="33" customHeight="1" thickBot="1" x14ac:dyDescent="0.3">
      <c r="A46" s="197" t="s">
        <v>106</v>
      </c>
      <c r="B46" s="198"/>
      <c r="C46" s="198"/>
      <c r="D46" s="198"/>
      <c r="E46" s="198"/>
      <c r="F46" s="198"/>
      <c r="G46" s="198"/>
      <c r="H46" s="198"/>
      <c r="I46" s="198"/>
      <c r="J46" s="198"/>
      <c r="K46" s="198"/>
      <c r="L46" s="198"/>
      <c r="M46" s="198"/>
      <c r="N46" s="198"/>
      <c r="O46" s="199"/>
      <c r="P46" s="14"/>
      <c r="Q46" s="14"/>
      <c r="R46" s="14"/>
      <c r="S46" s="14"/>
      <c r="T46" s="14"/>
      <c r="U46" s="14"/>
      <c r="V46" s="14"/>
      <c r="W46" s="14"/>
      <c r="X46" s="14"/>
      <c r="Y46" s="14"/>
      <c r="Z46" s="14"/>
    </row>
    <row r="47" spans="1:26" ht="15.75" customHeight="1" thickBot="1" x14ac:dyDescent="0.3">
      <c r="A47" s="69"/>
      <c r="B47" s="70"/>
      <c r="C47" s="70"/>
      <c r="D47" s="70"/>
      <c r="E47" s="70"/>
      <c r="F47" s="70"/>
      <c r="G47" s="70"/>
      <c r="H47" s="70"/>
      <c r="I47" s="70"/>
      <c r="J47" s="70"/>
      <c r="K47" s="70"/>
      <c r="L47" s="70"/>
      <c r="M47" s="70"/>
      <c r="N47" s="70"/>
      <c r="O47" s="71"/>
      <c r="P47" s="14"/>
      <c r="Q47" s="14"/>
      <c r="R47" s="14"/>
      <c r="S47" s="14"/>
      <c r="T47" s="14"/>
      <c r="U47" s="14"/>
      <c r="V47" s="14"/>
      <c r="W47" s="14"/>
      <c r="X47" s="14"/>
      <c r="Y47" s="14"/>
      <c r="Z47" s="14"/>
    </row>
    <row r="48" spans="1:26" ht="45.6" customHeight="1" x14ac:dyDescent="0.25">
      <c r="A48" s="200" t="s">
        <v>107</v>
      </c>
      <c r="B48" s="200"/>
      <c r="C48" s="200"/>
      <c r="D48" s="200"/>
      <c r="E48" s="200"/>
      <c r="F48" s="201"/>
      <c r="G48" s="201"/>
      <c r="H48" s="201"/>
      <c r="I48" s="72" t="s">
        <v>108</v>
      </c>
      <c r="J48" s="73" t="s">
        <v>109</v>
      </c>
      <c r="K48" s="73" t="s">
        <v>110</v>
      </c>
      <c r="L48" s="74"/>
      <c r="M48" s="75"/>
      <c r="N48" s="70"/>
      <c r="O48" s="76" t="s">
        <v>111</v>
      </c>
      <c r="P48" s="14"/>
      <c r="Q48" s="14"/>
      <c r="R48" s="14"/>
      <c r="S48" s="14"/>
      <c r="T48" s="14"/>
      <c r="U48" s="14"/>
      <c r="V48" s="14"/>
      <c r="W48" s="14"/>
      <c r="X48" s="14"/>
      <c r="Y48" s="14"/>
      <c r="Z48" s="14"/>
    </row>
    <row r="49" spans="1:26" ht="15.75" customHeight="1" x14ac:dyDescent="0.25">
      <c r="A49" s="77">
        <v>1</v>
      </c>
      <c r="B49" s="195" t="s">
        <v>112</v>
      </c>
      <c r="C49" s="195"/>
      <c r="D49" s="195"/>
      <c r="E49" s="195"/>
      <c r="F49" s="188"/>
      <c r="G49" s="188"/>
      <c r="H49" s="188"/>
      <c r="I49" s="78" t="s">
        <v>113</v>
      </c>
      <c r="J49" s="79">
        <v>2</v>
      </c>
      <c r="K49" s="79">
        <v>2</v>
      </c>
      <c r="L49" s="80"/>
      <c r="M49" s="81"/>
      <c r="N49" s="81"/>
      <c r="O49" s="82">
        <f>J49+K49</f>
        <v>4</v>
      </c>
      <c r="P49" s="14"/>
      <c r="Q49" s="14"/>
      <c r="R49" s="14"/>
      <c r="S49" s="14"/>
      <c r="T49" s="14"/>
      <c r="U49" s="14"/>
      <c r="V49" s="14"/>
      <c r="W49" s="14"/>
      <c r="X49" s="14"/>
      <c r="Y49" s="14"/>
      <c r="Z49" s="14"/>
    </row>
    <row r="50" spans="1:26" ht="15.75" customHeight="1" x14ac:dyDescent="0.25">
      <c r="A50" s="77">
        <v>2</v>
      </c>
      <c r="B50" s="187" t="s">
        <v>114</v>
      </c>
      <c r="C50" s="195"/>
      <c r="D50" s="195"/>
      <c r="E50" s="195"/>
      <c r="F50" s="188"/>
      <c r="G50" s="188"/>
      <c r="H50" s="188"/>
      <c r="I50" s="78" t="s">
        <v>113</v>
      </c>
      <c r="J50" s="79">
        <v>2</v>
      </c>
      <c r="K50" s="79">
        <v>2</v>
      </c>
      <c r="L50" s="80"/>
      <c r="M50" s="81"/>
      <c r="N50" s="81"/>
      <c r="O50" s="82">
        <f t="shared" ref="O50:O56" si="0">J50+K50</f>
        <v>4</v>
      </c>
      <c r="P50" s="14"/>
      <c r="Q50" s="14"/>
      <c r="R50" s="14"/>
      <c r="S50" s="14"/>
      <c r="T50" s="14"/>
      <c r="U50" s="14"/>
      <c r="V50" s="14"/>
      <c r="W50" s="14"/>
      <c r="X50" s="14"/>
      <c r="Y50" s="14"/>
      <c r="Z50" s="14"/>
    </row>
    <row r="51" spans="1:26" ht="40.9" customHeight="1" x14ac:dyDescent="0.25">
      <c r="A51" s="77">
        <v>3</v>
      </c>
      <c r="B51" s="195" t="s">
        <v>115</v>
      </c>
      <c r="C51" s="195"/>
      <c r="D51" s="195"/>
      <c r="E51" s="195"/>
      <c r="F51" s="188"/>
      <c r="G51" s="188"/>
      <c r="H51" s="188"/>
      <c r="I51" s="78" t="s">
        <v>116</v>
      </c>
      <c r="J51" s="79">
        <v>6</v>
      </c>
      <c r="K51" s="79">
        <v>5</v>
      </c>
      <c r="L51" s="80"/>
      <c r="M51" s="81"/>
      <c r="N51" s="81"/>
      <c r="O51" s="82">
        <f t="shared" si="0"/>
        <v>11</v>
      </c>
      <c r="P51" s="14"/>
      <c r="Q51" s="14"/>
      <c r="R51" s="14"/>
      <c r="S51" s="14"/>
      <c r="T51" s="14"/>
      <c r="U51" s="14"/>
      <c r="V51" s="14"/>
      <c r="W51" s="14"/>
      <c r="X51" s="14"/>
      <c r="Y51" s="14"/>
      <c r="Z51" s="14"/>
    </row>
    <row r="52" spans="1:26" ht="40.9" customHeight="1" x14ac:dyDescent="0.25">
      <c r="A52" s="77">
        <v>4</v>
      </c>
      <c r="B52" s="195" t="s">
        <v>117</v>
      </c>
      <c r="C52" s="195"/>
      <c r="D52" s="195"/>
      <c r="E52" s="195"/>
      <c r="F52" s="188"/>
      <c r="G52" s="188"/>
      <c r="H52" s="188"/>
      <c r="I52" s="78" t="s">
        <v>118</v>
      </c>
      <c r="J52" s="79">
        <v>4.8</v>
      </c>
      <c r="K52" s="79">
        <v>5</v>
      </c>
      <c r="L52" s="80"/>
      <c r="M52" s="81"/>
      <c r="N52" s="81"/>
      <c r="O52" s="82">
        <f t="shared" si="0"/>
        <v>9.8000000000000007</v>
      </c>
      <c r="P52" s="14"/>
      <c r="Q52" s="14"/>
      <c r="R52" s="14"/>
      <c r="S52" s="14"/>
      <c r="T52" s="14"/>
      <c r="U52" s="14"/>
      <c r="V52" s="14"/>
      <c r="W52" s="14"/>
      <c r="X52" s="14"/>
      <c r="Y52" s="14"/>
      <c r="Z52" s="14"/>
    </row>
    <row r="53" spans="1:26" ht="36.6" customHeight="1" x14ac:dyDescent="0.25">
      <c r="A53" s="77">
        <v>5</v>
      </c>
      <c r="B53" s="195" t="s">
        <v>119</v>
      </c>
      <c r="C53" s="195"/>
      <c r="D53" s="195"/>
      <c r="E53" s="195"/>
      <c r="F53" s="188"/>
      <c r="G53" s="188"/>
      <c r="H53" s="188"/>
      <c r="I53" s="78" t="s">
        <v>118</v>
      </c>
      <c r="J53" s="79">
        <v>4.8</v>
      </c>
      <c r="K53" s="79">
        <v>5</v>
      </c>
      <c r="L53" s="80"/>
      <c r="M53" s="81"/>
      <c r="N53" s="81"/>
      <c r="O53" s="82">
        <f t="shared" si="0"/>
        <v>9.8000000000000007</v>
      </c>
      <c r="P53" s="14"/>
      <c r="Q53" s="14"/>
      <c r="R53" s="14"/>
      <c r="S53" s="14"/>
      <c r="T53" s="14"/>
      <c r="U53" s="14"/>
      <c r="V53" s="14"/>
      <c r="W53" s="14"/>
      <c r="X53" s="14"/>
      <c r="Y53" s="14"/>
      <c r="Z53" s="14"/>
    </row>
    <row r="54" spans="1:26" ht="28.9" customHeight="1" x14ac:dyDescent="0.25">
      <c r="A54" s="77">
        <v>6</v>
      </c>
      <c r="B54" s="195" t="s">
        <v>120</v>
      </c>
      <c r="C54" s="195"/>
      <c r="D54" s="195"/>
      <c r="E54" s="195"/>
      <c r="F54" s="188"/>
      <c r="G54" s="188"/>
      <c r="H54" s="188"/>
      <c r="I54" s="78" t="s">
        <v>118</v>
      </c>
      <c r="J54" s="79">
        <v>4.7</v>
      </c>
      <c r="K54" s="79">
        <v>5</v>
      </c>
      <c r="L54" s="80"/>
      <c r="M54" s="81"/>
      <c r="N54" s="81"/>
      <c r="O54" s="82">
        <f t="shared" si="0"/>
        <v>9.6999999999999993</v>
      </c>
      <c r="P54" s="14"/>
      <c r="Q54" s="14"/>
      <c r="R54" s="14"/>
      <c r="S54" s="14"/>
      <c r="T54" s="14"/>
      <c r="U54" s="14"/>
      <c r="V54" s="14"/>
      <c r="W54" s="14"/>
      <c r="X54" s="14"/>
      <c r="Y54" s="14"/>
      <c r="Z54" s="14"/>
    </row>
    <row r="55" spans="1:26" ht="28.9" customHeight="1" x14ac:dyDescent="0.25">
      <c r="A55" s="77">
        <v>7</v>
      </c>
      <c r="B55" s="195" t="s">
        <v>121</v>
      </c>
      <c r="C55" s="195"/>
      <c r="D55" s="195"/>
      <c r="E55" s="195"/>
      <c r="F55" s="188"/>
      <c r="G55" s="188"/>
      <c r="H55" s="188"/>
      <c r="I55" s="78" t="s">
        <v>118</v>
      </c>
      <c r="J55" s="79">
        <v>4.7</v>
      </c>
      <c r="K55" s="79">
        <v>5</v>
      </c>
      <c r="L55" s="80"/>
      <c r="M55" s="81"/>
      <c r="N55" s="81"/>
      <c r="O55" s="82">
        <f t="shared" si="0"/>
        <v>9.6999999999999993</v>
      </c>
      <c r="P55" s="14"/>
      <c r="Q55" s="14"/>
      <c r="R55" s="14"/>
      <c r="S55" s="14"/>
      <c r="T55" s="14"/>
      <c r="U55" s="14"/>
      <c r="V55" s="14"/>
      <c r="W55" s="14"/>
      <c r="X55" s="14"/>
      <c r="Y55" s="14"/>
      <c r="Z55" s="14"/>
    </row>
    <row r="56" spans="1:26" ht="15.75" customHeight="1" thickBot="1" x14ac:dyDescent="0.3">
      <c r="A56" s="196" t="s">
        <v>122</v>
      </c>
      <c r="B56" s="196"/>
      <c r="C56" s="196"/>
      <c r="D56" s="196"/>
      <c r="E56" s="196"/>
      <c r="F56" s="196"/>
      <c r="G56" s="196"/>
      <c r="H56" s="196"/>
      <c r="I56" s="196"/>
      <c r="J56" s="83">
        <f>SUM(J49:J55)</f>
        <v>29</v>
      </c>
      <c r="K56" s="83">
        <f>SUM(K49:K55)</f>
        <v>29</v>
      </c>
      <c r="L56" s="84"/>
      <c r="M56" s="85"/>
      <c r="N56" s="81"/>
      <c r="O56" s="82">
        <f t="shared" si="0"/>
        <v>58</v>
      </c>
      <c r="P56" s="14"/>
      <c r="Q56" s="14"/>
      <c r="R56" s="14"/>
      <c r="S56" s="14"/>
      <c r="T56" s="14"/>
      <c r="U56" s="14"/>
      <c r="V56" s="14"/>
      <c r="W56" s="14"/>
      <c r="X56" s="14"/>
      <c r="Y56" s="14"/>
      <c r="Z56" s="14"/>
    </row>
    <row r="57" spans="1:26" ht="15.75" customHeight="1" thickBot="1" x14ac:dyDescent="0.3">
      <c r="A57" s="177" t="s">
        <v>123</v>
      </c>
      <c r="B57" s="178"/>
      <c r="C57" s="178"/>
      <c r="D57" s="178"/>
      <c r="E57" s="178"/>
      <c r="F57" s="178"/>
      <c r="G57" s="178"/>
      <c r="H57" s="178"/>
      <c r="I57" s="178"/>
      <c r="J57" s="178"/>
      <c r="K57" s="179"/>
      <c r="L57" s="86"/>
      <c r="M57" s="70"/>
      <c r="N57" s="87"/>
      <c r="O57" s="88">
        <f>O56/2</f>
        <v>29</v>
      </c>
      <c r="P57" s="14"/>
      <c r="Q57" s="14"/>
      <c r="R57" s="14"/>
      <c r="S57" s="14"/>
      <c r="T57" s="14"/>
      <c r="U57" s="14"/>
      <c r="V57" s="14"/>
      <c r="W57" s="14"/>
      <c r="X57" s="14"/>
      <c r="Y57" s="14"/>
      <c r="Z57" s="14"/>
    </row>
    <row r="58" spans="1:26" ht="15.75" customHeight="1" x14ac:dyDescent="0.25">
      <c r="A58" s="89"/>
      <c r="B58" s="89"/>
      <c r="C58" s="89"/>
      <c r="D58" s="89"/>
      <c r="E58" s="89"/>
      <c r="F58" s="89"/>
      <c r="G58" s="89"/>
      <c r="H58" s="89"/>
      <c r="I58" s="89"/>
      <c r="J58" s="89"/>
      <c r="K58" s="89"/>
      <c r="L58" s="89"/>
      <c r="M58" s="89"/>
      <c r="N58" s="89"/>
      <c r="O58" s="89"/>
      <c r="P58" s="14"/>
      <c r="Q58" s="14"/>
      <c r="R58" s="14"/>
      <c r="S58" s="14"/>
      <c r="T58" s="14"/>
      <c r="U58" s="14"/>
      <c r="V58" s="14"/>
      <c r="W58" s="14"/>
      <c r="X58" s="14"/>
      <c r="Y58" s="14"/>
      <c r="Z58" s="14"/>
    </row>
    <row r="59" spans="1:26" ht="15.75" customHeight="1" thickBot="1" x14ac:dyDescent="0.3">
      <c r="A59" s="89"/>
      <c r="B59" s="89"/>
      <c r="C59" s="89"/>
      <c r="D59" s="89"/>
      <c r="E59" s="89"/>
      <c r="F59" s="89"/>
      <c r="G59" s="89"/>
      <c r="H59" s="89"/>
      <c r="I59" s="89"/>
      <c r="J59" s="89"/>
      <c r="K59" s="89"/>
      <c r="L59" s="89"/>
      <c r="M59" s="89"/>
      <c r="N59" s="89"/>
      <c r="O59" s="89"/>
      <c r="P59" s="14"/>
      <c r="Q59" s="14"/>
      <c r="R59" s="14"/>
      <c r="S59" s="14"/>
      <c r="T59" s="14"/>
      <c r="U59" s="14"/>
      <c r="V59" s="14"/>
      <c r="W59" s="14"/>
      <c r="X59" s="14"/>
      <c r="Y59" s="14"/>
      <c r="Z59" s="14"/>
    </row>
    <row r="60" spans="1:26" ht="37.15" customHeight="1" thickBot="1" x14ac:dyDescent="0.3">
      <c r="A60" s="180" t="s">
        <v>124</v>
      </c>
      <c r="B60" s="181"/>
      <c r="C60" s="181"/>
      <c r="D60" s="181"/>
      <c r="E60" s="181"/>
      <c r="F60" s="181"/>
      <c r="G60" s="181"/>
      <c r="H60" s="182"/>
      <c r="I60" s="90" t="s">
        <v>108</v>
      </c>
      <c r="J60" s="91" t="s">
        <v>109</v>
      </c>
      <c r="K60" s="75"/>
      <c r="L60" s="75"/>
      <c r="M60" s="92"/>
      <c r="N60" s="81"/>
      <c r="O60" s="76" t="s">
        <v>111</v>
      </c>
      <c r="P60" s="14"/>
      <c r="Q60" s="14"/>
      <c r="R60" s="14"/>
      <c r="S60" s="14"/>
      <c r="T60" s="14"/>
      <c r="U60" s="14"/>
      <c r="V60" s="14"/>
      <c r="W60" s="14"/>
      <c r="X60" s="14"/>
      <c r="Y60" s="14"/>
      <c r="Z60" s="14"/>
    </row>
    <row r="61" spans="1:26" ht="27.6" customHeight="1" thickBot="1" x14ac:dyDescent="0.3">
      <c r="A61" s="93">
        <v>1</v>
      </c>
      <c r="B61" s="183" t="s">
        <v>125</v>
      </c>
      <c r="C61" s="183"/>
      <c r="D61" s="183"/>
      <c r="E61" s="183"/>
      <c r="F61" s="184"/>
      <c r="G61" s="185"/>
      <c r="H61" s="186"/>
      <c r="I61" s="94" t="s">
        <v>126</v>
      </c>
      <c r="J61" s="95">
        <v>6</v>
      </c>
      <c r="K61" s="92"/>
      <c r="L61" s="92"/>
      <c r="M61" s="92"/>
      <c r="N61" s="81"/>
      <c r="O61" s="96">
        <f>J61</f>
        <v>6</v>
      </c>
      <c r="P61" s="14"/>
      <c r="Q61" s="14"/>
      <c r="R61" s="14"/>
      <c r="S61" s="14"/>
      <c r="T61" s="14"/>
      <c r="U61" s="14"/>
      <c r="V61" s="14"/>
      <c r="W61" s="14"/>
      <c r="X61" s="14"/>
      <c r="Y61" s="14"/>
      <c r="Z61" s="14"/>
    </row>
    <row r="62" spans="1:26" ht="24.6" customHeight="1" thickBot="1" x14ac:dyDescent="0.3">
      <c r="A62" s="97">
        <v>2</v>
      </c>
      <c r="B62" s="187" t="s">
        <v>127</v>
      </c>
      <c r="C62" s="187"/>
      <c r="D62" s="187"/>
      <c r="E62" s="187"/>
      <c r="F62" s="188"/>
      <c r="G62" s="189"/>
      <c r="H62" s="190"/>
      <c r="I62" s="98" t="s">
        <v>126</v>
      </c>
      <c r="J62" s="99">
        <v>7</v>
      </c>
      <c r="K62" s="92"/>
      <c r="L62" s="92"/>
      <c r="M62" s="92"/>
      <c r="N62" s="81"/>
      <c r="O62" s="96">
        <f>J62</f>
        <v>7</v>
      </c>
      <c r="P62" s="14"/>
      <c r="Q62" s="14"/>
      <c r="R62" s="14"/>
      <c r="S62" s="14"/>
      <c r="T62" s="14"/>
      <c r="U62" s="14"/>
      <c r="V62" s="14"/>
      <c r="W62" s="14"/>
      <c r="X62" s="14"/>
      <c r="Y62" s="14"/>
      <c r="Z62" s="14"/>
    </row>
    <row r="63" spans="1:26" ht="26.45" customHeight="1" thickBot="1" x14ac:dyDescent="0.3">
      <c r="A63" s="100">
        <v>3</v>
      </c>
      <c r="B63" s="191" t="s">
        <v>128</v>
      </c>
      <c r="C63" s="191"/>
      <c r="D63" s="191"/>
      <c r="E63" s="191"/>
      <c r="F63" s="192"/>
      <c r="G63" s="193"/>
      <c r="H63" s="194"/>
      <c r="I63" s="101" t="s">
        <v>126</v>
      </c>
      <c r="J63" s="102">
        <v>8</v>
      </c>
      <c r="K63" s="92"/>
      <c r="L63" s="92"/>
      <c r="M63" s="92"/>
      <c r="N63" s="81"/>
      <c r="O63" s="96">
        <f>J63</f>
        <v>8</v>
      </c>
      <c r="P63" s="14"/>
      <c r="Q63" s="14"/>
      <c r="R63" s="14"/>
      <c r="S63" s="14"/>
      <c r="T63" s="14"/>
      <c r="U63" s="14"/>
      <c r="V63" s="14"/>
      <c r="W63" s="14"/>
      <c r="X63" s="14"/>
      <c r="Y63" s="14"/>
      <c r="Z63" s="14"/>
    </row>
    <row r="64" spans="1:26" ht="15.75" customHeight="1" thickBot="1" x14ac:dyDescent="0.3">
      <c r="A64" s="165" t="s">
        <v>129</v>
      </c>
      <c r="B64" s="166"/>
      <c r="C64" s="166"/>
      <c r="D64" s="166"/>
      <c r="E64" s="166"/>
      <c r="F64" s="166"/>
      <c r="G64" s="166"/>
      <c r="H64" s="166"/>
      <c r="I64" s="167"/>
      <c r="J64" s="103">
        <f>J61+J62+J63</f>
        <v>21</v>
      </c>
      <c r="K64" s="85"/>
      <c r="L64" s="85"/>
      <c r="M64" s="85"/>
      <c r="N64" s="81"/>
      <c r="O64" s="104"/>
      <c r="P64" s="14"/>
      <c r="Q64" s="14"/>
      <c r="R64" s="14"/>
      <c r="S64" s="14"/>
      <c r="T64" s="14"/>
      <c r="U64" s="14"/>
      <c r="V64" s="14"/>
      <c r="W64" s="14"/>
      <c r="X64" s="14"/>
      <c r="Y64" s="14"/>
      <c r="Z64" s="14"/>
    </row>
    <row r="65" spans="1:26" ht="15.75" customHeight="1" thickTop="1" thickBot="1" x14ac:dyDescent="0.3">
      <c r="A65" s="168" t="s">
        <v>130</v>
      </c>
      <c r="B65" s="169"/>
      <c r="C65" s="169"/>
      <c r="D65" s="169"/>
      <c r="E65" s="169"/>
      <c r="F65" s="169"/>
      <c r="G65" s="169"/>
      <c r="H65" s="169"/>
      <c r="I65" s="169"/>
      <c r="J65" s="170"/>
      <c r="K65" s="105"/>
      <c r="L65" s="105"/>
      <c r="M65" s="85"/>
      <c r="N65" s="81"/>
      <c r="O65" s="106">
        <f>SUM(O61:O63)</f>
        <v>21</v>
      </c>
      <c r="P65" s="14"/>
      <c r="Q65" s="14"/>
      <c r="R65" s="14"/>
      <c r="S65" s="14"/>
      <c r="T65" s="14"/>
      <c r="U65" s="14"/>
      <c r="V65" s="14"/>
      <c r="W65" s="14"/>
      <c r="X65" s="14"/>
      <c r="Y65" s="14"/>
      <c r="Z65" s="14"/>
    </row>
    <row r="66" spans="1:26" ht="15.75" customHeight="1" x14ac:dyDescent="0.25">
      <c r="A66" s="89"/>
      <c r="B66" s="89"/>
      <c r="C66" s="89"/>
      <c r="D66" s="89"/>
      <c r="E66" s="89"/>
      <c r="F66" s="89"/>
      <c r="G66" s="89"/>
      <c r="H66" s="89"/>
      <c r="I66" s="89"/>
      <c r="J66" s="89"/>
      <c r="K66" s="89"/>
      <c r="L66" s="89"/>
      <c r="M66" s="89"/>
      <c r="N66" s="89"/>
      <c r="O66" s="89"/>
      <c r="P66" s="14"/>
      <c r="Q66" s="14"/>
      <c r="R66" s="14"/>
      <c r="S66" s="14"/>
      <c r="T66" s="14"/>
      <c r="U66" s="14"/>
      <c r="V66" s="14"/>
      <c r="W66" s="14"/>
      <c r="X66" s="14"/>
      <c r="Y66" s="14"/>
      <c r="Z66" s="14"/>
    </row>
    <row r="67" spans="1:26" ht="15.75" customHeight="1" thickBot="1" x14ac:dyDescent="0.3">
      <c r="A67" s="89"/>
      <c r="B67" s="89"/>
      <c r="C67" s="89"/>
      <c r="D67" s="89"/>
      <c r="E67" s="89"/>
      <c r="F67" s="89"/>
      <c r="G67" s="89"/>
      <c r="H67" s="89"/>
      <c r="I67" s="89"/>
      <c r="J67" s="89"/>
      <c r="K67" s="89"/>
      <c r="L67" s="89"/>
      <c r="M67" s="89"/>
      <c r="N67" s="89"/>
      <c r="O67" s="89"/>
      <c r="P67" s="14"/>
      <c r="Q67" s="14"/>
      <c r="R67" s="14"/>
      <c r="S67" s="14"/>
      <c r="T67" s="14"/>
      <c r="U67" s="14"/>
      <c r="V67" s="14"/>
      <c r="W67" s="14"/>
      <c r="X67" s="14"/>
      <c r="Y67" s="14"/>
      <c r="Z67" s="14"/>
    </row>
    <row r="68" spans="1:26" ht="15.75" customHeight="1" thickBot="1" x14ac:dyDescent="0.3">
      <c r="A68" s="171" t="s">
        <v>131</v>
      </c>
      <c r="B68" s="172"/>
      <c r="C68" s="172"/>
      <c r="D68" s="172"/>
      <c r="E68" s="172"/>
      <c r="F68" s="172"/>
      <c r="G68" s="172"/>
      <c r="H68" s="172"/>
      <c r="I68" s="172"/>
      <c r="J68" s="172"/>
      <c r="K68" s="172"/>
      <c r="L68" s="172"/>
      <c r="M68" s="172"/>
      <c r="N68" s="172"/>
      <c r="O68" s="173"/>
      <c r="P68" s="14"/>
      <c r="Q68" s="14"/>
      <c r="R68" s="14"/>
      <c r="S68" s="14"/>
      <c r="T68" s="14"/>
      <c r="U68" s="14"/>
      <c r="V68" s="14"/>
      <c r="W68" s="14"/>
      <c r="X68" s="14"/>
      <c r="Y68" s="14"/>
      <c r="Z68" s="14"/>
    </row>
    <row r="69" spans="1:26" ht="15.75" customHeight="1" thickBot="1" x14ac:dyDescent="0.3">
      <c r="A69" s="107"/>
      <c r="B69" s="108"/>
      <c r="C69" s="108"/>
      <c r="D69" s="108"/>
      <c r="E69" s="108"/>
      <c r="F69" s="108"/>
      <c r="G69" s="108"/>
      <c r="H69" s="108"/>
      <c r="I69" s="108"/>
      <c r="J69" s="108"/>
      <c r="K69" s="108"/>
      <c r="L69" s="108"/>
      <c r="M69" s="108"/>
      <c r="N69" s="108"/>
      <c r="O69" s="109"/>
      <c r="P69" s="14"/>
      <c r="Q69" s="14"/>
      <c r="R69" s="14"/>
      <c r="S69" s="14"/>
      <c r="T69" s="14"/>
      <c r="U69" s="14"/>
      <c r="V69" s="14"/>
      <c r="W69" s="14"/>
      <c r="X69" s="14"/>
      <c r="Y69" s="14"/>
      <c r="Z69" s="14"/>
    </row>
    <row r="70" spans="1:26" ht="15.75" customHeight="1" thickTop="1" x14ac:dyDescent="0.25">
      <c r="A70" s="174" t="s">
        <v>42</v>
      </c>
      <c r="B70" s="175"/>
      <c r="C70" s="175"/>
      <c r="D70" s="175"/>
      <c r="E70" s="175"/>
      <c r="F70" s="175"/>
      <c r="G70" s="175"/>
      <c r="H70" s="175"/>
      <c r="I70" s="175"/>
      <c r="J70" s="175"/>
      <c r="K70" s="176"/>
      <c r="L70" s="110"/>
      <c r="M70" s="110"/>
      <c r="N70" s="111"/>
      <c r="O70" s="112">
        <f>O11</f>
        <v>22.310000000000002</v>
      </c>
      <c r="P70" s="14"/>
      <c r="Q70" s="14"/>
      <c r="R70" s="14"/>
      <c r="S70" s="14"/>
      <c r="T70" s="14"/>
      <c r="U70" s="14"/>
      <c r="V70" s="14"/>
      <c r="W70" s="14"/>
      <c r="X70" s="14"/>
      <c r="Y70" s="14"/>
      <c r="Z70" s="14"/>
    </row>
    <row r="71" spans="1:26" ht="15.75" customHeight="1" x14ac:dyDescent="0.25">
      <c r="A71" s="157" t="s">
        <v>132</v>
      </c>
      <c r="B71" s="158"/>
      <c r="C71" s="158"/>
      <c r="D71" s="158"/>
      <c r="E71" s="158"/>
      <c r="F71" s="158"/>
      <c r="G71" s="158"/>
      <c r="H71" s="158"/>
      <c r="I71" s="158"/>
      <c r="J71" s="158"/>
      <c r="K71" s="159"/>
      <c r="L71" s="110"/>
      <c r="M71" s="110"/>
      <c r="N71" s="111"/>
      <c r="O71" s="113">
        <f>O57</f>
        <v>29</v>
      </c>
      <c r="P71" s="14"/>
      <c r="Q71" s="14"/>
      <c r="R71" s="14"/>
      <c r="S71" s="14"/>
      <c r="T71" s="14"/>
      <c r="U71" s="14"/>
      <c r="V71" s="14"/>
      <c r="W71" s="14"/>
      <c r="X71" s="14"/>
      <c r="Y71" s="14"/>
      <c r="Z71" s="14"/>
    </row>
    <row r="72" spans="1:26" ht="15.75" customHeight="1" x14ac:dyDescent="0.25">
      <c r="A72" s="157" t="s">
        <v>130</v>
      </c>
      <c r="B72" s="158"/>
      <c r="C72" s="158"/>
      <c r="D72" s="158"/>
      <c r="E72" s="158"/>
      <c r="F72" s="158"/>
      <c r="G72" s="158"/>
      <c r="H72" s="158"/>
      <c r="I72" s="158"/>
      <c r="J72" s="158"/>
      <c r="K72" s="159"/>
      <c r="L72" s="110"/>
      <c r="M72" s="110"/>
      <c r="N72" s="111"/>
      <c r="O72" s="114">
        <f>O65</f>
        <v>21</v>
      </c>
      <c r="P72" s="14"/>
      <c r="Q72" s="14"/>
      <c r="R72" s="14"/>
      <c r="S72" s="14"/>
      <c r="T72" s="14"/>
      <c r="U72" s="14"/>
      <c r="V72" s="14"/>
      <c r="W72" s="14"/>
      <c r="X72" s="14"/>
      <c r="Y72" s="14"/>
      <c r="Z72" s="14"/>
    </row>
    <row r="73" spans="1:26" ht="15.75" customHeight="1" thickBot="1" x14ac:dyDescent="0.3">
      <c r="A73" s="160" t="s">
        <v>133</v>
      </c>
      <c r="B73" s="161"/>
      <c r="C73" s="161"/>
      <c r="D73" s="161"/>
      <c r="E73" s="161"/>
      <c r="F73" s="161"/>
      <c r="G73" s="161"/>
      <c r="H73" s="161"/>
      <c r="I73" s="161"/>
      <c r="J73" s="115" t="s">
        <v>134</v>
      </c>
      <c r="K73" s="116" t="s">
        <v>12</v>
      </c>
      <c r="L73" s="110"/>
      <c r="M73" s="110"/>
      <c r="N73" s="111"/>
      <c r="O73" s="114"/>
      <c r="P73" s="14"/>
      <c r="Q73" s="14"/>
      <c r="R73" s="14"/>
      <c r="S73" s="14"/>
      <c r="T73" s="14"/>
      <c r="U73" s="14"/>
      <c r="V73" s="14"/>
      <c r="W73" s="14"/>
      <c r="X73" s="14"/>
      <c r="Y73" s="14"/>
      <c r="Z73" s="14"/>
    </row>
    <row r="74" spans="1:26" ht="27.6" customHeight="1" thickTop="1" thickBot="1" x14ac:dyDescent="0.3">
      <c r="A74" s="162" t="s">
        <v>135</v>
      </c>
      <c r="B74" s="163"/>
      <c r="C74" s="163"/>
      <c r="D74" s="163"/>
      <c r="E74" s="163"/>
      <c r="F74" s="163"/>
      <c r="G74" s="163"/>
      <c r="H74" s="163"/>
      <c r="I74" s="163"/>
      <c r="J74" s="163"/>
      <c r="K74" s="164"/>
      <c r="L74" s="117"/>
      <c r="M74" s="118"/>
      <c r="N74" s="119"/>
      <c r="O74" s="120">
        <f>SUM(O70:O72)</f>
        <v>72.31</v>
      </c>
      <c r="P74" s="14"/>
      <c r="Q74" s="14"/>
      <c r="R74" s="14"/>
      <c r="S74" s="14"/>
      <c r="T74" s="14"/>
      <c r="U74" s="14"/>
      <c r="V74" s="14"/>
      <c r="W74" s="14"/>
      <c r="X74" s="14"/>
      <c r="Y74" s="14"/>
      <c r="Z74" s="14"/>
    </row>
    <row r="75" spans="1:26" ht="15.75" customHeight="1"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5.75" customHeight="1"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5.75" customHeight="1"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5.75" customHeight="1"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5.75" customHeight="1"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5.75" customHeight="1"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5.75" customHeight="1"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5.75" customHeight="1"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5.75" customHeight="1"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5.75" customHeight="1"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5.75" customHeight="1"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5.75" customHeight="1"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5.75" customHeight="1"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5.75" customHeight="1"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5.75" customHeight="1"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5.75" customHeight="1"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5.75" customHeight="1"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5.75" customHeight="1"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5.75" customHeight="1"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5.75" customHeight="1" x14ac:dyDescent="0.2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5.75" customHeight="1" x14ac:dyDescent="0.2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5.75" customHeight="1" x14ac:dyDescent="0.2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5.75" customHeight="1" x14ac:dyDescent="0.2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5.75" customHeight="1" x14ac:dyDescent="0.2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5.75" customHeight="1" x14ac:dyDescent="0.2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5.75" customHeight="1" x14ac:dyDescent="0.2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5.75" customHeight="1" x14ac:dyDescent="0.2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5.75" customHeight="1" x14ac:dyDescent="0.2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5.75" customHeight="1" x14ac:dyDescent="0.2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5.75" customHeight="1" x14ac:dyDescent="0.2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5.75" customHeight="1" x14ac:dyDescent="0.2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5.75" customHeight="1" x14ac:dyDescent="0.2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5.75" customHeight="1" x14ac:dyDescent="0.2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5.75" customHeight="1" x14ac:dyDescent="0.2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5.75" customHeight="1" x14ac:dyDescent="0.2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5.75" customHeight="1" x14ac:dyDescent="0.2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5.75" customHeight="1" x14ac:dyDescent="0.2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5.75" customHeight="1" x14ac:dyDescent="0.2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5.75" customHeight="1" x14ac:dyDescent="0.2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5.75" customHeight="1" x14ac:dyDescent="0.2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5.75" customHeight="1" x14ac:dyDescent="0.2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5.75" customHeight="1" x14ac:dyDescent="0.2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5.75" customHeight="1" x14ac:dyDescent="0.2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5.75" customHeight="1" x14ac:dyDescent="0.2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5.75" customHeight="1" x14ac:dyDescent="0.2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5.75" customHeight="1" x14ac:dyDescent="0.2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5.75" customHeight="1" x14ac:dyDescent="0.2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5.75" customHeight="1" x14ac:dyDescent="0.2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5.75" customHeight="1" x14ac:dyDescent="0.2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5.75" customHeight="1" x14ac:dyDescent="0.2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5.75" customHeight="1" x14ac:dyDescent="0.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5.75" customHeight="1" x14ac:dyDescent="0.2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5.75" customHeight="1" x14ac:dyDescent="0.2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5.75" customHeight="1" x14ac:dyDescent="0.2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5.75" customHeight="1" x14ac:dyDescent="0.2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5.75" customHeight="1" x14ac:dyDescent="0.2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5.75" customHeight="1" x14ac:dyDescent="0.2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5.75" customHeight="1" x14ac:dyDescent="0.2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5.75" customHeight="1" x14ac:dyDescent="0.2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5.75" customHeight="1" x14ac:dyDescent="0.2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5.75" customHeight="1" x14ac:dyDescent="0.2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5.75" customHeight="1" x14ac:dyDescent="0.2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5.75" customHeight="1" x14ac:dyDescent="0.2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5.75" customHeight="1" x14ac:dyDescent="0.2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5.75" customHeight="1" x14ac:dyDescent="0.2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5.75" customHeight="1" x14ac:dyDescent="0.2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5.75" customHeight="1" x14ac:dyDescent="0.2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5.75" customHeight="1" x14ac:dyDescent="0.2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5.75" customHeight="1" x14ac:dyDescent="0.2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5.75" customHeight="1" x14ac:dyDescent="0.2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5.75" customHeight="1" x14ac:dyDescent="0.2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5.75" customHeight="1" x14ac:dyDescent="0.2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5.75" customHeight="1" x14ac:dyDescent="0.2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5.75" customHeight="1" x14ac:dyDescent="0.2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5.75" customHeight="1" x14ac:dyDescent="0.2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5.75" customHeight="1" x14ac:dyDescent="0.2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5.75" customHeight="1" x14ac:dyDescent="0.2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5.75" customHeight="1" x14ac:dyDescent="0.2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5.75" customHeight="1" x14ac:dyDescent="0.2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5.75" customHeight="1" x14ac:dyDescent="0.2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5.75" customHeight="1" x14ac:dyDescent="0.2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5.75" customHeight="1" x14ac:dyDescent="0.2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5.75" customHeight="1" x14ac:dyDescent="0.2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5.75" customHeight="1" x14ac:dyDescent="0.2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5.75" customHeight="1" x14ac:dyDescent="0.2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5.75" customHeight="1" x14ac:dyDescent="0.2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5.75" customHeight="1" x14ac:dyDescent="0.2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5.75" customHeight="1" x14ac:dyDescent="0.2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5.75" customHeight="1" x14ac:dyDescent="0.2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5.75" customHeight="1" x14ac:dyDescent="0.2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5.75" customHeight="1" x14ac:dyDescent="0.2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5.75" customHeight="1" x14ac:dyDescent="0.2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5.75" customHeight="1" x14ac:dyDescent="0.2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5.75" customHeight="1" x14ac:dyDescent="0.2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5.75" customHeight="1" x14ac:dyDescent="0.2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5.75" customHeight="1" x14ac:dyDescent="0.2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5.75" customHeight="1" x14ac:dyDescent="0.2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5.75" customHeight="1" x14ac:dyDescent="0.2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5.75" customHeight="1" x14ac:dyDescent="0.2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5.75" customHeight="1" x14ac:dyDescent="0.2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5.75" customHeight="1" x14ac:dyDescent="0.2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5.75" customHeight="1" x14ac:dyDescent="0.2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5.75" customHeight="1" x14ac:dyDescent="0.2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5.75" customHeight="1" x14ac:dyDescent="0.2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5.75" customHeight="1" x14ac:dyDescent="0.2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5.75" customHeight="1" x14ac:dyDescent="0.2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5.75" customHeight="1" x14ac:dyDescent="0.2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5.75" customHeight="1" x14ac:dyDescent="0.2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5.75" customHeight="1" x14ac:dyDescent="0.2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5.75" customHeight="1" x14ac:dyDescent="0.2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5.75" customHeight="1" x14ac:dyDescent="0.2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5.75" customHeight="1" x14ac:dyDescent="0.2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5.75" customHeight="1" x14ac:dyDescent="0.2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5.75" customHeight="1" x14ac:dyDescent="0.2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5.75" customHeight="1" x14ac:dyDescent="0.2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5.75" customHeight="1" x14ac:dyDescent="0.2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5.75" customHeight="1" x14ac:dyDescent="0.2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5.75" customHeight="1" x14ac:dyDescent="0.2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5.75" customHeight="1" x14ac:dyDescent="0.2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5.75" customHeight="1" x14ac:dyDescent="0.2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5.75" customHeight="1" x14ac:dyDescent="0.2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5.75" customHeight="1" x14ac:dyDescent="0.2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5.75" customHeight="1" x14ac:dyDescent="0.2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5.75" customHeight="1" x14ac:dyDescent="0.2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5.75" customHeight="1" x14ac:dyDescent="0.2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5.75" customHeight="1" x14ac:dyDescent="0.2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5.75" customHeight="1" x14ac:dyDescent="0.2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5.75" customHeight="1" x14ac:dyDescent="0.2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5.75" customHeight="1" x14ac:dyDescent="0.2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5.75" customHeight="1" x14ac:dyDescent="0.2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5.75" customHeight="1" x14ac:dyDescent="0.2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5.75" customHeight="1" x14ac:dyDescent="0.2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5.75" customHeight="1" x14ac:dyDescent="0.2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5.75" customHeight="1" x14ac:dyDescent="0.2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5.75" customHeight="1" x14ac:dyDescent="0.2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5.75" customHeight="1" x14ac:dyDescent="0.2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5.75" customHeight="1" x14ac:dyDescent="0.2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5.75" customHeight="1" x14ac:dyDescent="0.2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5.75" customHeight="1" x14ac:dyDescent="0.2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5.75" customHeight="1" x14ac:dyDescent="0.2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5.75" customHeight="1" x14ac:dyDescent="0.2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5.75" customHeight="1" x14ac:dyDescent="0.2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5.75" customHeight="1" x14ac:dyDescent="0.2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5.75" customHeight="1" x14ac:dyDescent="0.2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5.75" customHeight="1" x14ac:dyDescent="0.2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5.75" customHeight="1" x14ac:dyDescent="0.2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5.75" customHeight="1" x14ac:dyDescent="0.2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5.75" customHeight="1" x14ac:dyDescent="0.2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5.75" customHeight="1" x14ac:dyDescent="0.2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5.75" customHeight="1" x14ac:dyDescent="0.2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5.75" customHeight="1" x14ac:dyDescent="0.2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5.75" customHeight="1" x14ac:dyDescent="0.2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5.75" customHeight="1" x14ac:dyDescent="0.2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5.75" customHeight="1" x14ac:dyDescent="0.2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5.75" customHeight="1" x14ac:dyDescent="0.2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5.75" customHeight="1" x14ac:dyDescent="0.2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5.75" customHeight="1" x14ac:dyDescent="0.2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5.75" customHeight="1" x14ac:dyDescent="0.2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5.75" customHeight="1" x14ac:dyDescent="0.2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5.75" customHeight="1" x14ac:dyDescent="0.2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5.75" customHeight="1" x14ac:dyDescent="0.2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5.75" customHeight="1" x14ac:dyDescent="0.2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5.75" customHeight="1" x14ac:dyDescent="0.2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5.75" customHeight="1" x14ac:dyDescent="0.2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5.75" customHeight="1" x14ac:dyDescent="0.2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5.75" customHeight="1" x14ac:dyDescent="0.2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5.75" customHeight="1" x14ac:dyDescent="0.2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5.75" customHeight="1" x14ac:dyDescent="0.25"/>
    <row r="243" spans="1:26" ht="15.75" customHeight="1" x14ac:dyDescent="0.25"/>
    <row r="244" spans="1:26" ht="15.75" customHeight="1" x14ac:dyDescent="0.25"/>
    <row r="245" spans="1:26" ht="15.75" customHeight="1" x14ac:dyDescent="0.25"/>
    <row r="246" spans="1:26" ht="15.75" customHeight="1" x14ac:dyDescent="0.25"/>
    <row r="247" spans="1:26" ht="15.75" customHeight="1" x14ac:dyDescent="0.25"/>
    <row r="248" spans="1:26" ht="15.75" customHeight="1" x14ac:dyDescent="0.25"/>
    <row r="249" spans="1:26" ht="15.75" customHeight="1" x14ac:dyDescent="0.25"/>
    <row r="250" spans="1:26" ht="15.75" customHeight="1" x14ac:dyDescent="0.25"/>
    <row r="251" spans="1:26" ht="15.75" customHeight="1" x14ac:dyDescent="0.25"/>
    <row r="252" spans="1:26" ht="15.75" customHeight="1" x14ac:dyDescent="0.25"/>
    <row r="253" spans="1:26" ht="15.75" customHeight="1" x14ac:dyDescent="0.25"/>
    <row r="254" spans="1:26" ht="15.75" customHeight="1" x14ac:dyDescent="0.25"/>
    <row r="255" spans="1:26" ht="15.75" customHeight="1" x14ac:dyDescent="0.25"/>
    <row r="256" spans="1:2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LX+2k36UNg1ZXqQnVCUFmpZT5rXutO6/uiunAGWcFe2gIu0pWDYWAXc1V/lk8u+B69iqUBxWyWDEHv8pOF+nCg==" saltValue="JJvw8W4fmNpJ4fH48D+sMA==" spinCount="100000" sheet="1" objects="1" scenarios="1"/>
  <mergeCells count="7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23622047244094491" right="0.23622047244094491" top="0.74803149606299213" bottom="0.74803149606299213" header="0.31496062992125984" footer="0.31496062992125984"/>
  <pageSetup paperSize="14"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ELEGIBLES </vt:lpstr>
      <vt:lpstr>VERA </vt:lpstr>
      <vt:lpstr>RUBIO</vt:lpstr>
      <vt:lpstr>MORRIS</vt:lpstr>
      <vt:lpstr>RODRIGUEZ </vt:lpstr>
      <vt:lpstr>ORJUELA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ROSANA</dc:creator>
  <cp:lastModifiedBy>UT</cp:lastModifiedBy>
  <cp:lastPrinted>2022-08-02T20:02:06Z</cp:lastPrinted>
  <dcterms:created xsi:type="dcterms:W3CDTF">2022-05-29T04:33:24Z</dcterms:created>
  <dcterms:modified xsi:type="dcterms:W3CDTF">2022-08-22T23:11:43Z</dcterms:modified>
</cp:coreProperties>
</file>