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eban\Documents\Convocatorias\Convocatoria A 2014\Publicado\Preseleccion\PARA PUBLICAR ESTEBAN\CS\"/>
    </mc:Choice>
  </mc:AlternateContent>
  <workbookProtection workbookPassword="E57A" lockStructure="1"/>
  <bookViews>
    <workbookView xWindow="0" yWindow="0" windowWidth="24000" windowHeight="9435" tabRatio="500" firstSheet="1" activeTab="1"/>
  </bookViews>
  <sheets>
    <sheet name="GENERAL" sheetId="1" state="hidden" r:id="rId1"/>
    <sheet name="EVALUACIÓN DEL PERFIL" sheetId="22" r:id="rId2"/>
    <sheet name="1" sheetId="2" state="hidden" r:id="rId3"/>
    <sheet name="2" sheetId="18" state="hidden" r:id="rId4"/>
    <sheet name="3" sheetId="19" state="hidden" r:id="rId5"/>
    <sheet name="4" sheetId="20" state="hidden" r:id="rId6"/>
    <sheet name="5" sheetId="21" state="hidden" r:id="rId7"/>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22" l="1"/>
  <c r="A9" i="22" s="1"/>
  <c r="A10" i="22" s="1"/>
  <c r="N96" i="21" l="1"/>
  <c r="N88" i="21"/>
  <c r="N80" i="21"/>
  <c r="N95" i="21" s="1"/>
  <c r="I79" i="21"/>
  <c r="N78" i="21"/>
  <c r="N77" i="21"/>
  <c r="N76" i="21"/>
  <c r="K72" i="21"/>
  <c r="J72" i="21"/>
  <c r="I72" i="21"/>
  <c r="N71" i="21"/>
  <c r="N70" i="21"/>
  <c r="N72" i="21" s="1"/>
  <c r="N73" i="21" s="1"/>
  <c r="N94" i="21" s="1"/>
  <c r="N69" i="21"/>
  <c r="K65" i="21"/>
  <c r="J65" i="21"/>
  <c r="I65" i="21"/>
  <c r="N64" i="21"/>
  <c r="N63" i="21"/>
  <c r="N62" i="21"/>
  <c r="N61" i="21"/>
  <c r="N60" i="21"/>
  <c r="N59" i="21"/>
  <c r="N58" i="21"/>
  <c r="N65" i="21" s="1"/>
  <c r="N66" i="21" s="1"/>
  <c r="N93" i="21" s="1"/>
  <c r="N37" i="21"/>
  <c r="N32" i="21"/>
  <c r="N40" i="21" s="1"/>
  <c r="N92" i="21" s="1"/>
  <c r="N97" i="21" s="1"/>
  <c r="N27" i="21"/>
  <c r="H10" i="21" s="1"/>
  <c r="N22" i="21"/>
  <c r="J10" i="21"/>
  <c r="G10" i="21"/>
  <c r="F10" i="21"/>
  <c r="E10" i="21"/>
  <c r="C10" i="21"/>
  <c r="E5" i="21"/>
  <c r="E4" i="21"/>
  <c r="P2" i="21"/>
  <c r="N96" i="20"/>
  <c r="N88" i="20"/>
  <c r="N80" i="20"/>
  <c r="N95" i="20" s="1"/>
  <c r="I79" i="20"/>
  <c r="N78" i="20"/>
  <c r="N77" i="20"/>
  <c r="N76" i="20"/>
  <c r="N72" i="20"/>
  <c r="N73" i="20" s="1"/>
  <c r="N94" i="20" s="1"/>
  <c r="K72" i="20"/>
  <c r="J72" i="20"/>
  <c r="I72" i="20"/>
  <c r="N71" i="20"/>
  <c r="N70" i="20"/>
  <c r="N69" i="20"/>
  <c r="K65" i="20"/>
  <c r="J65" i="20"/>
  <c r="I65" i="20"/>
  <c r="N64" i="20"/>
  <c r="N63" i="20"/>
  <c r="N62" i="20"/>
  <c r="N61" i="20"/>
  <c r="N60" i="20"/>
  <c r="N59" i="20"/>
  <c r="N58" i="20"/>
  <c r="N65" i="20" s="1"/>
  <c r="N66" i="20" s="1"/>
  <c r="N93" i="20" s="1"/>
  <c r="N37" i="20"/>
  <c r="N32" i="20"/>
  <c r="N27" i="20"/>
  <c r="N22" i="20"/>
  <c r="N40" i="20" s="1"/>
  <c r="N92" i="20" s="1"/>
  <c r="N97" i="20" s="1"/>
  <c r="J10" i="20"/>
  <c r="I10" i="20"/>
  <c r="H10" i="20"/>
  <c r="G10" i="20"/>
  <c r="F10" i="20"/>
  <c r="E10" i="20"/>
  <c r="N10" i="20" s="1"/>
  <c r="C10" i="20"/>
  <c r="E5" i="20"/>
  <c r="E4" i="20"/>
  <c r="P2" i="20"/>
  <c r="N96" i="19"/>
  <c r="N88" i="19"/>
  <c r="N80" i="19"/>
  <c r="N95" i="19" s="1"/>
  <c r="I79" i="19"/>
  <c r="N78" i="19"/>
  <c r="N77" i="19"/>
  <c r="N76" i="19"/>
  <c r="N72" i="19"/>
  <c r="N73" i="19" s="1"/>
  <c r="N94" i="19" s="1"/>
  <c r="K72" i="19"/>
  <c r="J72" i="19"/>
  <c r="I72" i="19"/>
  <c r="N71" i="19"/>
  <c r="N70" i="19"/>
  <c r="N69" i="19"/>
  <c r="K65" i="19"/>
  <c r="J65" i="19"/>
  <c r="I65" i="19"/>
  <c r="N64" i="19"/>
  <c r="N63" i="19"/>
  <c r="N62" i="19"/>
  <c r="N61" i="19"/>
  <c r="N60" i="19"/>
  <c r="N59" i="19"/>
  <c r="N58" i="19"/>
  <c r="N65" i="19" s="1"/>
  <c r="N66" i="19" s="1"/>
  <c r="N93" i="19" s="1"/>
  <c r="N37" i="19"/>
  <c r="N32" i="19"/>
  <c r="N27" i="19"/>
  <c r="N22" i="19"/>
  <c r="N40" i="19" s="1"/>
  <c r="N92" i="19" s="1"/>
  <c r="N97" i="19" s="1"/>
  <c r="J10" i="19"/>
  <c r="I10" i="19"/>
  <c r="H10" i="19"/>
  <c r="G10" i="19"/>
  <c r="F10" i="19"/>
  <c r="E10" i="19"/>
  <c r="C10" i="19"/>
  <c r="N10" i="19" s="1"/>
  <c r="E5" i="19"/>
  <c r="E4" i="19"/>
  <c r="P2" i="19"/>
  <c r="N96" i="18"/>
  <c r="N88" i="18"/>
  <c r="N80" i="18"/>
  <c r="N95" i="18" s="1"/>
  <c r="I79" i="18"/>
  <c r="N78" i="18"/>
  <c r="N77" i="18"/>
  <c r="N76" i="18"/>
  <c r="K72" i="18"/>
  <c r="J72" i="18"/>
  <c r="I72" i="18"/>
  <c r="N71" i="18"/>
  <c r="N70" i="18"/>
  <c r="N69" i="18"/>
  <c r="N72" i="18" s="1"/>
  <c r="N73" i="18" s="1"/>
  <c r="N94" i="18" s="1"/>
  <c r="K65" i="18"/>
  <c r="J65" i="18"/>
  <c r="I65" i="18"/>
  <c r="N64" i="18"/>
  <c r="N63" i="18"/>
  <c r="N62" i="18"/>
  <c r="N61" i="18"/>
  <c r="N60" i="18"/>
  <c r="N59" i="18"/>
  <c r="N58" i="18"/>
  <c r="N65" i="18" s="1"/>
  <c r="N66" i="18" s="1"/>
  <c r="N93" i="18" s="1"/>
  <c r="N37" i="18"/>
  <c r="N32" i="18"/>
  <c r="N27" i="18"/>
  <c r="N40" i="18" s="1"/>
  <c r="N92" i="18" s="1"/>
  <c r="N22" i="18"/>
  <c r="J10" i="18"/>
  <c r="I10" i="18"/>
  <c r="G10" i="18"/>
  <c r="F10" i="18"/>
  <c r="E10" i="18"/>
  <c r="C10" i="18"/>
  <c r="E5" i="18"/>
  <c r="E4" i="18"/>
  <c r="P2" i="18"/>
  <c r="P2" i="2"/>
  <c r="E5" i="2"/>
  <c r="E4" i="2"/>
  <c r="N37" i="2"/>
  <c r="N32" i="2"/>
  <c r="N27" i="2"/>
  <c r="N22" i="2"/>
  <c r="D14" i="20"/>
  <c r="E16" i="21"/>
  <c r="D14" i="19"/>
  <c r="E16" i="18"/>
  <c r="D20" i="2"/>
  <c r="N40" i="2" l="1"/>
  <c r="N10" i="21"/>
  <c r="I10" i="21"/>
  <c r="N97" i="18"/>
  <c r="H10" i="18"/>
  <c r="N10" i="18" s="1"/>
  <c r="Z2" i="1"/>
  <c r="A10" i="20"/>
  <c r="E18" i="20"/>
  <c r="E18" i="19"/>
  <c r="D20" i="18"/>
  <c r="D14" i="21"/>
  <c r="E18" i="2"/>
  <c r="A10" i="2"/>
  <c r="A10" i="21"/>
  <c r="A10" i="19"/>
  <c r="A10" i="18"/>
  <c r="D20" i="19"/>
  <c r="E16" i="20"/>
  <c r="D20" i="20"/>
  <c r="E16" i="19"/>
  <c r="E18" i="18"/>
  <c r="D14" i="2"/>
  <c r="E18" i="21"/>
  <c r="D14" i="18"/>
  <c r="E16" i="2"/>
  <c r="D20" i="21"/>
  <c r="E3" i="19" l="1"/>
  <c r="E3" i="20"/>
  <c r="E3" i="18"/>
  <c r="E3" i="2"/>
  <c r="E3" i="21"/>
  <c r="Z1" i="1"/>
  <c r="N96" i="2" l="1"/>
  <c r="N88" i="2"/>
  <c r="I79" i="2"/>
  <c r="N78" i="2"/>
  <c r="N77" i="2"/>
  <c r="N76" i="2"/>
  <c r="N80" i="2" s="1"/>
  <c r="N95" i="2" s="1"/>
  <c r="K72" i="2"/>
  <c r="J72" i="2"/>
  <c r="I72" i="2"/>
  <c r="N71" i="2"/>
  <c r="N70" i="2"/>
  <c r="N72" i="2" s="1"/>
  <c r="N73" i="2" s="1"/>
  <c r="N94" i="2" s="1"/>
  <c r="N69" i="2"/>
  <c r="K65" i="2"/>
  <c r="J65" i="2"/>
  <c r="I65" i="2"/>
  <c r="N64" i="2"/>
  <c r="N63" i="2"/>
  <c r="N62" i="2"/>
  <c r="N61" i="2"/>
  <c r="N60" i="2"/>
  <c r="N59" i="2"/>
  <c r="N65" i="2" s="1"/>
  <c r="N66" i="2" s="1"/>
  <c r="N93" i="2" s="1"/>
  <c r="N58" i="2"/>
  <c r="H10" i="2"/>
  <c r="G10" i="2"/>
  <c r="F10" i="2"/>
  <c r="E10" i="2"/>
  <c r="C10" i="2"/>
  <c r="I10" i="2" l="1"/>
  <c r="J10" i="2"/>
  <c r="N10" i="2" l="1"/>
  <c r="N92" i="2"/>
  <c r="N97" i="2" s="1"/>
</calcChain>
</file>

<file path=xl/sharedStrings.xml><?xml version="1.0" encoding="utf-8"?>
<sst xmlns="http://schemas.openxmlformats.org/spreadsheetml/2006/main" count="598" uniqueCount="156">
  <si>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</si>
  <si>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</si>
  <si>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</si>
  <si>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</si>
  <si>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</si>
  <si>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</si>
  <si>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</si>
  <si>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</si>
  <si>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</si>
  <si>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</si>
  <si>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</si>
  <si>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</si>
  <si>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</si>
  <si>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</si>
  <si>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</si>
  <si>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</si>
  <si>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</si>
  <si>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</si>
  <si>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</si>
  <si>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</si>
  <si>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</si>
  <si>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</si>
  <si>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</si>
  <si>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</si>
  <si>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</si>
  <si>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</si>
  <si>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</si>
  <si>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</si>
  <si>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</si>
  <si>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</si>
  <si>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</si>
  <si>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</si>
  <si>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</si>
  <si>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</si>
  <si>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</si>
  <si>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</si>
  <si>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</si>
  <si>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</si>
  <si>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</si>
  <si>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</si>
  <si>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</si>
  <si>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</si>
  <si>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</si>
  <si>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</si>
  <si>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</si>
  <si>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</si>
  <si>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</si>
  <si>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</si>
  <si>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</si>
  <si>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</si>
  <si>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</si>
  <si>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</si>
  <si>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</si>
  <si>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</si>
  <si>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</si>
  <si>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</si>
  <si>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</si>
  <si>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</si>
  <si>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</si>
  <si>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</si>
  <si>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</si>
  <si>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</si>
  <si>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</si>
  <si>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</si>
  <si>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</si>
  <si>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</si>
  <si>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</si>
  <si>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</si>
  <si>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</si>
  <si>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</si>
  <si>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</si>
  <si>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</si>
  <si>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</si>
  <si>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</si>
  <si>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</si>
  <si>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</si>
  <si>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</si>
  <si>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</si>
  <si>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</si>
  <si>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</si>
  <si>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</si>
  <si>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</si>
  <si>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</si>
  <si>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</si>
  <si>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</si>
  <si>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</si>
  <si>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</si>
  <si>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</si>
  <si>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</si>
  <si>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</si>
  <si>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</si>
  <si>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</si>
  <si>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</si>
  <si>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</si>
  <si>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</si>
  <si>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</si>
  <si>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</si>
  <si>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NO REGISTRA</t>
  </si>
  <si>
    <t>CIENCIAS DE LA SALUD</t>
  </si>
  <si>
    <t>CS-P-08-3</t>
  </si>
  <si>
    <t>GARCIA CASTAÑEDA</t>
  </si>
  <si>
    <t>JHEIMY JACKELINE</t>
  </si>
  <si>
    <t>jheimyjacke@gmail.com</t>
  </si>
  <si>
    <t>CALLE 30NO. 33-03 CALLEJAS DE SANJOSE ETAPA 2 BLOQUE B APTO 303</t>
  </si>
  <si>
    <t>ARMENIA</t>
  </si>
  <si>
    <t>ENFERMERA/UNIVERSIDAD DE CALDAS/2004</t>
  </si>
  <si>
    <t>ESPECIALISTA GERENCIA DE LA CALIDAD Y AUDITORIA EN SALUD/UNIVERSIDAD COOPERATIVA DE COLOMBIA/2008</t>
  </si>
  <si>
    <t>MESTRIA EN SALUD PUBLICA/ UNIVERSIDAD AUTONOMA DE MANIZALEZ/EN CURSO</t>
  </si>
  <si>
    <t>PERDOMO HOUGHTON</t>
  </si>
  <si>
    <t>LIMBANIA</t>
  </si>
  <si>
    <t>limbaniaperdomo@gmail.com</t>
  </si>
  <si>
    <t>MANZANA 18 CASA 1 B/ VILLA CAFÉ</t>
  </si>
  <si>
    <t>IBAGUE</t>
  </si>
  <si>
    <t>ENFERMERA/UNIVERSIDAD SURCOLOMBIANA/2000</t>
  </si>
  <si>
    <t>ESPECIALISTA EN GERENCIA DE LA CALIDAD Y AUDITORIA EN SALUD/UNIVERSIDAD COOPERATIVA DE COLOMBIA/2007</t>
  </si>
  <si>
    <t>MAGISTER EN SALUD PUBLICA/ UNIVERSIDAD DE ANTIOQUIA / 4 SEMETRES APROBADOS</t>
  </si>
  <si>
    <t>PRIETO SILVA</t>
  </si>
  <si>
    <t>ROSIBEL</t>
  </si>
  <si>
    <t>rosibps@hotmail.com</t>
  </si>
  <si>
    <t>CARRERA 22 NO 18-66 APTO 807 CONJUNTO RESIDENCIAL BOULEVARG DE SAN FAGON</t>
  </si>
  <si>
    <t>BOGOTA D.C</t>
  </si>
  <si>
    <t>ENFERMERA/UNIVERSIDAD NACIONALDE COLOMBIA/1993</t>
  </si>
  <si>
    <t>MASTER EN SALUD PUBLICA/INSTITUTO SUPERIOR DE CIENCIAS MEDICAS ( LA HABANA - CUBA)1996</t>
  </si>
  <si>
    <t>DOCTOR EN CIENCIAS DE LA SALUD/UNIVERSIDAD DE LA HABANA CENTRO DE ESTUDIOS EN SALUD Y BIENESTAR HUMANO (CUBA)/2006</t>
  </si>
  <si>
    <t>MUÑOZ MONTENEGRO</t>
  </si>
  <si>
    <t>EDILBRANDO</t>
  </si>
  <si>
    <t>EDILNUB2711@GMAIL.COM</t>
  </si>
  <si>
    <t>CALLE 35A NO 12 - 72 B/ GAITAN PARTE ALTA</t>
  </si>
  <si>
    <t>ENFERMERO/UNIVERSIDAD NACIONAL DECOLOMBIA/1997</t>
  </si>
  <si>
    <t xml:space="preserve">MAESTRIA EN SALUD PUBLICA/AMERICAN ANDRAGOGY UNIVERSITY/ EN CURSO </t>
  </si>
  <si>
    <t>NO CUMPLE PERFEL. NO ACREDITA TITULO DE POSGRADO SOLICITADO.</t>
  </si>
  <si>
    <t>NO CUMPLE PERFIL. NO SE ACREDITA LA EXPERIENCIA PROFESIONAL SOLICITADA.</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</si>
  <si>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</si>
  <si>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</si>
  <si>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</si>
  <si>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</si>
  <si>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</si>
  <si>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</si>
  <si>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</si>
  <si>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</si>
  <si>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</si>
  <si>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</si>
  <si>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</si>
  <si>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VAC/BENÍTEZ/YOLANDA O.</t>
  </si>
  <si>
    <t>GARCIA CASTAÑEDA JHEIMY JACKELINE</t>
  </si>
  <si>
    <t>PERDOMO HOUGHTON LIMBANIA</t>
  </si>
  <si>
    <t>PRIETO SILVA ROSIBEL</t>
  </si>
  <si>
    <t>MUÑOZ MONTENEGRO EDILBRANDO</t>
  </si>
  <si>
    <t xml:space="preserve">                                                      EVALUACIÓN DE LAS HOJAS DE VIDA PARA EL CUMPLIMIENTO DEL PERFIL DE LOS ASPIRANTES AL CÓDIGO DE CONCURSO CS-P-08-3</t>
  </si>
  <si>
    <t>ESPECIALISTA GERENCIA DE LA CALIDAD Y AUDITORIA EN SALUD/UNIVERSIDAD COOPERATIVA DE COLOMBIA/2008
MESTRIA EN SALUD PUBLICA/ UNIVERSIDAD AUTONOMA DE MANIZALEZ/EN CURSO</t>
  </si>
  <si>
    <t>ESPECIALISTA EN GERENCIA DE LA CALIDAD Y AUDITORIA EN SALUD/UNIVERSIDAD COOPERATIVA DE COLOMBIA/2007
MAGISTER EN SALUD PUBLICA/ UNIVERSIDAD DE ANTIOQUIA / 4 SEMETRES APROBADOS</t>
  </si>
  <si>
    <t>MASTER EN SALUD PUBLICA/INSTITUTO SUPERIOR DE CIENCIAS MEDICAS ( LA HABANA - CUBA)1996
DOCTOR EN CIENCIAS DE LA SALUD/UNIVERSIDAD DE LA HABANA CENTRO DE ESTUDIOS EN SALUD Y BIENESTAR HUMANO (CUBA)/2006</t>
  </si>
  <si>
    <t>PROFESIONAL DE ENFERMERÍA, CON TÍTULO DE POSGRADO EN SALUD PÚBLICA, CON EXPERIENCIA PROFESIONAL DE TRES AÑOS EN EL ÁREA.</t>
  </si>
  <si>
    <r>
      <rPr>
        <b/>
        <u/>
        <sz val="18"/>
        <color rgb="FFFF0000"/>
        <rFont val="Arial"/>
        <family val="2"/>
      </rPr>
      <t>LA CONVOCATORIA SE DECLARA DESIERTA.</t>
    </r>
    <r>
      <rPr>
        <b/>
        <sz val="18"/>
        <rFont val="Arial"/>
        <family val="2"/>
      </rPr>
      <t xml:space="preserve"> </t>
    </r>
    <r>
      <rPr>
        <sz val="18"/>
        <rFont val="Arial"/>
        <family val="2"/>
      </rPr>
      <t>LOS ASPIRANTES QUE SE PRESENTARON NO CUMPLEN CON LOS REQUISITOS EXIGUIDOS EN EL PERFIL DE LA CONVOCATORIA.</t>
    </r>
  </si>
  <si>
    <r>
      <t xml:space="preserve">NO PRESELECCIONADO
</t>
    </r>
    <r>
      <rPr>
        <sz val="9"/>
        <rFont val="Arial"/>
        <family val="2"/>
      </rPr>
      <t>EL TITULO DE POSGRADO NO CORRESPONDE AL REQUERIDO EN EL PERFIL.</t>
    </r>
  </si>
  <si>
    <r>
      <t xml:space="preserve">NO PRESELECCIONADO
</t>
    </r>
    <r>
      <rPr>
        <sz val="9"/>
        <rFont val="Arial"/>
        <family val="2"/>
      </rPr>
      <t xml:space="preserve">NO CERTIFICA NI ACREDITA LA EXPERIENCIA PROFESIONAL MÍNIMA REQUERIDA EN EL ÁREA ESPECÍFICA DEL PERFIL CONVOCADO. LOS CERTIFICADOS DE LA EXPERIENCIA NO CUMPLEN CON LOS REQUISITOS EXIGIDOS EN LOS TÉRMINOS DE REFERENCIA DE LA CONVOCATORIA POR LO QUE NO PERMITE ESTABLECER EL TIEMPO.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</si>
</sst>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5"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1"/>
      <color theme="1"/>
      <name val="Arial"/>
      <family val="2"/>
    </font>
    <font>
      <b/>
      <sz val="12"/>
      <color theme="1"/>
      <name val="Arial"/>
      <family val="2"/>
    </font>
    <font>
      <sz val="18"/>
      <name val="Arial"/>
      <family val="2"/>
    </font>
    <font>
      <b/>
      <u/>
      <sz val="18"/>
      <color rgb="FFFF0000"/>
      <name val="Arial"/>
      <family val="2"/>
    </font>
    <font>
      <sz val="18"/>
      <color theme="1"/>
      <name val="Calibri"/>
      <family val="2"/>
      <scheme val="minor"/>
    </font>
    <font>
      <sz val="10"/>
      <color theme="1"/>
      <name val="Arial"/>
      <family val="2"/>
    </font>
    <font>
      <sz val="9"/>
      <name val="Arial"/>
      <family val="2"/>
    </font>
    <font>
      <sz val="8"/>
      <name val="Arial"/>
      <family val="2"/>
    </font>
  </fonts>
  <fills count="9">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00B050"/>
        <bgColor indexed="64"/>
      </patternFill>
    </fill>
    <fill>
      <patternFill patternType="solid">
        <fgColor rgb="FF92D050"/>
        <bgColor indexed="64"/>
      </patternFill>
    </fill>
    <fill>
      <patternFill patternType="solid">
        <fgColor theme="7" tint="0.39994506668294322"/>
        <bgColor indexed="64"/>
      </patternFill>
    </fill>
    <fill>
      <patternFill patternType="solid">
        <fgColor theme="0" tint="-0.34998626667073579"/>
        <bgColor indexed="64"/>
      </patternFill>
    </fill>
  </fills>
  <borders count="9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59">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58" xfId="0" applyFont="1" applyBorder="1" applyAlignment="1">
      <alignment vertical="center"/>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89"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8" fillId="0" borderId="0" xfId="0" applyFont="1" applyBorder="1" applyAlignment="1">
      <alignment horizontal="center"/>
    </xf>
    <xf numFmtId="0" fontId="9"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34"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0" fontId="7" fillId="0" borderId="45" xfId="4" applyFont="1" applyBorder="1" applyAlignment="1">
      <alignment horizontal="center" vertical="center" wrapText="1"/>
    </xf>
    <xf numFmtId="0" fontId="32" fillId="0" borderId="46" xfId="0" applyFont="1" applyBorder="1" applyAlignment="1">
      <alignment horizontal="justify" vertical="center" wrapText="1"/>
    </xf>
    <xf numFmtId="0" fontId="2" fillId="0" borderId="46" xfId="0"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7" fillId="0" borderId="49" xfId="4" applyFont="1" applyBorder="1" applyAlignment="1">
      <alignment horizontal="center" vertical="center" wrapText="1"/>
    </xf>
    <xf numFmtId="0" fontId="32" fillId="0" borderId="7" xfId="0" applyFont="1" applyBorder="1" applyAlignment="1">
      <alignment horizontal="justify"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7" fillId="0" borderId="51" xfId="4" applyFont="1" applyBorder="1" applyAlignment="1">
      <alignment horizontal="center" vertical="center" wrapText="1"/>
    </xf>
    <xf numFmtId="0" fontId="32" fillId="0" borderId="52" xfId="0" applyFont="1" applyBorder="1" applyAlignment="1">
      <alignment horizontal="justify" vertical="center" wrapText="1"/>
    </xf>
    <xf numFmtId="0" fontId="2" fillId="0" borderId="52" xfId="0" applyFont="1" applyFill="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9" fillId="8" borderId="2" xfId="4" applyFont="1" applyFill="1" applyBorder="1" applyAlignment="1">
      <alignment horizontal="center" vertical="center" wrapText="1"/>
    </xf>
    <xf numFmtId="0" fontId="9" fillId="8" borderId="3" xfId="4" applyFont="1" applyFill="1" applyBorder="1" applyAlignment="1">
      <alignment horizontal="center" vertical="center" wrapText="1"/>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3" fillId="0" borderId="46" xfId="4" applyNumberFormat="1" applyFont="1" applyBorder="1" applyAlignment="1">
      <alignment horizontal="center" vertical="center" wrapText="1"/>
    </xf>
    <xf numFmtId="2" fontId="33" fillId="0" borderId="7" xfId="4" applyNumberFormat="1" applyFont="1" applyBorder="1" applyAlignment="1">
      <alignment horizontal="center" vertical="center" wrapText="1"/>
    </xf>
    <xf numFmtId="2" fontId="33" fillId="0" borderId="52" xfId="4" applyNumberFormat="1" applyFont="1" applyBorder="1" applyAlignment="1">
      <alignment horizontal="center" vertical="center" wrapText="1"/>
    </xf>
    <xf numFmtId="0" fontId="26" fillId="0" borderId="0" xfId="0" applyFont="1" applyBorder="1" applyAlignment="1">
      <alignment horizontal="center"/>
    </xf>
    <xf numFmtId="0" fontId="27" fillId="0" borderId="0" xfId="0" applyFont="1" applyBorder="1" applyAlignment="1">
      <alignment horizontal="center"/>
    </xf>
    <xf numFmtId="0" fontId="29" fillId="7" borderId="13" xfId="4" applyFont="1" applyFill="1" applyBorder="1" applyAlignment="1">
      <alignment horizontal="justify" vertical="center" wrapText="1"/>
    </xf>
    <xf numFmtId="0" fontId="31" fillId="7" borderId="14" xfId="0" applyFont="1" applyFill="1" applyBorder="1" applyAlignment="1">
      <alignment horizontal="justify" vertical="center" wrapText="1"/>
    </xf>
    <xf numFmtId="0" fontId="31" fillId="7" borderId="15" xfId="0" applyFont="1" applyFill="1" applyBorder="1" applyAlignment="1">
      <alignment horizontal="justify" vertical="center" wrapText="1"/>
    </xf>
    <xf numFmtId="0" fontId="9" fillId="8" borderId="61" xfId="4" applyFont="1" applyFill="1" applyBorder="1" applyAlignment="1">
      <alignment horizontal="center" vertical="center" wrapText="1"/>
    </xf>
    <xf numFmtId="0" fontId="9" fillId="8" borderId="64" xfId="4" applyFont="1" applyFill="1" applyBorder="1" applyAlignment="1">
      <alignment horizontal="center" vertical="center" wrapText="1"/>
    </xf>
    <xf numFmtId="0" fontId="9" fillId="8" borderId="13" xfId="4" applyFont="1" applyFill="1" applyBorder="1" applyAlignment="1">
      <alignment horizontal="center" vertical="center" wrapText="1"/>
    </xf>
    <xf numFmtId="0" fontId="9" fillId="8" borderId="15" xfId="4" applyFont="1" applyFill="1" applyBorder="1" applyAlignment="1">
      <alignment horizontal="center" vertical="center" wrapText="1"/>
    </xf>
    <xf numFmtId="2" fontId="8" fillId="8" borderId="2" xfId="4" applyNumberFormat="1" applyFont="1" applyFill="1" applyBorder="1" applyAlignment="1">
      <alignment horizontal="center" vertical="center" wrapText="1"/>
    </xf>
    <xf numFmtId="2" fontId="8" fillId="8" borderId="3" xfId="4" applyNumberFormat="1"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2</xdr:col>
      <xdr:colOff>495300</xdr:colOff>
      <xdr:row>2</xdr:row>
      <xdr:rowOff>114300</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207645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ibps@hotmail.com" TargetMode="External"/><Relationship Id="rId2" Type="http://schemas.openxmlformats.org/officeDocument/2006/relationships/hyperlink" Target="mailto:limbaniaperdomo@gmail.com" TargetMode="External"/><Relationship Id="rId1" Type="http://schemas.openxmlformats.org/officeDocument/2006/relationships/hyperlink" Target="mailto:jheimyjacke@gmail.com" TargetMode="External"/><Relationship Id="rId5" Type="http://schemas.openxmlformats.org/officeDocument/2006/relationships/printerSettings" Target="../printerSettings/printerSettings1.bin"/><Relationship Id="rId4" Type="http://schemas.openxmlformats.org/officeDocument/2006/relationships/hyperlink" Target="mailto:EDILNUB271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topLeftCell="E1" zoomScale="80" zoomScaleNormal="80" workbookViewId="0">
      <selection activeCell="G8" sqref="G8"/>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98" t="s">
        <v>98</v>
      </c>
      <c r="B1" s="199"/>
      <c r="C1" s="199"/>
      <c r="D1" s="199"/>
      <c r="E1" s="199"/>
      <c r="F1" s="199"/>
      <c r="G1" s="199"/>
      <c r="H1" s="199"/>
      <c r="I1" s="199"/>
      <c r="J1" s="199"/>
      <c r="K1" s="199"/>
      <c r="L1" s="199"/>
      <c r="M1" s="199"/>
      <c r="N1" s="199"/>
      <c r="O1" s="199"/>
      <c r="P1" s="199"/>
      <c r="Q1" s="199"/>
      <c r="R1" s="199"/>
      <c r="S1" s="199"/>
      <c r="T1" s="199"/>
      <c r="U1" s="199"/>
      <c r="V1" s="199"/>
      <c r="W1" s="199"/>
      <c r="X1" s="199"/>
      <c r="Z1" s="121">
        <f>COUNTA(C:C)-1</f>
        <v>4</v>
      </c>
    </row>
    <row r="2" spans="1:26" ht="17.25" thickBot="1" x14ac:dyDescent="0.35">
      <c r="A2" s="198" t="s">
        <v>99</v>
      </c>
      <c r="B2" s="199"/>
      <c r="C2" s="199"/>
      <c r="D2" s="199"/>
      <c r="E2" s="199"/>
      <c r="F2" s="199"/>
      <c r="G2" s="199"/>
      <c r="H2" s="199"/>
      <c r="I2" s="199"/>
      <c r="J2" s="199"/>
      <c r="K2" s="199"/>
      <c r="L2" s="199"/>
      <c r="M2" s="199"/>
      <c r="N2" s="199"/>
      <c r="O2" s="199"/>
      <c r="P2" s="199"/>
      <c r="Q2" s="199"/>
      <c r="R2" s="199"/>
      <c r="S2" s="199"/>
      <c r="T2" s="199"/>
      <c r="U2" s="199"/>
      <c r="V2" s="199"/>
      <c r="W2" s="199"/>
      <c r="X2" s="199"/>
      <c r="Z2" s="1" t="str">
        <f>IF(RIGHT(LEFT(A2,FIND("-",A2)+1),1)="P","PLANTA","OCASIONAL")</f>
        <v>PLANTA</v>
      </c>
    </row>
    <row r="3" spans="1:26" s="1" customFormat="1" ht="13.5" customHeight="1" thickBot="1" x14ac:dyDescent="0.25">
      <c r="A3" s="205" t="s">
        <v>93</v>
      </c>
      <c r="B3" s="202" t="s">
        <v>91</v>
      </c>
      <c r="C3" s="202" t="s">
        <v>92</v>
      </c>
      <c r="D3" s="202" t="s">
        <v>89</v>
      </c>
      <c r="E3" s="202" t="s">
        <v>90</v>
      </c>
      <c r="F3" s="202" t="s">
        <v>0</v>
      </c>
      <c r="G3" s="202" t="s">
        <v>1</v>
      </c>
      <c r="H3" s="202" t="s">
        <v>2</v>
      </c>
      <c r="I3" s="195" t="s">
        <v>3</v>
      </c>
      <c r="J3" s="208" t="s">
        <v>4</v>
      </c>
      <c r="K3" s="209"/>
      <c r="L3" s="209"/>
      <c r="M3" s="210"/>
      <c r="N3" s="202" t="s">
        <v>5</v>
      </c>
      <c r="O3" s="202" t="s">
        <v>88</v>
      </c>
      <c r="P3" s="202" t="s">
        <v>6</v>
      </c>
      <c r="Q3" s="200" t="s">
        <v>16</v>
      </c>
      <c r="R3" s="200" t="s">
        <v>17</v>
      </c>
      <c r="S3" s="200" t="s">
        <v>18</v>
      </c>
      <c r="T3" s="200" t="s">
        <v>19</v>
      </c>
      <c r="U3" s="200" t="s">
        <v>20</v>
      </c>
      <c r="V3" s="200" t="s">
        <v>21</v>
      </c>
      <c r="W3" s="200" t="s">
        <v>22</v>
      </c>
      <c r="X3" s="195" t="s">
        <v>96</v>
      </c>
    </row>
    <row r="4" spans="1:26" s="1" customFormat="1" ht="15.75" customHeight="1" thickBot="1" x14ac:dyDescent="0.25">
      <c r="A4" s="206"/>
      <c r="B4" s="203"/>
      <c r="C4" s="203"/>
      <c r="D4" s="203"/>
      <c r="E4" s="203"/>
      <c r="F4" s="203"/>
      <c r="G4" s="203"/>
      <c r="H4" s="203"/>
      <c r="I4" s="196"/>
      <c r="J4" s="195" t="s">
        <v>7</v>
      </c>
      <c r="K4" s="123"/>
      <c r="L4" s="123" t="s">
        <v>8</v>
      </c>
      <c r="M4" s="124"/>
      <c r="N4" s="203"/>
      <c r="O4" s="203"/>
      <c r="P4" s="203"/>
      <c r="Q4" s="201"/>
      <c r="R4" s="201"/>
      <c r="S4" s="201"/>
      <c r="T4" s="201"/>
      <c r="U4" s="201"/>
      <c r="V4" s="201"/>
      <c r="W4" s="201"/>
      <c r="X4" s="196"/>
    </row>
    <row r="5" spans="1:26" s="1" customFormat="1" ht="13.5" customHeight="1" thickBot="1" x14ac:dyDescent="0.25">
      <c r="A5" s="207"/>
      <c r="B5" s="204"/>
      <c r="C5" s="204"/>
      <c r="D5" s="204"/>
      <c r="E5" s="204"/>
      <c r="F5" s="204"/>
      <c r="G5" s="204"/>
      <c r="H5" s="204"/>
      <c r="I5" s="197"/>
      <c r="J5" s="197"/>
      <c r="K5" s="124" t="s">
        <v>85</v>
      </c>
      <c r="L5" s="126" t="s">
        <v>86</v>
      </c>
      <c r="M5" s="126" t="s">
        <v>87</v>
      </c>
      <c r="N5" s="204"/>
      <c r="O5" s="204"/>
      <c r="P5" s="204"/>
      <c r="Q5" s="201"/>
      <c r="R5" s="201"/>
      <c r="S5" s="201"/>
      <c r="T5" s="201"/>
      <c r="U5" s="201"/>
      <c r="V5" s="201"/>
      <c r="W5" s="201"/>
      <c r="X5" s="197"/>
    </row>
    <row r="6" spans="1:26" s="1" customFormat="1" ht="51" x14ac:dyDescent="0.2">
      <c r="A6" s="129">
        <v>1</v>
      </c>
      <c r="B6" s="130" t="s">
        <v>94</v>
      </c>
      <c r="C6" s="166">
        <v>30231856</v>
      </c>
      <c r="D6" s="164" t="s">
        <v>100</v>
      </c>
      <c r="E6" s="125" t="s">
        <v>101</v>
      </c>
      <c r="F6" s="125">
        <v>3106060480</v>
      </c>
      <c r="G6" s="127" t="s">
        <v>102</v>
      </c>
      <c r="H6" s="125" t="s">
        <v>103</v>
      </c>
      <c r="I6" s="125" t="s">
        <v>104</v>
      </c>
      <c r="J6" s="125" t="s">
        <v>105</v>
      </c>
      <c r="K6" s="125" t="s">
        <v>106</v>
      </c>
      <c r="L6" s="125" t="s">
        <v>107</v>
      </c>
      <c r="M6" s="125" t="s">
        <v>97</v>
      </c>
      <c r="N6" s="125">
        <v>31</v>
      </c>
      <c r="O6" s="125" t="s">
        <v>95</v>
      </c>
      <c r="P6" s="128" t="s">
        <v>130</v>
      </c>
      <c r="Q6" s="131">
        <v>0</v>
      </c>
      <c r="R6" s="152">
        <v>0</v>
      </c>
      <c r="S6" s="152">
        <v>0</v>
      </c>
      <c r="T6" s="152">
        <v>0</v>
      </c>
      <c r="U6" s="152">
        <v>0</v>
      </c>
      <c r="V6" s="152">
        <v>0</v>
      </c>
      <c r="W6" s="152">
        <v>0</v>
      </c>
      <c r="X6" s="153">
        <v>0</v>
      </c>
    </row>
    <row r="7" spans="1:26" s="2" customFormat="1" ht="51" x14ac:dyDescent="0.2">
      <c r="A7" s="132">
        <v>2</v>
      </c>
      <c r="B7" s="133" t="s">
        <v>94</v>
      </c>
      <c r="C7" s="165">
        <v>26515791</v>
      </c>
      <c r="D7" s="163" t="s">
        <v>108</v>
      </c>
      <c r="E7" s="122" t="s">
        <v>109</v>
      </c>
      <c r="F7" s="122">
        <v>3102417753</v>
      </c>
      <c r="G7" s="154" t="s">
        <v>110</v>
      </c>
      <c r="H7" s="122" t="s">
        <v>111</v>
      </c>
      <c r="I7" s="122" t="s">
        <v>112</v>
      </c>
      <c r="J7" s="122" t="s">
        <v>113</v>
      </c>
      <c r="K7" s="122" t="s">
        <v>114</v>
      </c>
      <c r="L7" s="122" t="s">
        <v>115</v>
      </c>
      <c r="M7" s="122" t="s">
        <v>97</v>
      </c>
      <c r="N7" s="122">
        <v>50</v>
      </c>
      <c r="O7" s="122" t="s">
        <v>95</v>
      </c>
      <c r="P7" s="128" t="s">
        <v>130</v>
      </c>
      <c r="Q7" s="132"/>
      <c r="R7" s="133"/>
      <c r="S7" s="133"/>
      <c r="T7" s="133"/>
      <c r="U7" s="133"/>
      <c r="V7" s="133"/>
      <c r="W7" s="133"/>
      <c r="X7" s="134"/>
    </row>
    <row r="8" spans="1:26" s="2" customFormat="1" ht="63.75" x14ac:dyDescent="0.2">
      <c r="A8" s="132">
        <v>3</v>
      </c>
      <c r="B8" s="133" t="s">
        <v>94</v>
      </c>
      <c r="C8" s="165">
        <v>52103770</v>
      </c>
      <c r="D8" s="163" t="s">
        <v>116</v>
      </c>
      <c r="E8" s="122" t="s">
        <v>117</v>
      </c>
      <c r="F8" s="122">
        <v>3192657414</v>
      </c>
      <c r="G8" s="154" t="s">
        <v>118</v>
      </c>
      <c r="H8" s="122" t="s">
        <v>119</v>
      </c>
      <c r="I8" s="122" t="s">
        <v>120</v>
      </c>
      <c r="J8" s="122" t="s">
        <v>121</v>
      </c>
      <c r="K8" s="122" t="s">
        <v>97</v>
      </c>
      <c r="L8" s="122" t="s">
        <v>122</v>
      </c>
      <c r="M8" s="122" t="s">
        <v>123</v>
      </c>
      <c r="N8" s="122">
        <v>59</v>
      </c>
      <c r="O8" s="122" t="s">
        <v>95</v>
      </c>
      <c r="P8" s="128" t="s">
        <v>131</v>
      </c>
      <c r="Q8" s="132"/>
      <c r="R8" s="133"/>
      <c r="S8" s="133"/>
      <c r="T8" s="133"/>
      <c r="U8" s="133"/>
      <c r="V8" s="133"/>
      <c r="W8" s="133"/>
      <c r="X8" s="134"/>
    </row>
    <row r="9" spans="1:26" s="2" customFormat="1" ht="39" customHeight="1" x14ac:dyDescent="0.2">
      <c r="A9" s="132">
        <v>4</v>
      </c>
      <c r="B9" s="133" t="s">
        <v>94</v>
      </c>
      <c r="C9" s="165">
        <v>79544720</v>
      </c>
      <c r="D9" s="163" t="s">
        <v>124</v>
      </c>
      <c r="E9" s="122" t="s">
        <v>125</v>
      </c>
      <c r="F9" s="122">
        <v>3004545203</v>
      </c>
      <c r="G9" s="154" t="s">
        <v>126</v>
      </c>
      <c r="H9" s="122" t="s">
        <v>127</v>
      </c>
      <c r="I9" s="122" t="s">
        <v>112</v>
      </c>
      <c r="J9" s="122" t="s">
        <v>128</v>
      </c>
      <c r="K9" s="122" t="s">
        <v>97</v>
      </c>
      <c r="L9" s="122"/>
      <c r="M9" s="122" t="s">
        <v>129</v>
      </c>
      <c r="N9" s="122">
        <v>86</v>
      </c>
      <c r="O9" s="122" t="s">
        <v>95</v>
      </c>
      <c r="P9" s="128" t="s">
        <v>130</v>
      </c>
      <c r="Q9" s="132"/>
      <c r="R9" s="133"/>
      <c r="S9" s="133"/>
      <c r="T9" s="133"/>
      <c r="U9" s="133"/>
      <c r="V9" s="133"/>
      <c r="W9" s="133"/>
      <c r="X9" s="134"/>
    </row>
    <row r="10" spans="1:26" s="2" customFormat="1" ht="12.75" x14ac:dyDescent="0.2">
      <c r="A10" s="132">
        <v>5</v>
      </c>
      <c r="B10" s="133"/>
      <c r="C10" s="122"/>
      <c r="D10" s="122"/>
      <c r="E10" s="122"/>
      <c r="F10" s="122"/>
      <c r="G10" s="122"/>
      <c r="H10" s="122"/>
      <c r="I10" s="122"/>
      <c r="J10" s="122"/>
      <c r="K10" s="122"/>
      <c r="L10" s="122"/>
      <c r="M10" s="122"/>
      <c r="N10" s="122"/>
      <c r="O10" s="122"/>
      <c r="P10" s="128"/>
      <c r="Q10" s="132"/>
      <c r="R10" s="133"/>
      <c r="S10" s="133"/>
      <c r="T10" s="133"/>
      <c r="U10" s="133"/>
      <c r="V10" s="133"/>
      <c r="W10" s="133"/>
      <c r="X10" s="134"/>
    </row>
    <row r="11" spans="1:26" s="1" customFormat="1" ht="12.75" x14ac:dyDescent="0.2">
      <c r="A11" s="132">
        <v>6</v>
      </c>
      <c r="B11" s="133"/>
      <c r="C11" s="122"/>
      <c r="D11" s="122"/>
      <c r="E11" s="122"/>
      <c r="F11" s="122"/>
      <c r="G11" s="122"/>
      <c r="H11" s="122"/>
      <c r="I11" s="122"/>
      <c r="J11" s="122"/>
      <c r="K11" s="122"/>
      <c r="L11" s="122"/>
      <c r="M11" s="122"/>
      <c r="N11" s="122"/>
      <c r="O11" s="122"/>
      <c r="P11" s="128"/>
      <c r="Q11" s="135"/>
      <c r="R11" s="136"/>
      <c r="S11" s="136"/>
      <c r="T11" s="136"/>
      <c r="U11" s="136"/>
      <c r="V11" s="136"/>
      <c r="W11" s="136"/>
      <c r="X11" s="137"/>
    </row>
    <row r="12" spans="1:26" s="2" customFormat="1" ht="12.75" x14ac:dyDescent="0.2">
      <c r="A12" s="132">
        <v>7</v>
      </c>
      <c r="B12" s="133"/>
      <c r="C12" s="122"/>
      <c r="D12" s="122"/>
      <c r="E12" s="122"/>
      <c r="F12" s="122"/>
      <c r="G12" s="122"/>
      <c r="H12" s="122"/>
      <c r="I12" s="122"/>
      <c r="J12" s="122"/>
      <c r="K12" s="122"/>
      <c r="L12" s="122"/>
      <c r="M12" s="122"/>
      <c r="N12" s="122"/>
      <c r="O12" s="122"/>
      <c r="P12" s="128"/>
      <c r="Q12" s="132"/>
      <c r="R12" s="133"/>
      <c r="S12" s="133"/>
      <c r="T12" s="133"/>
      <c r="U12" s="133"/>
      <c r="V12" s="133"/>
      <c r="W12" s="133"/>
      <c r="X12" s="134"/>
    </row>
    <row r="13" spans="1:26" s="2" customFormat="1" ht="12.75" x14ac:dyDescent="0.2">
      <c r="A13" s="132">
        <v>8</v>
      </c>
      <c r="B13" s="133"/>
      <c r="C13" s="122"/>
      <c r="D13" s="122"/>
      <c r="E13" s="122"/>
      <c r="F13" s="122"/>
      <c r="G13" s="122"/>
      <c r="H13" s="122"/>
      <c r="I13" s="122"/>
      <c r="J13" s="122"/>
      <c r="K13" s="122"/>
      <c r="L13" s="122"/>
      <c r="M13" s="122"/>
      <c r="N13" s="122"/>
      <c r="O13" s="122"/>
      <c r="P13" s="128"/>
      <c r="Q13" s="132"/>
      <c r="R13" s="133"/>
      <c r="S13" s="133"/>
      <c r="T13" s="133"/>
      <c r="U13" s="133"/>
      <c r="V13" s="133"/>
      <c r="W13" s="133"/>
      <c r="X13" s="134"/>
    </row>
    <row r="14" spans="1:26" s="2" customFormat="1" ht="12.75" x14ac:dyDescent="0.2">
      <c r="A14" s="132">
        <v>9</v>
      </c>
      <c r="B14" s="133"/>
      <c r="C14" s="122"/>
      <c r="D14" s="122"/>
      <c r="E14" s="122"/>
      <c r="F14" s="122"/>
      <c r="G14" s="122"/>
      <c r="H14" s="122"/>
      <c r="I14" s="122"/>
      <c r="J14" s="122"/>
      <c r="K14" s="122"/>
      <c r="L14" s="122"/>
      <c r="M14" s="122"/>
      <c r="N14" s="122"/>
      <c r="O14" s="122"/>
      <c r="P14" s="128"/>
      <c r="Q14" s="132"/>
      <c r="R14" s="133"/>
      <c r="S14" s="133"/>
      <c r="T14" s="133"/>
      <c r="U14" s="133"/>
      <c r="V14" s="133"/>
      <c r="W14" s="133"/>
      <c r="X14" s="134"/>
    </row>
    <row r="15" spans="1:26" s="2" customFormat="1" ht="12.75" x14ac:dyDescent="0.2">
      <c r="A15" s="132">
        <v>10</v>
      </c>
      <c r="B15" s="133"/>
      <c r="C15" s="122"/>
      <c r="D15" s="122"/>
      <c r="E15" s="122"/>
      <c r="F15" s="122"/>
      <c r="G15" s="122"/>
      <c r="H15" s="122"/>
      <c r="I15" s="122"/>
      <c r="J15" s="122"/>
      <c r="K15" s="122"/>
      <c r="L15" s="122"/>
      <c r="M15" s="122"/>
      <c r="N15" s="122"/>
      <c r="O15" s="122"/>
      <c r="P15" s="128"/>
      <c r="Q15" s="132"/>
      <c r="R15" s="133"/>
      <c r="S15" s="133"/>
      <c r="T15" s="133"/>
      <c r="U15" s="133"/>
      <c r="V15" s="133"/>
      <c r="W15" s="133"/>
      <c r="X15" s="134"/>
    </row>
    <row r="16" spans="1:26" s="1" customFormat="1" ht="12.75" x14ac:dyDescent="0.2">
      <c r="A16" s="132">
        <v>11</v>
      </c>
      <c r="B16" s="133"/>
      <c r="C16" s="122"/>
      <c r="D16" s="122"/>
      <c r="E16" s="122"/>
      <c r="F16" s="122"/>
      <c r="G16" s="122"/>
      <c r="H16" s="122"/>
      <c r="I16" s="122"/>
      <c r="J16" s="122"/>
      <c r="K16" s="122"/>
      <c r="L16" s="122"/>
      <c r="M16" s="122"/>
      <c r="N16" s="122"/>
      <c r="O16" s="122"/>
      <c r="P16" s="128"/>
      <c r="Q16" s="135"/>
      <c r="R16" s="136"/>
      <c r="S16" s="136"/>
      <c r="T16" s="136"/>
      <c r="U16" s="136"/>
      <c r="V16" s="136"/>
      <c r="W16" s="136"/>
      <c r="X16" s="137"/>
    </row>
    <row r="17" spans="1:24" s="2" customFormat="1" ht="12.75" x14ac:dyDescent="0.2">
      <c r="A17" s="132">
        <v>12</v>
      </c>
      <c r="B17" s="133"/>
      <c r="C17" s="122"/>
      <c r="D17" s="122"/>
      <c r="E17" s="122"/>
      <c r="F17" s="122"/>
      <c r="G17" s="122"/>
      <c r="H17" s="122"/>
      <c r="I17" s="122"/>
      <c r="J17" s="122"/>
      <c r="K17" s="122"/>
      <c r="L17" s="122"/>
      <c r="M17" s="122"/>
      <c r="N17" s="122"/>
      <c r="O17" s="122"/>
      <c r="P17" s="128"/>
      <c r="Q17" s="132"/>
      <c r="R17" s="133"/>
      <c r="S17" s="133"/>
      <c r="T17" s="133"/>
      <c r="U17" s="133"/>
      <c r="V17" s="133"/>
      <c r="W17" s="133"/>
      <c r="X17" s="134"/>
    </row>
    <row r="18" spans="1:24" s="2" customFormat="1" ht="12.75" x14ac:dyDescent="0.2">
      <c r="A18" s="132">
        <v>13</v>
      </c>
      <c r="B18" s="133"/>
      <c r="C18" s="122"/>
      <c r="D18" s="122"/>
      <c r="E18" s="122"/>
      <c r="F18" s="122"/>
      <c r="G18" s="122"/>
      <c r="H18" s="122"/>
      <c r="I18" s="122"/>
      <c r="J18" s="122"/>
      <c r="K18" s="122"/>
      <c r="L18" s="122"/>
      <c r="M18" s="122"/>
      <c r="N18" s="122"/>
      <c r="O18" s="122"/>
      <c r="P18" s="128"/>
      <c r="Q18" s="132"/>
      <c r="R18" s="133"/>
      <c r="S18" s="133"/>
      <c r="T18" s="133"/>
      <c r="U18" s="133"/>
      <c r="V18" s="133"/>
      <c r="W18" s="133"/>
      <c r="X18" s="134"/>
    </row>
    <row r="19" spans="1:24" s="2" customFormat="1" ht="12.75" x14ac:dyDescent="0.2">
      <c r="A19" s="132">
        <v>14</v>
      </c>
      <c r="B19" s="133"/>
      <c r="C19" s="122"/>
      <c r="D19" s="122"/>
      <c r="E19" s="122"/>
      <c r="F19" s="122"/>
      <c r="G19" s="122"/>
      <c r="H19" s="122"/>
      <c r="I19" s="122"/>
      <c r="J19" s="122"/>
      <c r="K19" s="122"/>
      <c r="L19" s="122"/>
      <c r="M19" s="122"/>
      <c r="N19" s="122"/>
      <c r="O19" s="122"/>
      <c r="P19" s="128"/>
      <c r="Q19" s="132"/>
      <c r="R19" s="133"/>
      <c r="S19" s="133"/>
      <c r="T19" s="133"/>
      <c r="U19" s="133"/>
      <c r="V19" s="133"/>
      <c r="W19" s="133"/>
      <c r="X19" s="134"/>
    </row>
    <row r="20" spans="1:24" s="2" customFormat="1" ht="12.75" x14ac:dyDescent="0.2">
      <c r="A20" s="132">
        <v>15</v>
      </c>
      <c r="B20" s="133"/>
      <c r="C20" s="122"/>
      <c r="D20" s="122"/>
      <c r="E20" s="122"/>
      <c r="F20" s="122"/>
      <c r="G20" s="122"/>
      <c r="H20" s="122"/>
      <c r="I20" s="122"/>
      <c r="J20" s="122"/>
      <c r="K20" s="122"/>
      <c r="L20" s="122"/>
      <c r="M20" s="122"/>
      <c r="N20" s="122"/>
      <c r="O20" s="122"/>
      <c r="P20" s="128"/>
      <c r="Q20" s="132"/>
      <c r="R20" s="133"/>
      <c r="S20" s="133"/>
      <c r="T20" s="133"/>
      <c r="U20" s="133"/>
      <c r="V20" s="133"/>
      <c r="W20" s="133"/>
      <c r="X20" s="134"/>
    </row>
    <row r="21" spans="1:24" s="1" customFormat="1" ht="12.75" x14ac:dyDescent="0.2">
      <c r="A21" s="132">
        <v>16</v>
      </c>
      <c r="B21" s="133"/>
      <c r="C21" s="122"/>
      <c r="D21" s="122"/>
      <c r="E21" s="122"/>
      <c r="F21" s="122"/>
      <c r="G21" s="122"/>
      <c r="H21" s="122"/>
      <c r="I21" s="122"/>
      <c r="J21" s="122"/>
      <c r="K21" s="122"/>
      <c r="L21" s="122"/>
      <c r="M21" s="122"/>
      <c r="N21" s="122"/>
      <c r="O21" s="122"/>
      <c r="P21" s="128"/>
      <c r="Q21" s="135"/>
      <c r="R21" s="136"/>
      <c r="S21" s="136"/>
      <c r="T21" s="136"/>
      <c r="U21" s="136"/>
      <c r="V21" s="136"/>
      <c r="W21" s="136"/>
      <c r="X21" s="137"/>
    </row>
    <row r="22" spans="1:24" s="2" customFormat="1" ht="12.75" x14ac:dyDescent="0.2">
      <c r="A22" s="132">
        <v>17</v>
      </c>
      <c r="B22" s="133"/>
      <c r="C22" s="122"/>
      <c r="D22" s="122"/>
      <c r="E22" s="122"/>
      <c r="F22" s="122"/>
      <c r="G22" s="122"/>
      <c r="H22" s="122"/>
      <c r="I22" s="122"/>
      <c r="J22" s="122"/>
      <c r="K22" s="122"/>
      <c r="L22" s="122"/>
      <c r="M22" s="122"/>
      <c r="N22" s="122"/>
      <c r="O22" s="122"/>
      <c r="P22" s="128"/>
      <c r="Q22" s="132"/>
      <c r="R22" s="133"/>
      <c r="S22" s="133"/>
      <c r="T22" s="133"/>
      <c r="U22" s="133"/>
      <c r="V22" s="133"/>
      <c r="W22" s="133"/>
      <c r="X22" s="134"/>
    </row>
    <row r="23" spans="1:24" s="2" customFormat="1" ht="12.75" x14ac:dyDescent="0.2">
      <c r="A23" s="132">
        <v>18</v>
      </c>
      <c r="B23" s="133"/>
      <c r="C23" s="122"/>
      <c r="D23" s="122"/>
      <c r="E23" s="122"/>
      <c r="F23" s="122"/>
      <c r="G23" s="122"/>
      <c r="H23" s="122"/>
      <c r="I23" s="122"/>
      <c r="J23" s="122"/>
      <c r="K23" s="122"/>
      <c r="L23" s="122"/>
      <c r="M23" s="122"/>
      <c r="N23" s="122"/>
      <c r="O23" s="122"/>
      <c r="P23" s="128"/>
      <c r="Q23" s="132"/>
      <c r="R23" s="133"/>
      <c r="S23" s="133"/>
      <c r="T23" s="133"/>
      <c r="U23" s="133"/>
      <c r="V23" s="133"/>
      <c r="W23" s="133"/>
      <c r="X23" s="134"/>
    </row>
    <row r="24" spans="1:24" s="2" customFormat="1" ht="12.75" x14ac:dyDescent="0.2">
      <c r="A24" s="132">
        <v>19</v>
      </c>
      <c r="B24" s="133"/>
      <c r="C24" s="122"/>
      <c r="D24" s="122"/>
      <c r="E24" s="122"/>
      <c r="F24" s="122"/>
      <c r="G24" s="122"/>
      <c r="H24" s="122"/>
      <c r="I24" s="122"/>
      <c r="J24" s="122"/>
      <c r="K24" s="122"/>
      <c r="L24" s="122"/>
      <c r="M24" s="122"/>
      <c r="N24" s="122"/>
      <c r="O24" s="122"/>
      <c r="P24" s="128"/>
      <c r="Q24" s="132"/>
      <c r="R24" s="133"/>
      <c r="S24" s="133"/>
      <c r="T24" s="133"/>
      <c r="U24" s="133"/>
      <c r="V24" s="133"/>
      <c r="W24" s="133"/>
      <c r="X24" s="134"/>
    </row>
    <row r="25" spans="1:24" s="2" customFormat="1" ht="12.75" x14ac:dyDescent="0.2">
      <c r="A25" s="132">
        <v>20</v>
      </c>
      <c r="B25" s="133"/>
      <c r="C25" s="122"/>
      <c r="D25" s="122"/>
      <c r="E25" s="122"/>
      <c r="F25" s="122"/>
      <c r="G25" s="122"/>
      <c r="H25" s="122"/>
      <c r="I25" s="122"/>
      <c r="J25" s="122"/>
      <c r="K25" s="122"/>
      <c r="L25" s="122"/>
      <c r="M25" s="122"/>
      <c r="N25" s="122"/>
      <c r="O25" s="122"/>
      <c r="P25" s="128"/>
      <c r="Q25" s="132"/>
      <c r="R25" s="133"/>
      <c r="S25" s="133"/>
      <c r="T25" s="133"/>
      <c r="U25" s="133"/>
      <c r="V25" s="133"/>
      <c r="W25" s="133"/>
      <c r="X25" s="134"/>
    </row>
    <row r="26" spans="1:24" x14ac:dyDescent="0.3">
      <c r="A26" s="132">
        <v>21</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132">
        <v>22</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132">
        <v>23</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132">
        <v>24</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132">
        <v>25</v>
      </c>
      <c r="B30" s="138"/>
      <c r="C30" s="139"/>
      <c r="D30" s="139"/>
      <c r="E30" s="140"/>
      <c r="F30" s="140"/>
      <c r="G30" s="140"/>
      <c r="H30" s="140"/>
      <c r="I30" s="140"/>
      <c r="J30" s="138"/>
      <c r="K30" s="138"/>
      <c r="L30" s="138"/>
      <c r="M30" s="138"/>
      <c r="N30" s="138"/>
      <c r="O30" s="138"/>
      <c r="P30" s="141"/>
      <c r="Q30" s="142"/>
      <c r="R30" s="138"/>
      <c r="S30" s="138"/>
      <c r="T30" s="138"/>
      <c r="U30" s="138"/>
      <c r="V30" s="138"/>
      <c r="W30" s="138"/>
      <c r="X30" s="143"/>
    </row>
    <row r="31" spans="1:24" x14ac:dyDescent="0.3">
      <c r="A31" s="132">
        <v>26</v>
      </c>
      <c r="B31" s="138"/>
      <c r="C31" s="139"/>
      <c r="D31" s="139"/>
      <c r="E31" s="144"/>
      <c r="F31" s="140"/>
      <c r="G31" s="140"/>
      <c r="H31" s="140"/>
      <c r="I31" s="140"/>
      <c r="J31" s="138"/>
      <c r="K31" s="138"/>
      <c r="L31" s="138"/>
      <c r="M31" s="138"/>
      <c r="N31" s="138"/>
      <c r="O31" s="138"/>
      <c r="P31" s="141"/>
      <c r="Q31" s="142"/>
      <c r="R31" s="138"/>
      <c r="S31" s="138"/>
      <c r="T31" s="138"/>
      <c r="U31" s="138"/>
      <c r="V31" s="138"/>
      <c r="W31" s="138"/>
      <c r="X31" s="143"/>
    </row>
    <row r="32" spans="1:24" x14ac:dyDescent="0.3">
      <c r="A32" s="132">
        <v>27</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132">
        <v>28</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132">
        <v>29</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132">
        <v>30</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132">
        <v>31</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132">
        <v>32</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132">
        <v>33</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132">
        <v>34</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132">
        <v>35</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132">
        <v>36</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132">
        <v>37</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132">
        <v>38</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132">
        <v>39</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132">
        <v>40</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132">
        <v>41</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132">
        <v>42</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132">
        <v>43</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132">
        <v>44</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132">
        <v>45</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132">
        <v>46</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132">
        <v>47</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132">
        <v>48</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132">
        <v>49</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45">
        <v>50</v>
      </c>
      <c r="B55" s="146"/>
      <c r="C55" s="147"/>
      <c r="D55" s="147"/>
      <c r="E55" s="148"/>
      <c r="F55" s="148"/>
      <c r="G55" s="148"/>
      <c r="H55" s="148"/>
      <c r="I55" s="148"/>
      <c r="J55" s="146"/>
      <c r="K55" s="146"/>
      <c r="L55" s="146"/>
      <c r="M55" s="146"/>
      <c r="N55" s="146"/>
      <c r="O55" s="146"/>
      <c r="P55" s="149"/>
      <c r="Q55" s="150"/>
      <c r="R55" s="146"/>
      <c r="S55" s="146"/>
      <c r="T55" s="146"/>
      <c r="U55" s="146"/>
      <c r="V55" s="146"/>
      <c r="W55" s="146"/>
      <c r="X55" s="151"/>
    </row>
  </sheetData>
  <autoFilter ref="B3:WVX6">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 ref="G8" r:id="rId3"/>
    <hyperlink ref="G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5"/>
  <sheetViews>
    <sheetView tabSelected="1" workbookViewId="0">
      <selection activeCell="E8" sqref="E8"/>
    </sheetView>
  </sheetViews>
  <sheetFormatPr baseColWidth="10" defaultRowHeight="15" x14ac:dyDescent="0.25"/>
  <cols>
    <col min="1" max="1" width="4.7109375" customWidth="1"/>
    <col min="2" max="2" width="20.140625" customWidth="1"/>
    <col min="3" max="3" width="20.28515625" customWidth="1"/>
    <col min="4" max="4" width="22.7109375" customWidth="1"/>
    <col min="5" max="5" width="36.42578125" customWidth="1"/>
    <col min="6" max="6" width="27.140625" customWidth="1"/>
    <col min="7" max="8" width="9.7109375" customWidth="1"/>
    <col min="9" max="9" width="14.7109375" customWidth="1"/>
    <col min="10" max="10" width="31.7109375" customWidth="1"/>
  </cols>
  <sheetData>
    <row r="1" spans="1:10" ht="18" x14ac:dyDescent="0.25">
      <c r="A1" s="219" t="s">
        <v>132</v>
      </c>
      <c r="B1" s="219"/>
      <c r="C1" s="219"/>
      <c r="D1" s="219"/>
      <c r="E1" s="219"/>
      <c r="F1" s="219"/>
      <c r="G1" s="219"/>
      <c r="H1" s="219"/>
      <c r="I1" s="219"/>
      <c r="J1" s="219"/>
    </row>
    <row r="2" spans="1:10" x14ac:dyDescent="0.25">
      <c r="A2" s="220" t="s">
        <v>148</v>
      </c>
      <c r="B2" s="220"/>
      <c r="C2" s="220"/>
      <c r="D2" s="220"/>
      <c r="E2" s="220"/>
      <c r="F2" s="220"/>
      <c r="G2" s="220"/>
      <c r="H2" s="220"/>
      <c r="I2" s="220"/>
      <c r="J2" s="220"/>
    </row>
    <row r="3" spans="1:10" ht="16.5" thickBot="1" x14ac:dyDescent="0.3">
      <c r="A3" s="167"/>
      <c r="B3" s="167"/>
      <c r="C3" s="167"/>
      <c r="D3" s="167"/>
      <c r="E3" s="167"/>
      <c r="F3" s="167"/>
      <c r="G3" s="167"/>
      <c r="H3" s="167"/>
      <c r="I3" s="167"/>
      <c r="J3" s="167"/>
    </row>
    <row r="4" spans="1:10" ht="63" customHeight="1" thickBot="1" x14ac:dyDescent="0.3">
      <c r="A4" s="221" t="s">
        <v>153</v>
      </c>
      <c r="B4" s="222"/>
      <c r="C4" s="222"/>
      <c r="D4" s="222"/>
      <c r="E4" s="222"/>
      <c r="F4" s="222"/>
      <c r="G4" s="222"/>
      <c r="H4" s="222"/>
      <c r="I4" s="222"/>
      <c r="J4" s="223"/>
    </row>
    <row r="5" spans="1:10" ht="40.5" customHeight="1" thickBot="1" x14ac:dyDescent="0.3">
      <c r="A5" s="224" t="s">
        <v>133</v>
      </c>
      <c r="B5" s="224" t="s">
        <v>134</v>
      </c>
      <c r="C5" s="224" t="s">
        <v>135</v>
      </c>
      <c r="D5" s="226" t="s">
        <v>136</v>
      </c>
      <c r="E5" s="227"/>
      <c r="F5" s="211" t="s">
        <v>137</v>
      </c>
      <c r="G5" s="226" t="s">
        <v>138</v>
      </c>
      <c r="H5" s="227"/>
      <c r="I5" s="228" t="s">
        <v>139</v>
      </c>
      <c r="J5" s="211" t="s">
        <v>6</v>
      </c>
    </row>
    <row r="6" spans="1:10" ht="15.75" thickBot="1" x14ac:dyDescent="0.3">
      <c r="A6" s="225"/>
      <c r="B6" s="225"/>
      <c r="C6" s="225"/>
      <c r="D6" s="168" t="s">
        <v>7</v>
      </c>
      <c r="E6" s="168" t="s">
        <v>8</v>
      </c>
      <c r="F6" s="212"/>
      <c r="G6" s="169" t="s">
        <v>140</v>
      </c>
      <c r="H6" s="169" t="s">
        <v>141</v>
      </c>
      <c r="I6" s="229"/>
      <c r="J6" s="212"/>
    </row>
    <row r="7" spans="1:10" ht="63.75" x14ac:dyDescent="0.25">
      <c r="A7" s="178">
        <v>1</v>
      </c>
      <c r="B7" s="179" t="s">
        <v>144</v>
      </c>
      <c r="C7" s="213" t="s">
        <v>98</v>
      </c>
      <c r="D7" s="180" t="s">
        <v>105</v>
      </c>
      <c r="E7" s="180" t="s">
        <v>149</v>
      </c>
      <c r="F7" s="216" t="s">
        <v>152</v>
      </c>
      <c r="G7" s="181"/>
      <c r="H7" s="181" t="s">
        <v>142</v>
      </c>
      <c r="I7" s="182">
        <v>0</v>
      </c>
      <c r="J7" s="183" t="s">
        <v>154</v>
      </c>
    </row>
    <row r="8" spans="1:10" ht="63.75" x14ac:dyDescent="0.25">
      <c r="A8" s="184">
        <f>+A7+1</f>
        <v>2</v>
      </c>
      <c r="B8" s="185" t="s">
        <v>145</v>
      </c>
      <c r="C8" s="214"/>
      <c r="D8" s="122" t="s">
        <v>113</v>
      </c>
      <c r="E8" s="122" t="s">
        <v>150</v>
      </c>
      <c r="F8" s="217"/>
      <c r="G8" s="186"/>
      <c r="H8" s="186" t="s">
        <v>142</v>
      </c>
      <c r="I8" s="187">
        <v>0</v>
      </c>
      <c r="J8" s="188" t="s">
        <v>154</v>
      </c>
    </row>
    <row r="9" spans="1:10" ht="132.75" x14ac:dyDescent="0.25">
      <c r="A9" s="184">
        <f t="shared" ref="A9:A10" si="0">+A8+1</f>
        <v>3</v>
      </c>
      <c r="B9" s="185" t="s">
        <v>146</v>
      </c>
      <c r="C9" s="214"/>
      <c r="D9" s="122" t="s">
        <v>121</v>
      </c>
      <c r="E9" s="122" t="s">
        <v>151</v>
      </c>
      <c r="F9" s="217"/>
      <c r="G9" s="186"/>
      <c r="H9" s="186" t="s">
        <v>142</v>
      </c>
      <c r="I9" s="187">
        <v>0</v>
      </c>
      <c r="J9" s="188" t="s">
        <v>155</v>
      </c>
    </row>
    <row r="10" spans="1:10" ht="60" customHeight="1" thickBot="1" x14ac:dyDescent="0.3">
      <c r="A10" s="189">
        <f t="shared" si="0"/>
        <v>4</v>
      </c>
      <c r="B10" s="190" t="s">
        <v>147</v>
      </c>
      <c r="C10" s="215"/>
      <c r="D10" s="191" t="s">
        <v>128</v>
      </c>
      <c r="E10" s="191" t="s">
        <v>129</v>
      </c>
      <c r="F10" s="218"/>
      <c r="G10" s="192"/>
      <c r="H10" s="192" t="s">
        <v>142</v>
      </c>
      <c r="I10" s="193">
        <v>0</v>
      </c>
      <c r="J10" s="194" t="s">
        <v>154</v>
      </c>
    </row>
    <row r="11" spans="1:10" ht="18" x14ac:dyDescent="0.25">
      <c r="A11" s="170" t="s">
        <v>143</v>
      </c>
      <c r="B11" s="171"/>
      <c r="C11" s="171"/>
      <c r="D11" s="171"/>
      <c r="E11" s="171"/>
      <c r="F11" s="172"/>
      <c r="G11" s="173"/>
      <c r="H11" s="174"/>
      <c r="I11" s="175"/>
      <c r="J11" s="176"/>
    </row>
    <row r="12" spans="1:10" x14ac:dyDescent="0.25">
      <c r="B12" s="177"/>
    </row>
    <row r="15" spans="1:10" x14ac:dyDescent="0.25">
      <c r="B15" s="177"/>
    </row>
  </sheetData>
  <sheetProtection algorithmName="SHA-512" hashValue="WnkH4NzhrHDrxG0sx7gMcySvWOs7lfPhCXy3fBKFNTJ0DHtS5SALqErQP53kzlyF9TxuUCjRbrhRGTVzV0pfVg==" saltValue="UYT5e3QaOJ6/2NXg2mk6Ug==" spinCount="100000" sheet="1" objects="1" scenarios="1"/>
  <mergeCells count="13">
    <mergeCell ref="J5:J6"/>
    <mergeCell ref="C7:C10"/>
    <mergeCell ref="F7:F10"/>
    <mergeCell ref="A1:J1"/>
    <mergeCell ref="A2:J2"/>
    <mergeCell ref="A4:J4"/>
    <mergeCell ref="A5:A6"/>
    <mergeCell ref="B5:B6"/>
    <mergeCell ref="C5:C6"/>
    <mergeCell ref="D5:E5"/>
    <mergeCell ref="F5:F6"/>
    <mergeCell ref="G5:H5"/>
    <mergeCell ref="I5:I6"/>
  </mergeCells>
  <pageMargins left="0.11811023622047245" right="0.19685039370078741" top="0.15748031496062992" bottom="0.15748031496062992" header="0.31496062992125984" footer="0.31496062992125984"/>
  <pageSetup paperSize="14"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18" sqref="P1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8"/>
      <c r="B1" s="349"/>
      <c r="C1" s="352" t="s">
        <v>9</v>
      </c>
      <c r="D1" s="353"/>
      <c r="E1" s="353"/>
      <c r="F1" s="353"/>
      <c r="G1" s="353"/>
      <c r="H1" s="353"/>
      <c r="I1" s="353"/>
      <c r="J1" s="353"/>
      <c r="K1" s="353"/>
      <c r="L1" s="353"/>
      <c r="M1" s="353"/>
      <c r="N1" s="354"/>
    </row>
    <row r="2" spans="1:16" ht="51" customHeight="1" thickBot="1" x14ac:dyDescent="0.3">
      <c r="A2" s="350"/>
      <c r="B2" s="351"/>
      <c r="C2" s="352" t="s">
        <v>10</v>
      </c>
      <c r="D2" s="353"/>
      <c r="E2" s="353"/>
      <c r="F2" s="353"/>
      <c r="G2" s="353"/>
      <c r="H2" s="353"/>
      <c r="I2" s="353"/>
      <c r="J2" s="353"/>
      <c r="K2" s="353"/>
      <c r="L2" s="353"/>
      <c r="M2" s="353"/>
      <c r="N2" s="354"/>
      <c r="P2" s="162" t="str">
        <f ca="1">MID(CELL("nombrearchivo",'1'!E9),FIND("]", CELL("nombrearchivo",'1'!E9),1)+1,LEN(CELL("nombrearchivo",'1'!E9))-FIND("]",CELL("nombrearchivo",'1'!E9),1))</f>
        <v>1</v>
      </c>
    </row>
    <row r="3" spans="1:16" ht="15.75" x14ac:dyDescent="0.25">
      <c r="A3" s="355" t="s">
        <v>11</v>
      </c>
      <c r="B3" s="356"/>
      <c r="C3" s="356"/>
      <c r="D3" s="356"/>
      <c r="E3" s="7" t="str">
        <f>GENERAL!Z$2</f>
        <v>PLANTA</v>
      </c>
      <c r="F3" s="357"/>
      <c r="G3" s="357"/>
      <c r="H3" s="357"/>
      <c r="I3" s="357"/>
      <c r="J3" s="357"/>
      <c r="K3" s="357"/>
      <c r="L3" s="357"/>
      <c r="M3" s="357"/>
      <c r="N3" s="358"/>
    </row>
    <row r="4" spans="1:16" ht="15.75" x14ac:dyDescent="0.25">
      <c r="A4" s="325" t="s">
        <v>12</v>
      </c>
      <c r="B4" s="326"/>
      <c r="C4" s="326"/>
      <c r="D4" s="326"/>
      <c r="E4" s="8" t="str">
        <f>GENERAL!A$2</f>
        <v>CS-P-08-3</v>
      </c>
      <c r="F4" s="346"/>
      <c r="G4" s="346"/>
      <c r="H4" s="346"/>
      <c r="I4" s="346"/>
      <c r="J4" s="346"/>
      <c r="K4" s="346"/>
      <c r="L4" s="346"/>
      <c r="M4" s="346"/>
      <c r="N4" s="347"/>
    </row>
    <row r="5" spans="1:16" ht="15.75" x14ac:dyDescent="0.25">
      <c r="A5" s="325" t="s">
        <v>13</v>
      </c>
      <c r="B5" s="326"/>
      <c r="C5" s="326"/>
      <c r="D5" s="326"/>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6" t="s">
        <v>14</v>
      </c>
      <c r="B7" s="257"/>
      <c r="C7" s="257"/>
      <c r="D7" s="257"/>
      <c r="E7" s="257"/>
      <c r="F7" s="257"/>
      <c r="G7" s="257"/>
      <c r="H7" s="257"/>
      <c r="I7" s="257"/>
      <c r="J7" s="257"/>
      <c r="K7" s="257"/>
      <c r="L7" s="257"/>
      <c r="M7" s="257"/>
      <c r="N7" s="258"/>
    </row>
    <row r="8" spans="1:16" x14ac:dyDescent="0.25">
      <c r="A8" s="327" t="s">
        <v>15</v>
      </c>
      <c r="B8" s="328"/>
      <c r="C8" s="331" t="s">
        <v>16</v>
      </c>
      <c r="D8" s="15"/>
      <c r="E8" s="333" t="s">
        <v>17</v>
      </c>
      <c r="F8" s="333" t="s">
        <v>18</v>
      </c>
      <c r="G8" s="333" t="s">
        <v>19</v>
      </c>
      <c r="H8" s="333" t="s">
        <v>20</v>
      </c>
      <c r="I8" s="333" t="s">
        <v>21</v>
      </c>
      <c r="J8" s="335" t="s">
        <v>22</v>
      </c>
      <c r="K8" s="16"/>
      <c r="L8" s="337"/>
      <c r="M8" s="337"/>
      <c r="N8" s="339" t="s">
        <v>23</v>
      </c>
    </row>
    <row r="9" spans="1:16" ht="31.5" customHeight="1" thickBot="1" x14ac:dyDescent="0.3">
      <c r="A9" s="329"/>
      <c r="B9" s="330"/>
      <c r="C9" s="332"/>
      <c r="D9" s="17"/>
      <c r="E9" s="334"/>
      <c r="F9" s="334"/>
      <c r="G9" s="334"/>
      <c r="H9" s="334"/>
      <c r="I9" s="334"/>
      <c r="J9" s="336"/>
      <c r="K9" s="18"/>
      <c r="L9" s="338"/>
      <c r="M9" s="338"/>
      <c r="N9" s="340"/>
    </row>
    <row r="10" spans="1:16" ht="44.25" customHeight="1" thickBot="1" x14ac:dyDescent="0.3">
      <c r="A10" s="341" t="str">
        <f ca="1">CONCATENATE((INDIRECT("GENERAL!D"&amp;P2+5))," ",((INDIRECT("GENERAL!E"&amp;P2+5))))</f>
        <v>GARCIA CASTAÑEDA JHEIMY JACKELINE</v>
      </c>
      <c r="B10" s="3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3" t="s">
        <v>24</v>
      </c>
      <c r="B12" s="344"/>
      <c r="C12" s="344"/>
      <c r="D12" s="344"/>
      <c r="E12" s="344"/>
      <c r="F12" s="344"/>
      <c r="G12" s="344"/>
      <c r="H12" s="344"/>
      <c r="I12" s="344"/>
      <c r="J12" s="344"/>
      <c r="K12" s="344"/>
      <c r="L12" s="344"/>
      <c r="M12" s="345"/>
      <c r="N12" s="27" t="s">
        <v>25</v>
      </c>
    </row>
    <row r="13" spans="1:16" ht="24" thickBot="1" x14ac:dyDescent="0.3">
      <c r="A13" s="308" t="s">
        <v>26</v>
      </c>
      <c r="B13" s="309"/>
      <c r="C13" s="309"/>
      <c r="D13" s="309"/>
      <c r="E13" s="309"/>
      <c r="F13" s="309"/>
      <c r="G13" s="309"/>
      <c r="H13" s="309"/>
      <c r="I13" s="309"/>
      <c r="J13" s="309"/>
      <c r="K13" s="309"/>
      <c r="L13" s="310"/>
      <c r="M13" s="8"/>
      <c r="N13" s="26"/>
    </row>
    <row r="14" spans="1:16" ht="31.5" customHeight="1" thickBot="1" x14ac:dyDescent="0.3">
      <c r="A14" s="261" t="s">
        <v>27</v>
      </c>
      <c r="B14" s="263"/>
      <c r="C14" s="28"/>
      <c r="D14" s="311" t="str">
        <f ca="1">(INDIRECT("GENERAL!J"&amp;P2+5))</f>
        <v>ENFERMERA/UNIVERSIDAD DE CALDAS/2004</v>
      </c>
      <c r="E14" s="312"/>
      <c r="F14" s="312"/>
      <c r="G14" s="312"/>
      <c r="H14" s="312"/>
      <c r="I14" s="312"/>
      <c r="J14" s="312"/>
      <c r="K14" s="312"/>
      <c r="L14" s="313"/>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314" t="s">
        <v>28</v>
      </c>
      <c r="B16" s="315"/>
      <c r="C16" s="8"/>
      <c r="D16" s="34"/>
      <c r="E16" s="322" t="str">
        <f ca="1">(INDIRECT("GENERAL!K"&amp;P2+5))</f>
        <v>ESPECIALISTA GERENCIA DE LA CALIDAD Y AUDITORIA EN SALUD/UNIVERSIDAD COOPERATIVA DE COLOMBIA/2008</v>
      </c>
      <c r="F16" s="323"/>
      <c r="G16" s="323"/>
      <c r="H16" s="323"/>
      <c r="I16" s="323"/>
      <c r="J16" s="323"/>
      <c r="K16" s="323"/>
      <c r="L16" s="324"/>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314" t="s">
        <v>29</v>
      </c>
      <c r="B18" s="315"/>
      <c r="C18" s="28"/>
      <c r="D18" s="35"/>
      <c r="E18" s="323" t="str">
        <f ca="1">(INDIRECT("GENERAL!L"&amp;P2+5))</f>
        <v>MESTRIA EN SALUD PUBLICA/ UNIVERSIDAD AUTONOMA DE MANIZALEZ/EN CURSO</v>
      </c>
      <c r="F18" s="323"/>
      <c r="G18" s="323"/>
      <c r="H18" s="323"/>
      <c r="I18" s="323"/>
      <c r="J18" s="323"/>
      <c r="K18" s="323"/>
      <c r="L18" s="324"/>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314" t="s">
        <v>30</v>
      </c>
      <c r="B20" s="315"/>
      <c r="C20" s="28"/>
      <c r="D20" s="319" t="str">
        <f ca="1">(INDIRECT("GENERAL!M"&amp;P2+5))</f>
        <v>NO REGISTRA</v>
      </c>
      <c r="E20" s="320"/>
      <c r="F20" s="320"/>
      <c r="G20" s="320"/>
      <c r="H20" s="320"/>
      <c r="I20" s="320"/>
      <c r="J20" s="320"/>
      <c r="K20" s="320"/>
      <c r="L20" s="321"/>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305" t="s">
        <v>31</v>
      </c>
      <c r="B22" s="306"/>
      <c r="C22" s="306"/>
      <c r="D22" s="306"/>
      <c r="E22" s="306"/>
      <c r="F22" s="306"/>
      <c r="G22" s="306"/>
      <c r="H22" s="306"/>
      <c r="I22" s="306"/>
      <c r="J22" s="306"/>
      <c r="K22" s="306"/>
      <c r="L22" s="307"/>
      <c r="M22" s="8"/>
      <c r="N22" s="161">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8" t="s">
        <v>32</v>
      </c>
      <c r="B24" s="309"/>
      <c r="C24" s="309"/>
      <c r="D24" s="309"/>
      <c r="E24" s="309"/>
      <c r="F24" s="309"/>
      <c r="G24" s="309"/>
      <c r="H24" s="309"/>
      <c r="I24" s="309"/>
      <c r="J24" s="309"/>
      <c r="K24" s="309"/>
      <c r="L24" s="310"/>
      <c r="M24" s="8"/>
      <c r="N24" s="40"/>
    </row>
    <row r="25" spans="1:17" ht="68.25" customHeight="1" thickBot="1" x14ac:dyDescent="0.3">
      <c r="A25" s="261" t="s">
        <v>33</v>
      </c>
      <c r="B25" s="263"/>
      <c r="C25" s="28"/>
      <c r="D25" s="311"/>
      <c r="E25" s="312"/>
      <c r="F25" s="312"/>
      <c r="G25" s="312"/>
      <c r="H25" s="312"/>
      <c r="I25" s="312"/>
      <c r="J25" s="312"/>
      <c r="K25" s="312"/>
      <c r="L25" s="313"/>
      <c r="M25" s="29"/>
      <c r="N25" s="30">
        <v>0</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305" t="s">
        <v>34</v>
      </c>
      <c r="B27" s="306"/>
      <c r="C27" s="306"/>
      <c r="D27" s="306"/>
      <c r="E27" s="306"/>
      <c r="F27" s="306"/>
      <c r="G27" s="306"/>
      <c r="H27" s="306"/>
      <c r="I27" s="306"/>
      <c r="J27" s="306"/>
      <c r="K27" s="306"/>
      <c r="L27" s="307"/>
      <c r="M27" s="38"/>
      <c r="N27" s="161">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8" t="s">
        <v>35</v>
      </c>
      <c r="B29" s="309"/>
      <c r="C29" s="309"/>
      <c r="D29" s="309"/>
      <c r="E29" s="309"/>
      <c r="F29" s="309"/>
      <c r="G29" s="309"/>
      <c r="H29" s="309"/>
      <c r="I29" s="309"/>
      <c r="J29" s="309"/>
      <c r="K29" s="309"/>
      <c r="L29" s="310"/>
      <c r="M29" s="45"/>
      <c r="N29" s="40"/>
    </row>
    <row r="30" spans="1:17" ht="35.25" customHeight="1" thickBot="1" x14ac:dyDescent="0.3">
      <c r="A30" s="261" t="s">
        <v>36</v>
      </c>
      <c r="B30" s="263"/>
      <c r="C30" s="28"/>
      <c r="D30" s="311"/>
      <c r="E30" s="312"/>
      <c r="F30" s="312"/>
      <c r="G30" s="312"/>
      <c r="H30" s="312"/>
      <c r="I30" s="312"/>
      <c r="J30" s="312"/>
      <c r="K30" s="312"/>
      <c r="L30" s="313"/>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305" t="s">
        <v>37</v>
      </c>
      <c r="B32" s="306"/>
      <c r="C32" s="306"/>
      <c r="D32" s="306"/>
      <c r="E32" s="306"/>
      <c r="F32" s="306"/>
      <c r="G32" s="306"/>
      <c r="H32" s="306"/>
      <c r="I32" s="306"/>
      <c r="J32" s="306"/>
      <c r="K32" s="306"/>
      <c r="L32" s="307"/>
      <c r="M32" s="38"/>
      <c r="N32" s="161">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8" t="s">
        <v>38</v>
      </c>
      <c r="B34" s="309"/>
      <c r="C34" s="309"/>
      <c r="D34" s="309"/>
      <c r="E34" s="309"/>
      <c r="F34" s="309"/>
      <c r="G34" s="309"/>
      <c r="H34" s="309"/>
      <c r="I34" s="309"/>
      <c r="J34" s="309"/>
      <c r="K34" s="309"/>
      <c r="L34" s="310"/>
      <c r="M34" s="8"/>
      <c r="N34" s="40"/>
    </row>
    <row r="35" spans="1:14" ht="39.75" customHeight="1" thickBot="1" x14ac:dyDescent="0.3">
      <c r="A35" s="314" t="s">
        <v>39</v>
      </c>
      <c r="B35" s="315"/>
      <c r="C35" s="28"/>
      <c r="D35" s="311"/>
      <c r="E35" s="312"/>
      <c r="F35" s="312"/>
      <c r="G35" s="312"/>
      <c r="H35" s="312"/>
      <c r="I35" s="312"/>
      <c r="J35" s="312"/>
      <c r="K35" s="312"/>
      <c r="L35" s="313"/>
      <c r="M35" s="29"/>
      <c r="N35" s="30"/>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305" t="s">
        <v>40</v>
      </c>
      <c r="B37" s="306"/>
      <c r="C37" s="306"/>
      <c r="D37" s="306"/>
      <c r="E37" s="306"/>
      <c r="F37" s="306"/>
      <c r="G37" s="306"/>
      <c r="H37" s="306"/>
      <c r="I37" s="306"/>
      <c r="J37" s="306"/>
      <c r="K37" s="306"/>
      <c r="L37" s="307"/>
      <c r="M37" s="38"/>
      <c r="N37" s="161">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6" t="s">
        <v>23</v>
      </c>
      <c r="B40" s="317"/>
      <c r="C40" s="317"/>
      <c r="D40" s="317"/>
      <c r="E40" s="317"/>
      <c r="F40" s="317"/>
      <c r="G40" s="317"/>
      <c r="H40" s="317"/>
      <c r="I40" s="317"/>
      <c r="J40" s="317"/>
      <c r="K40" s="317"/>
      <c r="L40" s="31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6" t="s">
        <v>42</v>
      </c>
      <c r="B55" s="257"/>
      <c r="C55" s="257"/>
      <c r="D55" s="257"/>
      <c r="E55" s="257"/>
      <c r="F55" s="257"/>
      <c r="G55" s="257"/>
      <c r="H55" s="257"/>
      <c r="I55" s="257"/>
      <c r="J55" s="257"/>
      <c r="K55" s="257"/>
      <c r="L55" s="257"/>
      <c r="M55" s="257"/>
      <c r="N55" s="258"/>
    </row>
    <row r="56" spans="1:14" ht="15.75" thickBot="1" x14ac:dyDescent="0.3">
      <c r="A56" s="46"/>
      <c r="B56" s="8"/>
      <c r="C56" s="8"/>
      <c r="D56" s="8"/>
      <c r="E56" s="8"/>
      <c r="F56" s="8"/>
      <c r="G56" s="8"/>
      <c r="H56" s="8"/>
      <c r="I56" s="8"/>
      <c r="J56" s="8"/>
      <c r="K56" s="8"/>
      <c r="L56" s="8"/>
      <c r="M56" s="8"/>
      <c r="N56" s="26"/>
    </row>
    <row r="57" spans="1:14" ht="26.25" thickBot="1" x14ac:dyDescent="0.3">
      <c r="A57" s="299" t="s">
        <v>43</v>
      </c>
      <c r="B57" s="300"/>
      <c r="C57" s="300"/>
      <c r="D57" s="300"/>
      <c r="E57" s="300"/>
      <c r="F57" s="303"/>
      <c r="G57" s="304"/>
      <c r="H57" s="53" t="s">
        <v>44</v>
      </c>
      <c r="I57" s="54" t="s">
        <v>45</v>
      </c>
      <c r="J57" s="55" t="s">
        <v>46</v>
      </c>
      <c r="K57" s="56" t="s">
        <v>47</v>
      </c>
      <c r="L57" s="16"/>
      <c r="M57" s="8"/>
      <c r="N57" s="57" t="s">
        <v>48</v>
      </c>
    </row>
    <row r="58" spans="1:14" ht="23.25" customHeight="1" thickTop="1" thickBot="1" x14ac:dyDescent="0.3">
      <c r="A58" s="58">
        <v>1</v>
      </c>
      <c r="B58" s="288" t="s">
        <v>49</v>
      </c>
      <c r="C58" s="288"/>
      <c r="D58" s="288"/>
      <c r="E58" s="288"/>
      <c r="F58" s="289"/>
      <c r="G58" s="289"/>
      <c r="H58" s="59" t="s">
        <v>50</v>
      </c>
      <c r="I58" s="60">
        <v>0</v>
      </c>
      <c r="J58" s="60">
        <v>0</v>
      </c>
      <c r="K58" s="61">
        <v>0</v>
      </c>
      <c r="L58" s="45"/>
      <c r="M58" s="45"/>
      <c r="N58" s="62">
        <f>I58+J58+K58</f>
        <v>0</v>
      </c>
    </row>
    <row r="59" spans="1:14" ht="16.5" thickTop="1" thickBot="1" x14ac:dyDescent="0.3">
      <c r="A59" s="63">
        <v>2</v>
      </c>
      <c r="B59" s="276" t="s">
        <v>51</v>
      </c>
      <c r="C59" s="290"/>
      <c r="D59" s="290"/>
      <c r="E59" s="290"/>
      <c r="F59" s="277"/>
      <c r="G59" s="277"/>
      <c r="H59" s="64" t="s">
        <v>50</v>
      </c>
      <c r="I59" s="65">
        <v>0</v>
      </c>
      <c r="J59" s="65">
        <v>0</v>
      </c>
      <c r="K59" s="66">
        <v>0</v>
      </c>
      <c r="L59" s="45"/>
      <c r="M59" s="45"/>
      <c r="N59" s="62">
        <f t="shared" ref="N59:N64" si="0">I59+J59+K59</f>
        <v>0</v>
      </c>
    </row>
    <row r="60" spans="1:14" ht="16.5" thickTop="1" thickBot="1" x14ac:dyDescent="0.3">
      <c r="A60" s="63">
        <v>3</v>
      </c>
      <c r="B60" s="290" t="s">
        <v>52</v>
      </c>
      <c r="C60" s="290"/>
      <c r="D60" s="290"/>
      <c r="E60" s="290"/>
      <c r="F60" s="277"/>
      <c r="G60" s="277"/>
      <c r="H60" s="64" t="s">
        <v>53</v>
      </c>
      <c r="I60" s="65">
        <v>0</v>
      </c>
      <c r="J60" s="65">
        <v>0</v>
      </c>
      <c r="K60" s="66">
        <v>0</v>
      </c>
      <c r="L60" s="45"/>
      <c r="M60" s="45"/>
      <c r="N60" s="62">
        <f t="shared" si="0"/>
        <v>0</v>
      </c>
    </row>
    <row r="61" spans="1:14" ht="16.5" thickTop="1" thickBot="1" x14ac:dyDescent="0.3">
      <c r="A61" s="63">
        <v>4</v>
      </c>
      <c r="B61" s="290" t="s">
        <v>54</v>
      </c>
      <c r="C61" s="290"/>
      <c r="D61" s="290"/>
      <c r="E61" s="290"/>
      <c r="F61" s="277"/>
      <c r="G61" s="277"/>
      <c r="H61" s="64" t="s">
        <v>53</v>
      </c>
      <c r="I61" s="65">
        <v>0</v>
      </c>
      <c r="J61" s="65">
        <v>0</v>
      </c>
      <c r="K61" s="66">
        <v>0</v>
      </c>
      <c r="L61" s="45"/>
      <c r="M61" s="45"/>
      <c r="N61" s="62">
        <f t="shared" si="0"/>
        <v>0</v>
      </c>
    </row>
    <row r="62" spans="1:14" ht="16.5" thickTop="1" thickBot="1" x14ac:dyDescent="0.3">
      <c r="A62" s="63">
        <v>5</v>
      </c>
      <c r="B62" s="290" t="s">
        <v>55</v>
      </c>
      <c r="C62" s="290"/>
      <c r="D62" s="290"/>
      <c r="E62" s="290"/>
      <c r="F62" s="277"/>
      <c r="G62" s="277"/>
      <c r="H62" s="64" t="s">
        <v>53</v>
      </c>
      <c r="I62" s="65">
        <v>0</v>
      </c>
      <c r="J62" s="65">
        <v>0</v>
      </c>
      <c r="K62" s="66">
        <v>0</v>
      </c>
      <c r="L62" s="45"/>
      <c r="M62" s="45"/>
      <c r="N62" s="62">
        <f t="shared" si="0"/>
        <v>0</v>
      </c>
    </row>
    <row r="63" spans="1:14" ht="16.5" thickTop="1" thickBot="1" x14ac:dyDescent="0.3">
      <c r="A63" s="63">
        <v>6</v>
      </c>
      <c r="B63" s="290" t="s">
        <v>56</v>
      </c>
      <c r="C63" s="290"/>
      <c r="D63" s="290"/>
      <c r="E63" s="290"/>
      <c r="F63" s="277"/>
      <c r="G63" s="277"/>
      <c r="H63" s="64" t="s">
        <v>57</v>
      </c>
      <c r="I63" s="65">
        <v>0</v>
      </c>
      <c r="J63" s="65">
        <v>0</v>
      </c>
      <c r="K63" s="66">
        <v>0</v>
      </c>
      <c r="L63" s="45"/>
      <c r="M63" s="45"/>
      <c r="N63" s="62">
        <f t="shared" si="0"/>
        <v>0</v>
      </c>
    </row>
    <row r="64" spans="1:14" ht="16.5" thickTop="1" thickBot="1" x14ac:dyDescent="0.3">
      <c r="A64" s="67">
        <v>7</v>
      </c>
      <c r="B64" s="291" t="s">
        <v>58</v>
      </c>
      <c r="C64" s="291"/>
      <c r="D64" s="291"/>
      <c r="E64" s="291"/>
      <c r="F64" s="260"/>
      <c r="G64" s="260"/>
      <c r="H64" s="68" t="s">
        <v>57</v>
      </c>
      <c r="I64" s="69">
        <v>0</v>
      </c>
      <c r="J64" s="69">
        <v>0</v>
      </c>
      <c r="K64" s="70">
        <v>0</v>
      </c>
      <c r="L64" s="45"/>
      <c r="M64" s="45"/>
      <c r="N64" s="62">
        <f t="shared" si="0"/>
        <v>0</v>
      </c>
    </row>
    <row r="65" spans="1:14" ht="16.5" thickBot="1" x14ac:dyDescent="0.3">
      <c r="A65" s="292" t="s">
        <v>59</v>
      </c>
      <c r="B65" s="293"/>
      <c r="C65" s="293"/>
      <c r="D65" s="293"/>
      <c r="E65" s="293"/>
      <c r="F65" s="293"/>
      <c r="G65" s="293"/>
      <c r="H65" s="294"/>
      <c r="I65" s="71">
        <f>SUM(I58:I64)</f>
        <v>0</v>
      </c>
      <c r="J65" s="72">
        <f>SUM(J58:J64)</f>
        <v>0</v>
      </c>
      <c r="K65" s="73">
        <f>SUM(K58:K64)</f>
        <v>0</v>
      </c>
      <c r="L65" s="74"/>
      <c r="M65" s="45"/>
      <c r="N65" s="75">
        <f>SUM(N58:N64)</f>
        <v>0</v>
      </c>
    </row>
    <row r="66" spans="1:14" ht="19.5" thickTop="1" thickBot="1" x14ac:dyDescent="0.3">
      <c r="A66" s="295" t="s">
        <v>60</v>
      </c>
      <c r="B66" s="296"/>
      <c r="C66" s="296"/>
      <c r="D66" s="296"/>
      <c r="E66" s="296"/>
      <c r="F66" s="296"/>
      <c r="G66" s="296"/>
      <c r="H66" s="296"/>
      <c r="I66" s="297"/>
      <c r="J66" s="297"/>
      <c r="K66" s="298"/>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9" t="s">
        <v>61</v>
      </c>
      <c r="B68" s="300"/>
      <c r="C68" s="300"/>
      <c r="D68" s="300"/>
      <c r="E68" s="300"/>
      <c r="F68" s="300"/>
      <c r="G68" s="301"/>
      <c r="H68" s="78" t="s">
        <v>44</v>
      </c>
      <c r="I68" s="54" t="s">
        <v>45</v>
      </c>
      <c r="J68" s="55" t="s">
        <v>46</v>
      </c>
      <c r="K68" s="56" t="s">
        <v>47</v>
      </c>
      <c r="L68" s="16"/>
      <c r="M68" s="8"/>
      <c r="N68" s="57" t="s">
        <v>48</v>
      </c>
    </row>
    <row r="69" spans="1:14" ht="17.25" thickTop="1" thickBot="1" x14ac:dyDescent="0.3">
      <c r="A69" s="58">
        <v>1</v>
      </c>
      <c r="B69" s="302" t="s">
        <v>62</v>
      </c>
      <c r="C69" s="302"/>
      <c r="D69" s="302"/>
      <c r="E69" s="302"/>
      <c r="F69" s="289"/>
      <c r="G69" s="289"/>
      <c r="H69" s="79" t="s">
        <v>63</v>
      </c>
      <c r="I69" s="80">
        <v>0</v>
      </c>
      <c r="J69" s="80">
        <v>0</v>
      </c>
      <c r="K69" s="81">
        <v>0</v>
      </c>
      <c r="L69" s="82"/>
      <c r="M69" s="45"/>
      <c r="N69" s="62">
        <f>I69+J69+K69</f>
        <v>0</v>
      </c>
    </row>
    <row r="70" spans="1:14" ht="17.25" thickTop="1" thickBot="1" x14ac:dyDescent="0.3">
      <c r="A70" s="63">
        <v>2</v>
      </c>
      <c r="B70" s="276" t="s">
        <v>64</v>
      </c>
      <c r="C70" s="276"/>
      <c r="D70" s="276"/>
      <c r="E70" s="276"/>
      <c r="F70" s="277"/>
      <c r="G70" s="277"/>
      <c r="H70" s="83" t="s">
        <v>63</v>
      </c>
      <c r="I70" s="84">
        <v>0</v>
      </c>
      <c r="J70" s="84">
        <v>0</v>
      </c>
      <c r="K70" s="85">
        <v>0</v>
      </c>
      <c r="L70" s="82"/>
      <c r="M70" s="45"/>
      <c r="N70" s="62">
        <f>I70+J70+K70</f>
        <v>0</v>
      </c>
    </row>
    <row r="71" spans="1:14" ht="17.25" thickTop="1" thickBot="1" x14ac:dyDescent="0.3">
      <c r="A71" s="67">
        <v>3</v>
      </c>
      <c r="B71" s="259" t="s">
        <v>65</v>
      </c>
      <c r="C71" s="259"/>
      <c r="D71" s="259"/>
      <c r="E71" s="259"/>
      <c r="F71" s="260"/>
      <c r="G71" s="260"/>
      <c r="H71" s="86" t="s">
        <v>63</v>
      </c>
      <c r="I71" s="87">
        <v>0</v>
      </c>
      <c r="J71" s="87">
        <v>0</v>
      </c>
      <c r="K71" s="88">
        <v>0</v>
      </c>
      <c r="L71" s="82"/>
      <c r="M71" s="45"/>
      <c r="N71" s="62">
        <f>I71+J71+K71</f>
        <v>0</v>
      </c>
    </row>
    <row r="72" spans="1:14" ht="16.5" thickTop="1" thickBot="1" x14ac:dyDescent="0.3">
      <c r="A72" s="44"/>
      <c r="B72" s="261" t="s">
        <v>66</v>
      </c>
      <c r="C72" s="262"/>
      <c r="D72" s="262"/>
      <c r="E72" s="262"/>
      <c r="F72" s="262"/>
      <c r="G72" s="262"/>
      <c r="H72" s="263"/>
      <c r="I72" s="89">
        <f>SUM(I69:I71)</f>
        <v>0</v>
      </c>
      <c r="J72" s="89">
        <f>SUM(J69:J71)</f>
        <v>0</v>
      </c>
      <c r="K72" s="90">
        <f>SUM(K69:K71)</f>
        <v>0</v>
      </c>
      <c r="L72" s="82"/>
      <c r="M72" s="45"/>
      <c r="N72" s="91">
        <f>SUM(N69:N71)</f>
        <v>0</v>
      </c>
    </row>
    <row r="73" spans="1:14" ht="19.5" thickTop="1" thickBot="1" x14ac:dyDescent="0.3">
      <c r="A73" s="264" t="s">
        <v>67</v>
      </c>
      <c r="B73" s="265"/>
      <c r="C73" s="265"/>
      <c r="D73" s="265"/>
      <c r="E73" s="265"/>
      <c r="F73" s="265"/>
      <c r="G73" s="265"/>
      <c r="H73" s="265"/>
      <c r="I73" s="265"/>
      <c r="J73" s="265"/>
      <c r="K73" s="266"/>
      <c r="L73" s="82"/>
      <c r="M73" s="45"/>
      <c r="N73" s="77">
        <f>N72/3</f>
        <v>0</v>
      </c>
    </row>
    <row r="74" spans="1:14" ht="19.5" thickTop="1" thickBot="1" x14ac:dyDescent="0.3">
      <c r="A74" s="267"/>
      <c r="B74" s="268"/>
      <c r="C74" s="268"/>
      <c r="D74" s="268"/>
      <c r="E74" s="268"/>
      <c r="F74" s="268"/>
      <c r="G74" s="268"/>
      <c r="H74" s="268"/>
      <c r="I74" s="268"/>
      <c r="J74" s="269"/>
      <c r="K74" s="269"/>
      <c r="L74" s="82"/>
      <c r="M74" s="45"/>
      <c r="N74" s="92"/>
    </row>
    <row r="75" spans="1:14" ht="26.25" thickBot="1" x14ac:dyDescent="0.3">
      <c r="A75" s="270" t="s">
        <v>68</v>
      </c>
      <c r="B75" s="271"/>
      <c r="C75" s="271"/>
      <c r="D75" s="271"/>
      <c r="E75" s="271"/>
      <c r="F75" s="271"/>
      <c r="G75" s="272"/>
      <c r="H75" s="93" t="s">
        <v>44</v>
      </c>
      <c r="I75" s="57" t="s">
        <v>45</v>
      </c>
      <c r="J75" s="16"/>
      <c r="K75" s="16"/>
      <c r="L75" s="82"/>
      <c r="M75" s="45"/>
      <c r="N75" s="94" t="s">
        <v>48</v>
      </c>
    </row>
    <row r="76" spans="1:14" ht="16.5" thickBot="1" x14ac:dyDescent="0.3">
      <c r="A76" s="95">
        <v>1</v>
      </c>
      <c r="B76" s="273" t="s">
        <v>69</v>
      </c>
      <c r="C76" s="273"/>
      <c r="D76" s="273"/>
      <c r="E76" s="273"/>
      <c r="F76" s="274"/>
      <c r="G76" s="275"/>
      <c r="H76" s="96" t="s">
        <v>63</v>
      </c>
      <c r="I76" s="90">
        <v>0</v>
      </c>
      <c r="J76" s="82"/>
      <c r="K76" s="82"/>
      <c r="L76" s="82"/>
      <c r="M76" s="45"/>
      <c r="N76" s="97">
        <f>I76</f>
        <v>0</v>
      </c>
    </row>
    <row r="77" spans="1:14" ht="16.5" thickBot="1" x14ac:dyDescent="0.3">
      <c r="A77" s="63">
        <v>2</v>
      </c>
      <c r="B77" s="276" t="s">
        <v>70</v>
      </c>
      <c r="C77" s="276"/>
      <c r="D77" s="276"/>
      <c r="E77" s="276"/>
      <c r="F77" s="277"/>
      <c r="G77" s="278"/>
      <c r="H77" s="98" t="s">
        <v>63</v>
      </c>
      <c r="I77" s="99">
        <v>0</v>
      </c>
      <c r="J77" s="82"/>
      <c r="K77" s="82"/>
      <c r="L77" s="82"/>
      <c r="M77" s="45"/>
      <c r="N77" s="97">
        <f>I77</f>
        <v>0</v>
      </c>
    </row>
    <row r="78" spans="1:14" ht="16.5" thickBot="1" x14ac:dyDescent="0.3">
      <c r="A78" s="67">
        <v>3</v>
      </c>
      <c r="B78" s="259" t="s">
        <v>71</v>
      </c>
      <c r="C78" s="259"/>
      <c r="D78" s="259"/>
      <c r="E78" s="259"/>
      <c r="F78" s="260"/>
      <c r="G78" s="279"/>
      <c r="H78" s="100" t="s">
        <v>63</v>
      </c>
      <c r="I78" s="101">
        <v>0</v>
      </c>
      <c r="J78" s="82"/>
      <c r="K78" s="82"/>
      <c r="L78" s="82"/>
      <c r="M78" s="45"/>
      <c r="N78" s="97">
        <f>I78</f>
        <v>0</v>
      </c>
    </row>
    <row r="79" spans="1:14" ht="16.5" thickBot="1" x14ac:dyDescent="0.3">
      <c r="A79" s="280" t="s">
        <v>72</v>
      </c>
      <c r="B79" s="281"/>
      <c r="C79" s="281"/>
      <c r="D79" s="281"/>
      <c r="E79" s="281"/>
      <c r="F79" s="281"/>
      <c r="G79" s="281"/>
      <c r="H79" s="282"/>
      <c r="I79" s="27">
        <f>SUM(I76:I78)</f>
        <v>0</v>
      </c>
      <c r="J79" s="74"/>
      <c r="K79" s="74"/>
      <c r="L79" s="74"/>
      <c r="M79" s="45"/>
      <c r="N79" s="40"/>
    </row>
    <row r="80" spans="1:14" ht="19.5" thickTop="1" thickBot="1" x14ac:dyDescent="0.3">
      <c r="A80" s="283" t="s">
        <v>73</v>
      </c>
      <c r="B80" s="284"/>
      <c r="C80" s="284"/>
      <c r="D80" s="284"/>
      <c r="E80" s="284"/>
      <c r="F80" s="284"/>
      <c r="G80" s="284"/>
      <c r="H80" s="284"/>
      <c r="I80" s="284"/>
      <c r="J80" s="284"/>
      <c r="K80" s="285"/>
      <c r="L80" s="74"/>
      <c r="M80" s="45"/>
      <c r="N80" s="77">
        <f>SUM(N76:N78)</f>
        <v>0</v>
      </c>
    </row>
    <row r="81" spans="1:14" x14ac:dyDescent="0.25">
      <c r="A81" s="46"/>
      <c r="B81" s="8"/>
      <c r="C81" s="8"/>
      <c r="D81" s="8"/>
      <c r="E81" s="286"/>
      <c r="F81" s="286"/>
      <c r="G81" s="286"/>
      <c r="H81" s="286"/>
      <c r="I81" s="286"/>
      <c r="J81" s="286"/>
      <c r="K81" s="286"/>
      <c r="L81" s="286"/>
      <c r="M81" s="286"/>
      <c r="N81" s="287"/>
    </row>
    <row r="82" spans="1:14" ht="15.75" thickBot="1" x14ac:dyDescent="0.3">
      <c r="A82" s="46"/>
      <c r="B82" s="8"/>
      <c r="C82" s="8"/>
      <c r="D82" s="8"/>
      <c r="E82" s="8"/>
      <c r="F82" s="8"/>
      <c r="G82" s="8"/>
      <c r="H82" s="8"/>
      <c r="I82" s="8"/>
      <c r="J82" s="8"/>
      <c r="K82" s="8"/>
      <c r="L82" s="8"/>
      <c r="M82" s="8"/>
      <c r="N82" s="26"/>
    </row>
    <row r="83" spans="1:14" ht="27" thickBot="1" x14ac:dyDescent="0.3">
      <c r="A83" s="256" t="s">
        <v>74</v>
      </c>
      <c r="B83" s="257"/>
      <c r="C83" s="257"/>
      <c r="D83" s="257"/>
      <c r="E83" s="257"/>
      <c r="F83" s="257"/>
      <c r="G83" s="257"/>
      <c r="H83" s="257"/>
      <c r="I83" s="257"/>
      <c r="J83" s="257"/>
      <c r="K83" s="257"/>
      <c r="L83" s="257"/>
      <c r="M83" s="257"/>
      <c r="N83" s="258"/>
    </row>
    <row r="84" spans="1:14" ht="15.75" thickBot="1" x14ac:dyDescent="0.3">
      <c r="A84" s="46"/>
      <c r="B84" s="8"/>
      <c r="C84" s="8"/>
      <c r="D84" s="8"/>
      <c r="E84" s="8"/>
      <c r="F84" s="8"/>
      <c r="G84" s="8"/>
      <c r="H84" s="8"/>
      <c r="I84" s="8"/>
      <c r="J84" s="8"/>
      <c r="K84" s="8"/>
      <c r="L84" s="8"/>
      <c r="M84" s="8"/>
      <c r="N84" s="26"/>
    </row>
    <row r="85" spans="1:14" ht="24.75" thickBot="1" x14ac:dyDescent="0.3">
      <c r="A85" s="239" t="s">
        <v>75</v>
      </c>
      <c r="B85" s="240"/>
      <c r="C85" s="240"/>
      <c r="D85" s="240"/>
      <c r="E85" s="240"/>
      <c r="F85" s="241"/>
      <c r="G85" s="242"/>
      <c r="H85" s="93" t="s">
        <v>44</v>
      </c>
      <c r="I85" s="16"/>
      <c r="J85" s="8"/>
      <c r="K85" s="8"/>
      <c r="L85" s="8"/>
      <c r="M85" s="8"/>
      <c r="N85" s="93" t="s">
        <v>48</v>
      </c>
    </row>
    <row r="86" spans="1:14" ht="17.25" thickTop="1" thickBot="1" x14ac:dyDescent="0.3">
      <c r="A86" s="102">
        <v>1</v>
      </c>
      <c r="B86" s="243" t="s">
        <v>76</v>
      </c>
      <c r="C86" s="244"/>
      <c r="D86" s="244"/>
      <c r="E86" s="244"/>
      <c r="F86" s="245"/>
      <c r="G86" s="246"/>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7" t="s">
        <v>78</v>
      </c>
      <c r="B88" s="248"/>
      <c r="C88" s="248"/>
      <c r="D88" s="248"/>
      <c r="E88" s="248"/>
      <c r="F88" s="248"/>
      <c r="G88" s="248"/>
      <c r="H88" s="248"/>
      <c r="I88" s="248"/>
      <c r="J88" s="249"/>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0" t="s">
        <v>79</v>
      </c>
      <c r="B90" s="251"/>
      <c r="C90" s="251"/>
      <c r="D90" s="251"/>
      <c r="E90" s="251"/>
      <c r="F90" s="251"/>
      <c r="G90" s="251"/>
      <c r="H90" s="251"/>
      <c r="I90" s="251"/>
      <c r="J90" s="251"/>
      <c r="K90" s="251"/>
      <c r="L90" s="251"/>
      <c r="M90" s="251"/>
      <c r="N90" s="252"/>
    </row>
    <row r="91" spans="1:14" ht="15.75" thickBot="1" x14ac:dyDescent="0.3">
      <c r="A91" s="46"/>
      <c r="B91" s="8"/>
      <c r="C91" s="8"/>
      <c r="D91" s="8"/>
      <c r="E91" s="8"/>
      <c r="F91" s="8"/>
      <c r="G91" s="8"/>
      <c r="H91" s="8"/>
      <c r="I91" s="8"/>
      <c r="J91" s="8"/>
      <c r="K91" s="8"/>
      <c r="L91" s="8"/>
      <c r="M91" s="8"/>
      <c r="N91" s="26"/>
    </row>
    <row r="92" spans="1:14" ht="18.75" thickTop="1" x14ac:dyDescent="0.25">
      <c r="A92" s="253" t="s">
        <v>23</v>
      </c>
      <c r="B92" s="254"/>
      <c r="C92" s="254"/>
      <c r="D92" s="254"/>
      <c r="E92" s="254"/>
      <c r="F92" s="254"/>
      <c r="G92" s="254"/>
      <c r="H92" s="254"/>
      <c r="I92" s="254"/>
      <c r="J92" s="255"/>
      <c r="K92" s="111"/>
      <c r="L92" s="111"/>
      <c r="M92" s="112"/>
      <c r="N92" s="113">
        <f>N40</f>
        <v>0</v>
      </c>
    </row>
    <row r="93" spans="1:14" ht="18" x14ac:dyDescent="0.25">
      <c r="A93" s="230" t="s">
        <v>80</v>
      </c>
      <c r="B93" s="231"/>
      <c r="C93" s="231"/>
      <c r="D93" s="231"/>
      <c r="E93" s="231"/>
      <c r="F93" s="231"/>
      <c r="G93" s="231"/>
      <c r="H93" s="231"/>
      <c r="I93" s="231"/>
      <c r="J93" s="232"/>
      <c r="K93" s="111"/>
      <c r="L93" s="111"/>
      <c r="M93" s="112"/>
      <c r="N93" s="114">
        <f>N66</f>
        <v>0</v>
      </c>
    </row>
    <row r="94" spans="1:14" ht="18" x14ac:dyDescent="0.25">
      <c r="A94" s="230" t="s">
        <v>81</v>
      </c>
      <c r="B94" s="231"/>
      <c r="C94" s="231"/>
      <c r="D94" s="231"/>
      <c r="E94" s="231"/>
      <c r="F94" s="231"/>
      <c r="G94" s="231"/>
      <c r="H94" s="231"/>
      <c r="I94" s="231"/>
      <c r="J94" s="232"/>
      <c r="K94" s="111"/>
      <c r="L94" s="111"/>
      <c r="M94" s="112"/>
      <c r="N94" s="115">
        <f>N73</f>
        <v>0</v>
      </c>
    </row>
    <row r="95" spans="1:14" ht="18" x14ac:dyDescent="0.25">
      <c r="A95" s="230" t="s">
        <v>82</v>
      </c>
      <c r="B95" s="231"/>
      <c r="C95" s="231"/>
      <c r="D95" s="231"/>
      <c r="E95" s="231"/>
      <c r="F95" s="231"/>
      <c r="G95" s="231"/>
      <c r="H95" s="231"/>
      <c r="I95" s="231"/>
      <c r="J95" s="232"/>
      <c r="K95" s="111"/>
      <c r="L95" s="111"/>
      <c r="M95" s="112"/>
      <c r="N95" s="116">
        <f>N80</f>
        <v>0</v>
      </c>
    </row>
    <row r="96" spans="1:14" ht="18.75" thickBot="1" x14ac:dyDescent="0.3">
      <c r="A96" s="233" t="s">
        <v>83</v>
      </c>
      <c r="B96" s="234"/>
      <c r="C96" s="234"/>
      <c r="D96" s="234"/>
      <c r="E96" s="234"/>
      <c r="F96" s="234"/>
      <c r="G96" s="234"/>
      <c r="H96" s="234"/>
      <c r="I96" s="234"/>
      <c r="J96" s="235"/>
      <c r="K96" s="111"/>
      <c r="L96" s="111"/>
      <c r="M96" s="112"/>
      <c r="N96" s="116">
        <f>N86</f>
        <v>0</v>
      </c>
    </row>
    <row r="97" spans="1:14" ht="24.75" thickTop="1" thickBot="1" x14ac:dyDescent="0.3">
      <c r="A97" s="236" t="s">
        <v>84</v>
      </c>
      <c r="B97" s="237"/>
      <c r="C97" s="237"/>
      <c r="D97" s="237"/>
      <c r="E97" s="237"/>
      <c r="F97" s="237"/>
      <c r="G97" s="237"/>
      <c r="H97" s="237"/>
      <c r="I97" s="237"/>
      <c r="J97" s="238"/>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8"/>
      <c r="B1" s="349"/>
      <c r="C1" s="352" t="s">
        <v>9</v>
      </c>
      <c r="D1" s="353"/>
      <c r="E1" s="353"/>
      <c r="F1" s="353"/>
      <c r="G1" s="353"/>
      <c r="H1" s="353"/>
      <c r="I1" s="353"/>
      <c r="J1" s="353"/>
      <c r="K1" s="353"/>
      <c r="L1" s="353"/>
      <c r="M1" s="353"/>
      <c r="N1" s="354"/>
    </row>
    <row r="2" spans="1:16" ht="51" customHeight="1" thickBot="1" x14ac:dyDescent="0.3">
      <c r="A2" s="350"/>
      <c r="B2" s="351"/>
      <c r="C2" s="352" t="s">
        <v>10</v>
      </c>
      <c r="D2" s="353"/>
      <c r="E2" s="353"/>
      <c r="F2" s="353"/>
      <c r="G2" s="353"/>
      <c r="H2" s="353"/>
      <c r="I2" s="353"/>
      <c r="J2" s="353"/>
      <c r="K2" s="353"/>
      <c r="L2" s="353"/>
      <c r="M2" s="353"/>
      <c r="N2" s="354"/>
      <c r="P2" s="162" t="str">
        <f ca="1">MID(CELL("nombrearchivo",'2'!E9),FIND("]", CELL("nombrearchivo",'2'!E9),1)+1,LEN(CELL("nombrearchivo",'2'!E9))-FIND("]",CELL("nombrearchivo",'2'!E9),1))</f>
        <v>2</v>
      </c>
    </row>
    <row r="3" spans="1:16" ht="15.75" x14ac:dyDescent="0.25">
      <c r="A3" s="355" t="s">
        <v>11</v>
      </c>
      <c r="B3" s="356"/>
      <c r="C3" s="356"/>
      <c r="D3" s="356"/>
      <c r="E3" s="7" t="str">
        <f>GENERAL!Z$2</f>
        <v>PLANTA</v>
      </c>
      <c r="F3" s="357"/>
      <c r="G3" s="357"/>
      <c r="H3" s="357"/>
      <c r="I3" s="357"/>
      <c r="J3" s="357"/>
      <c r="K3" s="357"/>
      <c r="L3" s="357"/>
      <c r="M3" s="357"/>
      <c r="N3" s="358"/>
    </row>
    <row r="4" spans="1:16" ht="15.75" x14ac:dyDescent="0.25">
      <c r="A4" s="325" t="s">
        <v>12</v>
      </c>
      <c r="B4" s="326"/>
      <c r="C4" s="326"/>
      <c r="D4" s="326"/>
      <c r="E4" s="8" t="str">
        <f>GENERAL!A$2</f>
        <v>CS-P-08-3</v>
      </c>
      <c r="F4" s="346"/>
      <c r="G4" s="346"/>
      <c r="H4" s="346"/>
      <c r="I4" s="346"/>
      <c r="J4" s="346"/>
      <c r="K4" s="346"/>
      <c r="L4" s="346"/>
      <c r="M4" s="346"/>
      <c r="N4" s="347"/>
    </row>
    <row r="5" spans="1:16" ht="15.75" x14ac:dyDescent="0.25">
      <c r="A5" s="325" t="s">
        <v>13</v>
      </c>
      <c r="B5" s="326"/>
      <c r="C5" s="326"/>
      <c r="D5" s="326"/>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6" t="s">
        <v>14</v>
      </c>
      <c r="B7" s="257"/>
      <c r="C7" s="257"/>
      <c r="D7" s="257"/>
      <c r="E7" s="257"/>
      <c r="F7" s="257"/>
      <c r="G7" s="257"/>
      <c r="H7" s="257"/>
      <c r="I7" s="257"/>
      <c r="J7" s="257"/>
      <c r="K7" s="257"/>
      <c r="L7" s="257"/>
      <c r="M7" s="257"/>
      <c r="N7" s="258"/>
    </row>
    <row r="8" spans="1:16" x14ac:dyDescent="0.25">
      <c r="A8" s="327" t="s">
        <v>15</v>
      </c>
      <c r="B8" s="328"/>
      <c r="C8" s="331" t="s">
        <v>16</v>
      </c>
      <c r="D8" s="157"/>
      <c r="E8" s="333" t="s">
        <v>17</v>
      </c>
      <c r="F8" s="333" t="s">
        <v>18</v>
      </c>
      <c r="G8" s="333" t="s">
        <v>19</v>
      </c>
      <c r="H8" s="333" t="s">
        <v>20</v>
      </c>
      <c r="I8" s="333" t="s">
        <v>21</v>
      </c>
      <c r="J8" s="335" t="s">
        <v>22</v>
      </c>
      <c r="K8" s="158"/>
      <c r="L8" s="337"/>
      <c r="M8" s="337"/>
      <c r="N8" s="339" t="s">
        <v>23</v>
      </c>
    </row>
    <row r="9" spans="1:16" ht="31.5" customHeight="1" thickBot="1" x14ac:dyDescent="0.3">
      <c r="A9" s="329"/>
      <c r="B9" s="330"/>
      <c r="C9" s="332"/>
      <c r="D9" s="17"/>
      <c r="E9" s="334"/>
      <c r="F9" s="334"/>
      <c r="G9" s="334"/>
      <c r="H9" s="334"/>
      <c r="I9" s="334"/>
      <c r="J9" s="336"/>
      <c r="K9" s="159"/>
      <c r="L9" s="338"/>
      <c r="M9" s="338"/>
      <c r="N9" s="340"/>
    </row>
    <row r="10" spans="1:16" ht="44.25" customHeight="1" thickBot="1" x14ac:dyDescent="0.3">
      <c r="A10" s="341" t="str">
        <f ca="1">CONCATENATE((INDIRECT("GENERAL!D"&amp;P2+5))," ",((INDIRECT("GENERAL!E"&amp;P2+5))))</f>
        <v>PERDOMO HOUGHTON LIMBANIA</v>
      </c>
      <c r="B10" s="3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3" t="s">
        <v>24</v>
      </c>
      <c r="B12" s="344"/>
      <c r="C12" s="344"/>
      <c r="D12" s="344"/>
      <c r="E12" s="344"/>
      <c r="F12" s="344"/>
      <c r="G12" s="344"/>
      <c r="H12" s="344"/>
      <c r="I12" s="344"/>
      <c r="J12" s="344"/>
      <c r="K12" s="344"/>
      <c r="L12" s="344"/>
      <c r="M12" s="345"/>
      <c r="N12" s="27" t="s">
        <v>25</v>
      </c>
    </row>
    <row r="13" spans="1:16" ht="24" thickBot="1" x14ac:dyDescent="0.3">
      <c r="A13" s="308" t="s">
        <v>26</v>
      </c>
      <c r="B13" s="309"/>
      <c r="C13" s="309"/>
      <c r="D13" s="309"/>
      <c r="E13" s="309"/>
      <c r="F13" s="309"/>
      <c r="G13" s="309"/>
      <c r="H13" s="309"/>
      <c r="I13" s="309"/>
      <c r="J13" s="309"/>
      <c r="K13" s="309"/>
      <c r="L13" s="310"/>
      <c r="M13" s="8"/>
      <c r="N13" s="26"/>
    </row>
    <row r="14" spans="1:16" ht="31.5" customHeight="1" thickBot="1" x14ac:dyDescent="0.3">
      <c r="A14" s="261" t="s">
        <v>27</v>
      </c>
      <c r="B14" s="263"/>
      <c r="C14" s="28"/>
      <c r="D14" s="311" t="str">
        <f ca="1">(INDIRECT("GENERAL!J"&amp;P2+5))</f>
        <v>ENFERMERA/UNIVERSIDAD SURCOLOMBIANA/2000</v>
      </c>
      <c r="E14" s="312"/>
      <c r="F14" s="312"/>
      <c r="G14" s="312"/>
      <c r="H14" s="312"/>
      <c r="I14" s="312"/>
      <c r="J14" s="312"/>
      <c r="K14" s="312"/>
      <c r="L14" s="313"/>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4" t="s">
        <v>28</v>
      </c>
      <c r="B16" s="315"/>
      <c r="C16" s="8"/>
      <c r="D16" s="34"/>
      <c r="E16" s="322" t="str">
        <f ca="1">(INDIRECT("GENERAL!K"&amp;P2+5))</f>
        <v>ESPECIALISTA EN GERENCIA DE LA CALIDAD Y AUDITORIA EN SALUD/UNIVERSIDAD COOPERATIVA DE COLOMBIA/2007</v>
      </c>
      <c r="F16" s="323"/>
      <c r="G16" s="323"/>
      <c r="H16" s="323"/>
      <c r="I16" s="323"/>
      <c r="J16" s="323"/>
      <c r="K16" s="323"/>
      <c r="L16" s="32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4" t="s">
        <v>29</v>
      </c>
      <c r="B18" s="315"/>
      <c r="C18" s="28"/>
      <c r="D18" s="156"/>
      <c r="E18" s="323" t="str">
        <f ca="1">(INDIRECT("GENERAL!L"&amp;P2+5))</f>
        <v>MAGISTER EN SALUD PUBLICA/ UNIVERSIDAD DE ANTIOQUIA / 4 SEMETRES APROBADOS</v>
      </c>
      <c r="F18" s="323"/>
      <c r="G18" s="323"/>
      <c r="H18" s="323"/>
      <c r="I18" s="323"/>
      <c r="J18" s="323"/>
      <c r="K18" s="323"/>
      <c r="L18" s="32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4" t="s">
        <v>30</v>
      </c>
      <c r="B20" s="315"/>
      <c r="C20" s="28"/>
      <c r="D20" s="319" t="str">
        <f ca="1">(INDIRECT("GENERAL!M"&amp;P2+5))</f>
        <v>NO REGISTRA</v>
      </c>
      <c r="E20" s="320"/>
      <c r="F20" s="320"/>
      <c r="G20" s="320"/>
      <c r="H20" s="320"/>
      <c r="I20" s="320"/>
      <c r="J20" s="320"/>
      <c r="K20" s="320"/>
      <c r="L20" s="321"/>
      <c r="M20" s="29"/>
      <c r="N20" s="30"/>
    </row>
    <row r="21" spans="1:17" ht="16.5" thickBot="1" x14ac:dyDescent="0.3">
      <c r="A21" s="36"/>
      <c r="B21" s="37"/>
      <c r="C21" s="155"/>
      <c r="D21" s="39"/>
      <c r="E21" s="39"/>
      <c r="F21" s="39"/>
      <c r="G21" s="39"/>
      <c r="H21" s="39"/>
      <c r="I21" s="39"/>
      <c r="J21" s="39"/>
      <c r="K21" s="39"/>
      <c r="L21" s="39"/>
      <c r="M21" s="155"/>
      <c r="N21" s="40"/>
    </row>
    <row r="22" spans="1:17" ht="19.5" thickTop="1" thickBot="1" x14ac:dyDescent="0.3">
      <c r="A22" s="305" t="s">
        <v>31</v>
      </c>
      <c r="B22" s="306"/>
      <c r="C22" s="306"/>
      <c r="D22" s="306"/>
      <c r="E22" s="306"/>
      <c r="F22" s="306"/>
      <c r="G22" s="306"/>
      <c r="H22" s="306"/>
      <c r="I22" s="306"/>
      <c r="J22" s="306"/>
      <c r="K22" s="306"/>
      <c r="L22" s="307"/>
      <c r="M22" s="8"/>
      <c r="N22" s="161">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8" t="s">
        <v>32</v>
      </c>
      <c r="B24" s="309"/>
      <c r="C24" s="309"/>
      <c r="D24" s="309"/>
      <c r="E24" s="309"/>
      <c r="F24" s="309"/>
      <c r="G24" s="309"/>
      <c r="H24" s="309"/>
      <c r="I24" s="309"/>
      <c r="J24" s="309"/>
      <c r="K24" s="309"/>
      <c r="L24" s="310"/>
      <c r="M24" s="8"/>
      <c r="N24" s="40"/>
    </row>
    <row r="25" spans="1:17" ht="68.25" customHeight="1" thickBot="1" x14ac:dyDescent="0.3">
      <c r="A25" s="261" t="s">
        <v>33</v>
      </c>
      <c r="B25" s="263"/>
      <c r="C25" s="28"/>
      <c r="D25" s="311"/>
      <c r="E25" s="312"/>
      <c r="F25" s="312"/>
      <c r="G25" s="312"/>
      <c r="H25" s="312"/>
      <c r="I25" s="312"/>
      <c r="J25" s="312"/>
      <c r="K25" s="312"/>
      <c r="L25" s="313"/>
      <c r="M25" s="29"/>
      <c r="N25" s="30"/>
      <c r="P25" s="43"/>
      <c r="Q25" s="43"/>
    </row>
    <row r="26" spans="1:17" ht="16.5" thickBot="1" x14ac:dyDescent="0.3">
      <c r="A26" s="36"/>
      <c r="B26" s="37"/>
      <c r="C26" s="155"/>
      <c r="D26" s="39"/>
      <c r="E26" s="39"/>
      <c r="F26" s="39"/>
      <c r="G26" s="39"/>
      <c r="H26" s="39"/>
      <c r="I26" s="39"/>
      <c r="J26" s="39"/>
      <c r="K26" s="39"/>
      <c r="L26" s="39"/>
      <c r="M26" s="155"/>
      <c r="N26" s="40"/>
    </row>
    <row r="27" spans="1:17" ht="19.5" thickTop="1" thickBot="1" x14ac:dyDescent="0.3">
      <c r="A27" s="305" t="s">
        <v>34</v>
      </c>
      <c r="B27" s="306"/>
      <c r="C27" s="306"/>
      <c r="D27" s="306"/>
      <c r="E27" s="306"/>
      <c r="F27" s="306"/>
      <c r="G27" s="306"/>
      <c r="H27" s="306"/>
      <c r="I27" s="306"/>
      <c r="J27" s="306"/>
      <c r="K27" s="306"/>
      <c r="L27" s="307"/>
      <c r="M27" s="155"/>
      <c r="N27" s="161">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8" t="s">
        <v>35</v>
      </c>
      <c r="B29" s="309"/>
      <c r="C29" s="309"/>
      <c r="D29" s="309"/>
      <c r="E29" s="309"/>
      <c r="F29" s="309"/>
      <c r="G29" s="309"/>
      <c r="H29" s="309"/>
      <c r="I29" s="309"/>
      <c r="J29" s="309"/>
      <c r="K29" s="309"/>
      <c r="L29" s="310"/>
      <c r="M29" s="45"/>
      <c r="N29" s="40"/>
    </row>
    <row r="30" spans="1:17" ht="35.25" customHeight="1" thickBot="1" x14ac:dyDescent="0.3">
      <c r="A30" s="261" t="s">
        <v>36</v>
      </c>
      <c r="B30" s="263"/>
      <c r="C30" s="28"/>
      <c r="D30" s="311"/>
      <c r="E30" s="312"/>
      <c r="F30" s="312"/>
      <c r="G30" s="312"/>
      <c r="H30" s="312"/>
      <c r="I30" s="312"/>
      <c r="J30" s="312"/>
      <c r="K30" s="312"/>
      <c r="L30" s="313"/>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5" t="s">
        <v>37</v>
      </c>
      <c r="B32" s="306"/>
      <c r="C32" s="306"/>
      <c r="D32" s="306"/>
      <c r="E32" s="306"/>
      <c r="F32" s="306"/>
      <c r="G32" s="306"/>
      <c r="H32" s="306"/>
      <c r="I32" s="306"/>
      <c r="J32" s="306"/>
      <c r="K32" s="306"/>
      <c r="L32" s="307"/>
      <c r="M32" s="155"/>
      <c r="N32" s="161">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8" t="s">
        <v>38</v>
      </c>
      <c r="B34" s="309"/>
      <c r="C34" s="309"/>
      <c r="D34" s="309"/>
      <c r="E34" s="309"/>
      <c r="F34" s="309"/>
      <c r="G34" s="309"/>
      <c r="H34" s="309"/>
      <c r="I34" s="309"/>
      <c r="J34" s="309"/>
      <c r="K34" s="309"/>
      <c r="L34" s="310"/>
      <c r="M34" s="8"/>
      <c r="N34" s="40"/>
    </row>
    <row r="35" spans="1:14" ht="39.75" customHeight="1" thickBot="1" x14ac:dyDescent="0.3">
      <c r="A35" s="314" t="s">
        <v>39</v>
      </c>
      <c r="B35" s="315"/>
      <c r="C35" s="28"/>
      <c r="D35" s="311"/>
      <c r="E35" s="312"/>
      <c r="F35" s="312"/>
      <c r="G35" s="312"/>
      <c r="H35" s="312"/>
      <c r="I35" s="312"/>
      <c r="J35" s="312"/>
      <c r="K35" s="312"/>
      <c r="L35" s="313"/>
      <c r="M35" s="29"/>
      <c r="N35" s="30"/>
    </row>
    <row r="36" spans="1:14" ht="16.5" thickBot="1" x14ac:dyDescent="0.3">
      <c r="A36" s="36"/>
      <c r="B36" s="37"/>
      <c r="C36" s="155"/>
      <c r="D36" s="39"/>
      <c r="E36" s="39"/>
      <c r="F36" s="39"/>
      <c r="G36" s="39"/>
      <c r="H36" s="39"/>
      <c r="I36" s="39"/>
      <c r="J36" s="39"/>
      <c r="K36" s="39"/>
      <c r="L36" s="39"/>
      <c r="M36" s="155"/>
      <c r="N36" s="40"/>
    </row>
    <row r="37" spans="1:14" ht="19.5" thickTop="1" thickBot="1" x14ac:dyDescent="0.3">
      <c r="A37" s="305" t="s">
        <v>40</v>
      </c>
      <c r="B37" s="306"/>
      <c r="C37" s="306"/>
      <c r="D37" s="306"/>
      <c r="E37" s="306"/>
      <c r="F37" s="306"/>
      <c r="G37" s="306"/>
      <c r="H37" s="306"/>
      <c r="I37" s="306"/>
      <c r="J37" s="306"/>
      <c r="K37" s="306"/>
      <c r="L37" s="307"/>
      <c r="M37" s="155"/>
      <c r="N37" s="161">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6" t="s">
        <v>23</v>
      </c>
      <c r="B40" s="317"/>
      <c r="C40" s="317"/>
      <c r="D40" s="317"/>
      <c r="E40" s="317"/>
      <c r="F40" s="317"/>
      <c r="G40" s="317"/>
      <c r="H40" s="317"/>
      <c r="I40" s="317"/>
      <c r="J40" s="317"/>
      <c r="K40" s="317"/>
      <c r="L40" s="31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6" t="s">
        <v>42</v>
      </c>
      <c r="B55" s="257"/>
      <c r="C55" s="257"/>
      <c r="D55" s="257"/>
      <c r="E55" s="257"/>
      <c r="F55" s="257"/>
      <c r="G55" s="257"/>
      <c r="H55" s="257"/>
      <c r="I55" s="257"/>
      <c r="J55" s="257"/>
      <c r="K55" s="257"/>
      <c r="L55" s="257"/>
      <c r="M55" s="257"/>
      <c r="N55" s="258"/>
    </row>
    <row r="56" spans="1:14" ht="15.75" thickBot="1" x14ac:dyDescent="0.3">
      <c r="A56" s="46"/>
      <c r="B56" s="8"/>
      <c r="C56" s="8"/>
      <c r="D56" s="8"/>
      <c r="E56" s="8"/>
      <c r="F56" s="8"/>
      <c r="G56" s="8"/>
      <c r="H56" s="8"/>
      <c r="I56" s="8"/>
      <c r="J56" s="8"/>
      <c r="K56" s="8"/>
      <c r="L56" s="8"/>
      <c r="M56" s="8"/>
      <c r="N56" s="26"/>
    </row>
    <row r="57" spans="1:14" ht="26.25" thickBot="1" x14ac:dyDescent="0.3">
      <c r="A57" s="299" t="s">
        <v>43</v>
      </c>
      <c r="B57" s="300"/>
      <c r="C57" s="300"/>
      <c r="D57" s="300"/>
      <c r="E57" s="300"/>
      <c r="F57" s="303"/>
      <c r="G57" s="304"/>
      <c r="H57" s="53" t="s">
        <v>44</v>
      </c>
      <c r="I57" s="54" t="s">
        <v>45</v>
      </c>
      <c r="J57" s="55" t="s">
        <v>46</v>
      </c>
      <c r="K57" s="56" t="s">
        <v>47</v>
      </c>
      <c r="L57" s="158"/>
      <c r="M57" s="8"/>
      <c r="N57" s="57" t="s">
        <v>48</v>
      </c>
    </row>
    <row r="58" spans="1:14" ht="23.25" customHeight="1" thickTop="1" thickBot="1" x14ac:dyDescent="0.3">
      <c r="A58" s="58">
        <v>1</v>
      </c>
      <c r="B58" s="288" t="s">
        <v>49</v>
      </c>
      <c r="C58" s="288"/>
      <c r="D58" s="288"/>
      <c r="E58" s="288"/>
      <c r="F58" s="289"/>
      <c r="G58" s="289"/>
      <c r="H58" s="59" t="s">
        <v>50</v>
      </c>
      <c r="I58" s="60">
        <v>0</v>
      </c>
      <c r="J58" s="60">
        <v>0</v>
      </c>
      <c r="K58" s="61">
        <v>0</v>
      </c>
      <c r="L58" s="45"/>
      <c r="M58" s="45"/>
      <c r="N58" s="62">
        <f>I58+J58+K58</f>
        <v>0</v>
      </c>
    </row>
    <row r="59" spans="1:14" ht="16.5" thickTop="1" thickBot="1" x14ac:dyDescent="0.3">
      <c r="A59" s="63">
        <v>2</v>
      </c>
      <c r="B59" s="276" t="s">
        <v>51</v>
      </c>
      <c r="C59" s="290"/>
      <c r="D59" s="290"/>
      <c r="E59" s="290"/>
      <c r="F59" s="277"/>
      <c r="G59" s="277"/>
      <c r="H59" s="64" t="s">
        <v>50</v>
      </c>
      <c r="I59" s="65">
        <v>0</v>
      </c>
      <c r="J59" s="65">
        <v>0</v>
      </c>
      <c r="K59" s="66">
        <v>0</v>
      </c>
      <c r="L59" s="45"/>
      <c r="M59" s="45"/>
      <c r="N59" s="62">
        <f t="shared" ref="N59:N64" si="0">I59+J59+K59</f>
        <v>0</v>
      </c>
    </row>
    <row r="60" spans="1:14" ht="16.5" thickTop="1" thickBot="1" x14ac:dyDescent="0.3">
      <c r="A60" s="63">
        <v>3</v>
      </c>
      <c r="B60" s="290" t="s">
        <v>52</v>
      </c>
      <c r="C60" s="290"/>
      <c r="D60" s="290"/>
      <c r="E60" s="290"/>
      <c r="F60" s="277"/>
      <c r="G60" s="277"/>
      <c r="H60" s="64" t="s">
        <v>53</v>
      </c>
      <c r="I60" s="65">
        <v>0</v>
      </c>
      <c r="J60" s="65">
        <v>0</v>
      </c>
      <c r="K60" s="66">
        <v>0</v>
      </c>
      <c r="L60" s="45"/>
      <c r="M60" s="45"/>
      <c r="N60" s="62">
        <f t="shared" si="0"/>
        <v>0</v>
      </c>
    </row>
    <row r="61" spans="1:14" ht="16.5" thickTop="1" thickBot="1" x14ac:dyDescent="0.3">
      <c r="A61" s="63">
        <v>4</v>
      </c>
      <c r="B61" s="290" t="s">
        <v>54</v>
      </c>
      <c r="C61" s="290"/>
      <c r="D61" s="290"/>
      <c r="E61" s="290"/>
      <c r="F61" s="277"/>
      <c r="G61" s="277"/>
      <c r="H61" s="64" t="s">
        <v>53</v>
      </c>
      <c r="I61" s="65">
        <v>0</v>
      </c>
      <c r="J61" s="65">
        <v>0</v>
      </c>
      <c r="K61" s="66">
        <v>0</v>
      </c>
      <c r="L61" s="45"/>
      <c r="M61" s="45"/>
      <c r="N61" s="62">
        <f t="shared" si="0"/>
        <v>0</v>
      </c>
    </row>
    <row r="62" spans="1:14" ht="16.5" thickTop="1" thickBot="1" x14ac:dyDescent="0.3">
      <c r="A62" s="63">
        <v>5</v>
      </c>
      <c r="B62" s="290" t="s">
        <v>55</v>
      </c>
      <c r="C62" s="290"/>
      <c r="D62" s="290"/>
      <c r="E62" s="290"/>
      <c r="F62" s="277"/>
      <c r="G62" s="277"/>
      <c r="H62" s="64" t="s">
        <v>53</v>
      </c>
      <c r="I62" s="65">
        <v>0</v>
      </c>
      <c r="J62" s="65">
        <v>0</v>
      </c>
      <c r="K62" s="66">
        <v>0</v>
      </c>
      <c r="L62" s="45"/>
      <c r="M62" s="45"/>
      <c r="N62" s="62">
        <f t="shared" si="0"/>
        <v>0</v>
      </c>
    </row>
    <row r="63" spans="1:14" ht="16.5" thickTop="1" thickBot="1" x14ac:dyDescent="0.3">
      <c r="A63" s="63">
        <v>6</v>
      </c>
      <c r="B63" s="290" t="s">
        <v>56</v>
      </c>
      <c r="C63" s="290"/>
      <c r="D63" s="290"/>
      <c r="E63" s="290"/>
      <c r="F63" s="277"/>
      <c r="G63" s="277"/>
      <c r="H63" s="64" t="s">
        <v>57</v>
      </c>
      <c r="I63" s="65">
        <v>0</v>
      </c>
      <c r="J63" s="65">
        <v>0</v>
      </c>
      <c r="K63" s="66">
        <v>0</v>
      </c>
      <c r="L63" s="45"/>
      <c r="M63" s="45"/>
      <c r="N63" s="62">
        <f t="shared" si="0"/>
        <v>0</v>
      </c>
    </row>
    <row r="64" spans="1:14" ht="16.5" thickTop="1" thickBot="1" x14ac:dyDescent="0.3">
      <c r="A64" s="67">
        <v>7</v>
      </c>
      <c r="B64" s="291" t="s">
        <v>58</v>
      </c>
      <c r="C64" s="291"/>
      <c r="D64" s="291"/>
      <c r="E64" s="291"/>
      <c r="F64" s="260"/>
      <c r="G64" s="260"/>
      <c r="H64" s="68" t="s">
        <v>57</v>
      </c>
      <c r="I64" s="69">
        <v>0</v>
      </c>
      <c r="J64" s="69">
        <v>0</v>
      </c>
      <c r="K64" s="70">
        <v>0</v>
      </c>
      <c r="L64" s="45"/>
      <c r="M64" s="45"/>
      <c r="N64" s="62">
        <f t="shared" si="0"/>
        <v>0</v>
      </c>
    </row>
    <row r="65" spans="1:14" ht="16.5" thickBot="1" x14ac:dyDescent="0.3">
      <c r="A65" s="292" t="s">
        <v>59</v>
      </c>
      <c r="B65" s="293"/>
      <c r="C65" s="293"/>
      <c r="D65" s="293"/>
      <c r="E65" s="293"/>
      <c r="F65" s="293"/>
      <c r="G65" s="293"/>
      <c r="H65" s="294"/>
      <c r="I65" s="71">
        <f>SUM(I58:I64)</f>
        <v>0</v>
      </c>
      <c r="J65" s="72">
        <f>SUM(J58:J64)</f>
        <v>0</v>
      </c>
      <c r="K65" s="73">
        <f>SUM(K58:K64)</f>
        <v>0</v>
      </c>
      <c r="L65" s="74"/>
      <c r="M65" s="45"/>
      <c r="N65" s="75">
        <f>SUM(N58:N64)</f>
        <v>0</v>
      </c>
    </row>
    <row r="66" spans="1:14" ht="19.5" thickTop="1" thickBot="1" x14ac:dyDescent="0.3">
      <c r="A66" s="295" t="s">
        <v>60</v>
      </c>
      <c r="B66" s="296"/>
      <c r="C66" s="296"/>
      <c r="D66" s="296"/>
      <c r="E66" s="296"/>
      <c r="F66" s="296"/>
      <c r="G66" s="296"/>
      <c r="H66" s="296"/>
      <c r="I66" s="297"/>
      <c r="J66" s="297"/>
      <c r="K66" s="298"/>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9" t="s">
        <v>61</v>
      </c>
      <c r="B68" s="300"/>
      <c r="C68" s="300"/>
      <c r="D68" s="300"/>
      <c r="E68" s="300"/>
      <c r="F68" s="300"/>
      <c r="G68" s="301"/>
      <c r="H68" s="78" t="s">
        <v>44</v>
      </c>
      <c r="I68" s="54" t="s">
        <v>45</v>
      </c>
      <c r="J68" s="55" t="s">
        <v>46</v>
      </c>
      <c r="K68" s="56" t="s">
        <v>47</v>
      </c>
      <c r="L68" s="158"/>
      <c r="M68" s="8"/>
      <c r="N68" s="57" t="s">
        <v>48</v>
      </c>
    </row>
    <row r="69" spans="1:14" ht="17.25" thickTop="1" thickBot="1" x14ac:dyDescent="0.3">
      <c r="A69" s="58">
        <v>1</v>
      </c>
      <c r="B69" s="302" t="s">
        <v>62</v>
      </c>
      <c r="C69" s="302"/>
      <c r="D69" s="302"/>
      <c r="E69" s="302"/>
      <c r="F69" s="289"/>
      <c r="G69" s="289"/>
      <c r="H69" s="79" t="s">
        <v>63</v>
      </c>
      <c r="I69" s="80">
        <v>0</v>
      </c>
      <c r="J69" s="80">
        <v>0</v>
      </c>
      <c r="K69" s="81">
        <v>0</v>
      </c>
      <c r="L69" s="82"/>
      <c r="M69" s="45"/>
      <c r="N69" s="62">
        <f>I69+J69+K69</f>
        <v>0</v>
      </c>
    </row>
    <row r="70" spans="1:14" ht="17.25" thickTop="1" thickBot="1" x14ac:dyDescent="0.3">
      <c r="A70" s="63">
        <v>2</v>
      </c>
      <c r="B70" s="276" t="s">
        <v>64</v>
      </c>
      <c r="C70" s="276"/>
      <c r="D70" s="276"/>
      <c r="E70" s="276"/>
      <c r="F70" s="277"/>
      <c r="G70" s="277"/>
      <c r="H70" s="83" t="s">
        <v>63</v>
      </c>
      <c r="I70" s="84">
        <v>0</v>
      </c>
      <c r="J70" s="84">
        <v>0</v>
      </c>
      <c r="K70" s="85">
        <v>0</v>
      </c>
      <c r="L70" s="82"/>
      <c r="M70" s="45"/>
      <c r="N70" s="62">
        <f>I70+J70+K70</f>
        <v>0</v>
      </c>
    </row>
    <row r="71" spans="1:14" ht="17.25" thickTop="1" thickBot="1" x14ac:dyDescent="0.3">
      <c r="A71" s="67">
        <v>3</v>
      </c>
      <c r="B71" s="259" t="s">
        <v>65</v>
      </c>
      <c r="C71" s="259"/>
      <c r="D71" s="259"/>
      <c r="E71" s="259"/>
      <c r="F71" s="260"/>
      <c r="G71" s="260"/>
      <c r="H71" s="86" t="s">
        <v>63</v>
      </c>
      <c r="I71" s="87">
        <v>0</v>
      </c>
      <c r="J71" s="87">
        <v>0</v>
      </c>
      <c r="K71" s="88">
        <v>0</v>
      </c>
      <c r="L71" s="82"/>
      <c r="M71" s="45"/>
      <c r="N71" s="62">
        <f>I71+J71+K71</f>
        <v>0</v>
      </c>
    </row>
    <row r="72" spans="1:14" ht="16.5" thickTop="1" thickBot="1" x14ac:dyDescent="0.3">
      <c r="A72" s="44"/>
      <c r="B72" s="261" t="s">
        <v>66</v>
      </c>
      <c r="C72" s="262"/>
      <c r="D72" s="262"/>
      <c r="E72" s="262"/>
      <c r="F72" s="262"/>
      <c r="G72" s="262"/>
      <c r="H72" s="263"/>
      <c r="I72" s="89">
        <f>SUM(I69:I71)</f>
        <v>0</v>
      </c>
      <c r="J72" s="89">
        <f>SUM(J69:J71)</f>
        <v>0</v>
      </c>
      <c r="K72" s="90">
        <f>SUM(K69:K71)</f>
        <v>0</v>
      </c>
      <c r="L72" s="82"/>
      <c r="M72" s="45"/>
      <c r="N72" s="91">
        <f>SUM(N69:N71)</f>
        <v>0</v>
      </c>
    </row>
    <row r="73" spans="1:14" ht="19.5" thickTop="1" thickBot="1" x14ac:dyDescent="0.3">
      <c r="A73" s="264" t="s">
        <v>67</v>
      </c>
      <c r="B73" s="265"/>
      <c r="C73" s="265"/>
      <c r="D73" s="265"/>
      <c r="E73" s="265"/>
      <c r="F73" s="265"/>
      <c r="G73" s="265"/>
      <c r="H73" s="265"/>
      <c r="I73" s="265"/>
      <c r="J73" s="265"/>
      <c r="K73" s="266"/>
      <c r="L73" s="82"/>
      <c r="M73" s="45"/>
      <c r="N73" s="77">
        <f>N72/3</f>
        <v>0</v>
      </c>
    </row>
    <row r="74" spans="1:14" ht="19.5" thickTop="1" thickBot="1" x14ac:dyDescent="0.3">
      <c r="A74" s="267"/>
      <c r="B74" s="268"/>
      <c r="C74" s="268"/>
      <c r="D74" s="268"/>
      <c r="E74" s="268"/>
      <c r="F74" s="268"/>
      <c r="G74" s="268"/>
      <c r="H74" s="268"/>
      <c r="I74" s="268"/>
      <c r="J74" s="269"/>
      <c r="K74" s="269"/>
      <c r="L74" s="82"/>
      <c r="M74" s="45"/>
      <c r="N74" s="160"/>
    </row>
    <row r="75" spans="1:14" ht="26.25" thickBot="1" x14ac:dyDescent="0.3">
      <c r="A75" s="270" t="s">
        <v>68</v>
      </c>
      <c r="B75" s="271"/>
      <c r="C75" s="271"/>
      <c r="D75" s="271"/>
      <c r="E75" s="271"/>
      <c r="F75" s="271"/>
      <c r="G75" s="272"/>
      <c r="H75" s="93" t="s">
        <v>44</v>
      </c>
      <c r="I75" s="57" t="s">
        <v>45</v>
      </c>
      <c r="J75" s="158"/>
      <c r="K75" s="158"/>
      <c r="L75" s="82"/>
      <c r="M75" s="45"/>
      <c r="N75" s="94" t="s">
        <v>48</v>
      </c>
    </row>
    <row r="76" spans="1:14" ht="16.5" thickBot="1" x14ac:dyDescent="0.3">
      <c r="A76" s="95">
        <v>1</v>
      </c>
      <c r="B76" s="273" t="s">
        <v>69</v>
      </c>
      <c r="C76" s="273"/>
      <c r="D76" s="273"/>
      <c r="E76" s="273"/>
      <c r="F76" s="274"/>
      <c r="G76" s="275"/>
      <c r="H76" s="96" t="s">
        <v>63</v>
      </c>
      <c r="I76" s="90">
        <v>0</v>
      </c>
      <c r="J76" s="82"/>
      <c r="K76" s="82"/>
      <c r="L76" s="82"/>
      <c r="M76" s="45"/>
      <c r="N76" s="97">
        <f>I76</f>
        <v>0</v>
      </c>
    </row>
    <row r="77" spans="1:14" ht="16.5" thickBot="1" x14ac:dyDescent="0.3">
      <c r="A77" s="63">
        <v>2</v>
      </c>
      <c r="B77" s="276" t="s">
        <v>70</v>
      </c>
      <c r="C77" s="276"/>
      <c r="D77" s="276"/>
      <c r="E77" s="276"/>
      <c r="F77" s="277"/>
      <c r="G77" s="278"/>
      <c r="H77" s="98" t="s">
        <v>63</v>
      </c>
      <c r="I77" s="99">
        <v>0</v>
      </c>
      <c r="J77" s="82"/>
      <c r="K77" s="82"/>
      <c r="L77" s="82"/>
      <c r="M77" s="45"/>
      <c r="N77" s="97">
        <f>I77</f>
        <v>0</v>
      </c>
    </row>
    <row r="78" spans="1:14" ht="16.5" thickBot="1" x14ac:dyDescent="0.3">
      <c r="A78" s="67">
        <v>3</v>
      </c>
      <c r="B78" s="259" t="s">
        <v>71</v>
      </c>
      <c r="C78" s="259"/>
      <c r="D78" s="259"/>
      <c r="E78" s="259"/>
      <c r="F78" s="260"/>
      <c r="G78" s="279"/>
      <c r="H78" s="100" t="s">
        <v>63</v>
      </c>
      <c r="I78" s="101">
        <v>0</v>
      </c>
      <c r="J78" s="82"/>
      <c r="K78" s="82"/>
      <c r="L78" s="82"/>
      <c r="M78" s="45"/>
      <c r="N78" s="97">
        <f>I78</f>
        <v>0</v>
      </c>
    </row>
    <row r="79" spans="1:14" ht="16.5" thickBot="1" x14ac:dyDescent="0.3">
      <c r="A79" s="280" t="s">
        <v>72</v>
      </c>
      <c r="B79" s="281"/>
      <c r="C79" s="281"/>
      <c r="D79" s="281"/>
      <c r="E79" s="281"/>
      <c r="F79" s="281"/>
      <c r="G79" s="281"/>
      <c r="H79" s="282"/>
      <c r="I79" s="27">
        <f>SUM(I76:I78)</f>
        <v>0</v>
      </c>
      <c r="J79" s="74"/>
      <c r="K79" s="74"/>
      <c r="L79" s="74"/>
      <c r="M79" s="45"/>
      <c r="N79" s="40"/>
    </row>
    <row r="80" spans="1:14" ht="19.5" thickTop="1" thickBot="1" x14ac:dyDescent="0.3">
      <c r="A80" s="283" t="s">
        <v>73</v>
      </c>
      <c r="B80" s="284"/>
      <c r="C80" s="284"/>
      <c r="D80" s="284"/>
      <c r="E80" s="284"/>
      <c r="F80" s="284"/>
      <c r="G80" s="284"/>
      <c r="H80" s="284"/>
      <c r="I80" s="284"/>
      <c r="J80" s="284"/>
      <c r="K80" s="285"/>
      <c r="L80" s="74"/>
      <c r="M80" s="45"/>
      <c r="N80" s="77">
        <f>SUM(N76:N78)</f>
        <v>0</v>
      </c>
    </row>
    <row r="81" spans="1:14" x14ac:dyDescent="0.25">
      <c r="A81" s="46"/>
      <c r="B81" s="8"/>
      <c r="C81" s="8"/>
      <c r="D81" s="8"/>
      <c r="E81" s="286"/>
      <c r="F81" s="286"/>
      <c r="G81" s="286"/>
      <c r="H81" s="286"/>
      <c r="I81" s="286"/>
      <c r="J81" s="286"/>
      <c r="K81" s="286"/>
      <c r="L81" s="286"/>
      <c r="M81" s="286"/>
      <c r="N81" s="287"/>
    </row>
    <row r="82" spans="1:14" ht="15.75" thickBot="1" x14ac:dyDescent="0.3">
      <c r="A82" s="46"/>
      <c r="B82" s="8"/>
      <c r="C82" s="8"/>
      <c r="D82" s="8"/>
      <c r="E82" s="8"/>
      <c r="F82" s="8"/>
      <c r="G82" s="8"/>
      <c r="H82" s="8"/>
      <c r="I82" s="8"/>
      <c r="J82" s="8"/>
      <c r="K82" s="8"/>
      <c r="L82" s="8"/>
      <c r="M82" s="8"/>
      <c r="N82" s="26"/>
    </row>
    <row r="83" spans="1:14" ht="27" thickBot="1" x14ac:dyDescent="0.3">
      <c r="A83" s="256" t="s">
        <v>74</v>
      </c>
      <c r="B83" s="257"/>
      <c r="C83" s="257"/>
      <c r="D83" s="257"/>
      <c r="E83" s="257"/>
      <c r="F83" s="257"/>
      <c r="G83" s="257"/>
      <c r="H83" s="257"/>
      <c r="I83" s="257"/>
      <c r="J83" s="257"/>
      <c r="K83" s="257"/>
      <c r="L83" s="257"/>
      <c r="M83" s="257"/>
      <c r="N83" s="258"/>
    </row>
    <row r="84" spans="1:14" ht="15.75" thickBot="1" x14ac:dyDescent="0.3">
      <c r="A84" s="46"/>
      <c r="B84" s="8"/>
      <c r="C84" s="8"/>
      <c r="D84" s="8"/>
      <c r="E84" s="8"/>
      <c r="F84" s="8"/>
      <c r="G84" s="8"/>
      <c r="H84" s="8"/>
      <c r="I84" s="8"/>
      <c r="J84" s="8"/>
      <c r="K84" s="8"/>
      <c r="L84" s="8"/>
      <c r="M84" s="8"/>
      <c r="N84" s="26"/>
    </row>
    <row r="85" spans="1:14" ht="24.75" thickBot="1" x14ac:dyDescent="0.3">
      <c r="A85" s="239" t="s">
        <v>75</v>
      </c>
      <c r="B85" s="240"/>
      <c r="C85" s="240"/>
      <c r="D85" s="240"/>
      <c r="E85" s="240"/>
      <c r="F85" s="241"/>
      <c r="G85" s="242"/>
      <c r="H85" s="93" t="s">
        <v>44</v>
      </c>
      <c r="I85" s="158"/>
      <c r="J85" s="8"/>
      <c r="K85" s="8"/>
      <c r="L85" s="8"/>
      <c r="M85" s="8"/>
      <c r="N85" s="93" t="s">
        <v>48</v>
      </c>
    </row>
    <row r="86" spans="1:14" ht="17.25" thickTop="1" thickBot="1" x14ac:dyDescent="0.3">
      <c r="A86" s="102">
        <v>1</v>
      </c>
      <c r="B86" s="243" t="s">
        <v>76</v>
      </c>
      <c r="C86" s="244"/>
      <c r="D86" s="244"/>
      <c r="E86" s="244"/>
      <c r="F86" s="245"/>
      <c r="G86" s="246"/>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7" t="s">
        <v>78</v>
      </c>
      <c r="B88" s="248"/>
      <c r="C88" s="248"/>
      <c r="D88" s="248"/>
      <c r="E88" s="248"/>
      <c r="F88" s="248"/>
      <c r="G88" s="248"/>
      <c r="H88" s="248"/>
      <c r="I88" s="248"/>
      <c r="J88" s="249"/>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0" t="s">
        <v>79</v>
      </c>
      <c r="B90" s="251"/>
      <c r="C90" s="251"/>
      <c r="D90" s="251"/>
      <c r="E90" s="251"/>
      <c r="F90" s="251"/>
      <c r="G90" s="251"/>
      <c r="H90" s="251"/>
      <c r="I90" s="251"/>
      <c r="J90" s="251"/>
      <c r="K90" s="251"/>
      <c r="L90" s="251"/>
      <c r="M90" s="251"/>
      <c r="N90" s="252"/>
    </row>
    <row r="91" spans="1:14" ht="15.75" thickBot="1" x14ac:dyDescent="0.3">
      <c r="A91" s="46"/>
      <c r="B91" s="8"/>
      <c r="C91" s="8"/>
      <c r="D91" s="8"/>
      <c r="E91" s="8"/>
      <c r="F91" s="8"/>
      <c r="G91" s="8"/>
      <c r="H91" s="8"/>
      <c r="I91" s="8"/>
      <c r="J91" s="8"/>
      <c r="K91" s="8"/>
      <c r="L91" s="8"/>
      <c r="M91" s="8"/>
      <c r="N91" s="26"/>
    </row>
    <row r="92" spans="1:14" ht="18.75" thickTop="1" x14ac:dyDescent="0.25">
      <c r="A92" s="253" t="s">
        <v>23</v>
      </c>
      <c r="B92" s="254"/>
      <c r="C92" s="254"/>
      <c r="D92" s="254"/>
      <c r="E92" s="254"/>
      <c r="F92" s="254"/>
      <c r="G92" s="254"/>
      <c r="H92" s="254"/>
      <c r="I92" s="254"/>
      <c r="J92" s="255"/>
      <c r="K92" s="111"/>
      <c r="L92" s="111"/>
      <c r="M92" s="112"/>
      <c r="N92" s="113">
        <f>N40</f>
        <v>0</v>
      </c>
    </row>
    <row r="93" spans="1:14" ht="18" x14ac:dyDescent="0.25">
      <c r="A93" s="230" t="s">
        <v>80</v>
      </c>
      <c r="B93" s="231"/>
      <c r="C93" s="231"/>
      <c r="D93" s="231"/>
      <c r="E93" s="231"/>
      <c r="F93" s="231"/>
      <c r="G93" s="231"/>
      <c r="H93" s="231"/>
      <c r="I93" s="231"/>
      <c r="J93" s="232"/>
      <c r="K93" s="111"/>
      <c r="L93" s="111"/>
      <c r="M93" s="112"/>
      <c r="N93" s="114">
        <f>N66</f>
        <v>0</v>
      </c>
    </row>
    <row r="94" spans="1:14" ht="18" x14ac:dyDescent="0.25">
      <c r="A94" s="230" t="s">
        <v>81</v>
      </c>
      <c r="B94" s="231"/>
      <c r="C94" s="231"/>
      <c r="D94" s="231"/>
      <c r="E94" s="231"/>
      <c r="F94" s="231"/>
      <c r="G94" s="231"/>
      <c r="H94" s="231"/>
      <c r="I94" s="231"/>
      <c r="J94" s="232"/>
      <c r="K94" s="111"/>
      <c r="L94" s="111"/>
      <c r="M94" s="112"/>
      <c r="N94" s="115">
        <f>N73</f>
        <v>0</v>
      </c>
    </row>
    <row r="95" spans="1:14" ht="18" x14ac:dyDescent="0.25">
      <c r="A95" s="230" t="s">
        <v>82</v>
      </c>
      <c r="B95" s="231"/>
      <c r="C95" s="231"/>
      <c r="D95" s="231"/>
      <c r="E95" s="231"/>
      <c r="F95" s="231"/>
      <c r="G95" s="231"/>
      <c r="H95" s="231"/>
      <c r="I95" s="231"/>
      <c r="J95" s="232"/>
      <c r="K95" s="111"/>
      <c r="L95" s="111"/>
      <c r="M95" s="112"/>
      <c r="N95" s="116">
        <f>N80</f>
        <v>0</v>
      </c>
    </row>
    <row r="96" spans="1:14" ht="18.75" thickBot="1" x14ac:dyDescent="0.3">
      <c r="A96" s="233" t="s">
        <v>83</v>
      </c>
      <c r="B96" s="234"/>
      <c r="C96" s="234"/>
      <c r="D96" s="234"/>
      <c r="E96" s="234"/>
      <c r="F96" s="234"/>
      <c r="G96" s="234"/>
      <c r="H96" s="234"/>
      <c r="I96" s="234"/>
      <c r="J96" s="235"/>
      <c r="K96" s="111"/>
      <c r="L96" s="111"/>
      <c r="M96" s="112"/>
      <c r="N96" s="116">
        <f>N86</f>
        <v>0</v>
      </c>
    </row>
    <row r="97" spans="1:14" ht="24.75" thickTop="1" thickBot="1" x14ac:dyDescent="0.3">
      <c r="A97" s="236" t="s">
        <v>84</v>
      </c>
      <c r="B97" s="237"/>
      <c r="C97" s="237"/>
      <c r="D97" s="237"/>
      <c r="E97" s="237"/>
      <c r="F97" s="237"/>
      <c r="G97" s="237"/>
      <c r="H97" s="237"/>
      <c r="I97" s="237"/>
      <c r="J97" s="238"/>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8"/>
      <c r="B1" s="349"/>
      <c r="C1" s="352" t="s">
        <v>9</v>
      </c>
      <c r="D1" s="353"/>
      <c r="E1" s="353"/>
      <c r="F1" s="353"/>
      <c r="G1" s="353"/>
      <c r="H1" s="353"/>
      <c r="I1" s="353"/>
      <c r="J1" s="353"/>
      <c r="K1" s="353"/>
      <c r="L1" s="353"/>
      <c r="M1" s="353"/>
      <c r="N1" s="354"/>
    </row>
    <row r="2" spans="1:16" ht="51" customHeight="1" thickBot="1" x14ac:dyDescent="0.3">
      <c r="A2" s="350"/>
      <c r="B2" s="351"/>
      <c r="C2" s="352" t="s">
        <v>10</v>
      </c>
      <c r="D2" s="353"/>
      <c r="E2" s="353"/>
      <c r="F2" s="353"/>
      <c r="G2" s="353"/>
      <c r="H2" s="353"/>
      <c r="I2" s="353"/>
      <c r="J2" s="353"/>
      <c r="K2" s="353"/>
      <c r="L2" s="353"/>
      <c r="M2" s="353"/>
      <c r="N2" s="354"/>
      <c r="P2" s="162" t="str">
        <f ca="1">MID(CELL("nombrearchivo",'3'!E9),FIND("]", CELL("nombrearchivo",'3'!E9),1)+1,LEN(CELL("nombrearchivo",'3'!E9))-FIND("]",CELL("nombrearchivo",'3'!E9),1))</f>
        <v>3</v>
      </c>
    </row>
    <row r="3" spans="1:16" ht="15.75" x14ac:dyDescent="0.25">
      <c r="A3" s="355" t="s">
        <v>11</v>
      </c>
      <c r="B3" s="356"/>
      <c r="C3" s="356"/>
      <c r="D3" s="356"/>
      <c r="E3" s="7" t="str">
        <f>GENERAL!Z$2</f>
        <v>PLANTA</v>
      </c>
      <c r="F3" s="357"/>
      <c r="G3" s="357"/>
      <c r="H3" s="357"/>
      <c r="I3" s="357"/>
      <c r="J3" s="357"/>
      <c r="K3" s="357"/>
      <c r="L3" s="357"/>
      <c r="M3" s="357"/>
      <c r="N3" s="358"/>
    </row>
    <row r="4" spans="1:16" ht="15.75" x14ac:dyDescent="0.25">
      <c r="A4" s="325" t="s">
        <v>12</v>
      </c>
      <c r="B4" s="326"/>
      <c r="C4" s="326"/>
      <c r="D4" s="326"/>
      <c r="E4" s="8" t="str">
        <f>GENERAL!A$2</f>
        <v>CS-P-08-3</v>
      </c>
      <c r="F4" s="346"/>
      <c r="G4" s="346"/>
      <c r="H4" s="346"/>
      <c r="I4" s="346"/>
      <c r="J4" s="346"/>
      <c r="K4" s="346"/>
      <c r="L4" s="346"/>
      <c r="M4" s="346"/>
      <c r="N4" s="347"/>
    </row>
    <row r="5" spans="1:16" ht="15.75" x14ac:dyDescent="0.25">
      <c r="A5" s="325" t="s">
        <v>13</v>
      </c>
      <c r="B5" s="326"/>
      <c r="C5" s="326"/>
      <c r="D5" s="326"/>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6" t="s">
        <v>14</v>
      </c>
      <c r="B7" s="257"/>
      <c r="C7" s="257"/>
      <c r="D7" s="257"/>
      <c r="E7" s="257"/>
      <c r="F7" s="257"/>
      <c r="G7" s="257"/>
      <c r="H7" s="257"/>
      <c r="I7" s="257"/>
      <c r="J7" s="257"/>
      <c r="K7" s="257"/>
      <c r="L7" s="257"/>
      <c r="M7" s="257"/>
      <c r="N7" s="258"/>
    </row>
    <row r="8" spans="1:16" x14ac:dyDescent="0.25">
      <c r="A8" s="327" t="s">
        <v>15</v>
      </c>
      <c r="B8" s="328"/>
      <c r="C8" s="331" t="s">
        <v>16</v>
      </c>
      <c r="D8" s="157"/>
      <c r="E8" s="333" t="s">
        <v>17</v>
      </c>
      <c r="F8" s="333" t="s">
        <v>18</v>
      </c>
      <c r="G8" s="333" t="s">
        <v>19</v>
      </c>
      <c r="H8" s="333" t="s">
        <v>20</v>
      </c>
      <c r="I8" s="333" t="s">
        <v>21</v>
      </c>
      <c r="J8" s="335" t="s">
        <v>22</v>
      </c>
      <c r="K8" s="158"/>
      <c r="L8" s="337"/>
      <c r="M8" s="337"/>
      <c r="N8" s="339" t="s">
        <v>23</v>
      </c>
    </row>
    <row r="9" spans="1:16" ht="31.5" customHeight="1" thickBot="1" x14ac:dyDescent="0.3">
      <c r="A9" s="329"/>
      <c r="B9" s="330"/>
      <c r="C9" s="332"/>
      <c r="D9" s="17"/>
      <c r="E9" s="334"/>
      <c r="F9" s="334"/>
      <c r="G9" s="334"/>
      <c r="H9" s="334"/>
      <c r="I9" s="334"/>
      <c r="J9" s="336"/>
      <c r="K9" s="159"/>
      <c r="L9" s="338"/>
      <c r="M9" s="338"/>
      <c r="N9" s="340"/>
    </row>
    <row r="10" spans="1:16" ht="44.25" customHeight="1" thickBot="1" x14ac:dyDescent="0.3">
      <c r="A10" s="341" t="str">
        <f ca="1">CONCATENATE((INDIRECT("GENERAL!D"&amp;P2+5))," ",((INDIRECT("GENERAL!E"&amp;P2+5))))</f>
        <v>PRIETO SILVA ROSIBEL</v>
      </c>
      <c r="B10" s="3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3" t="s">
        <v>24</v>
      </c>
      <c r="B12" s="344"/>
      <c r="C12" s="344"/>
      <c r="D12" s="344"/>
      <c r="E12" s="344"/>
      <c r="F12" s="344"/>
      <c r="G12" s="344"/>
      <c r="H12" s="344"/>
      <c r="I12" s="344"/>
      <c r="J12" s="344"/>
      <c r="K12" s="344"/>
      <c r="L12" s="344"/>
      <c r="M12" s="345"/>
      <c r="N12" s="27" t="s">
        <v>25</v>
      </c>
    </row>
    <row r="13" spans="1:16" ht="24" thickBot="1" x14ac:dyDescent="0.3">
      <c r="A13" s="308" t="s">
        <v>26</v>
      </c>
      <c r="B13" s="309"/>
      <c r="C13" s="309"/>
      <c r="D13" s="309"/>
      <c r="E13" s="309"/>
      <c r="F13" s="309"/>
      <c r="G13" s="309"/>
      <c r="H13" s="309"/>
      <c r="I13" s="309"/>
      <c r="J13" s="309"/>
      <c r="K13" s="309"/>
      <c r="L13" s="310"/>
      <c r="M13" s="8"/>
      <c r="N13" s="26"/>
    </row>
    <row r="14" spans="1:16" ht="31.5" customHeight="1" thickBot="1" x14ac:dyDescent="0.3">
      <c r="A14" s="261" t="s">
        <v>27</v>
      </c>
      <c r="B14" s="263"/>
      <c r="C14" s="28"/>
      <c r="D14" s="311" t="str">
        <f ca="1">(INDIRECT("GENERAL!J"&amp;P2+5))</f>
        <v>ENFERMERA/UNIVERSIDAD NACIONALDE COLOMBIA/1993</v>
      </c>
      <c r="E14" s="312"/>
      <c r="F14" s="312"/>
      <c r="G14" s="312"/>
      <c r="H14" s="312"/>
      <c r="I14" s="312"/>
      <c r="J14" s="312"/>
      <c r="K14" s="312"/>
      <c r="L14" s="313"/>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4" t="s">
        <v>28</v>
      </c>
      <c r="B16" s="315"/>
      <c r="C16" s="8"/>
      <c r="D16" s="34"/>
      <c r="E16" s="322" t="str">
        <f ca="1">(INDIRECT("GENERAL!K"&amp;P2+5))</f>
        <v>NO REGISTRA</v>
      </c>
      <c r="F16" s="323"/>
      <c r="G16" s="323"/>
      <c r="H16" s="323"/>
      <c r="I16" s="323"/>
      <c r="J16" s="323"/>
      <c r="K16" s="323"/>
      <c r="L16" s="32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4" t="s">
        <v>29</v>
      </c>
      <c r="B18" s="315"/>
      <c r="C18" s="28"/>
      <c r="D18" s="156"/>
      <c r="E18" s="323" t="str">
        <f ca="1">(INDIRECT("GENERAL!L"&amp;P2+5))</f>
        <v>MASTER EN SALUD PUBLICA/INSTITUTO SUPERIOR DE CIENCIAS MEDICAS ( LA HABANA - CUBA)1996</v>
      </c>
      <c r="F18" s="323"/>
      <c r="G18" s="323"/>
      <c r="H18" s="323"/>
      <c r="I18" s="323"/>
      <c r="J18" s="323"/>
      <c r="K18" s="323"/>
      <c r="L18" s="32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4" t="s">
        <v>30</v>
      </c>
      <c r="B20" s="315"/>
      <c r="C20" s="28"/>
      <c r="D20" s="319" t="str">
        <f ca="1">(INDIRECT("GENERAL!M"&amp;P2+5))</f>
        <v>DOCTOR EN CIENCIAS DE LA SALUD/UNIVERSIDAD DE LA HABANA CENTRO DE ESTUDIOS EN SALUD Y BIENESTAR HUMANO (CUBA)/2006</v>
      </c>
      <c r="E20" s="320"/>
      <c r="F20" s="320"/>
      <c r="G20" s="320"/>
      <c r="H20" s="320"/>
      <c r="I20" s="320"/>
      <c r="J20" s="320"/>
      <c r="K20" s="320"/>
      <c r="L20" s="321"/>
      <c r="M20" s="29"/>
      <c r="N20" s="30"/>
    </row>
    <row r="21" spans="1:17" ht="16.5" thickBot="1" x14ac:dyDescent="0.3">
      <c r="A21" s="36"/>
      <c r="B21" s="37"/>
      <c r="C21" s="155"/>
      <c r="D21" s="39"/>
      <c r="E21" s="39"/>
      <c r="F21" s="39"/>
      <c r="G21" s="39"/>
      <c r="H21" s="39"/>
      <c r="I21" s="39"/>
      <c r="J21" s="39"/>
      <c r="K21" s="39"/>
      <c r="L21" s="39"/>
      <c r="M21" s="155"/>
      <c r="N21" s="40"/>
    </row>
    <row r="22" spans="1:17" ht="19.5" thickTop="1" thickBot="1" x14ac:dyDescent="0.3">
      <c r="A22" s="305" t="s">
        <v>31</v>
      </c>
      <c r="B22" s="306"/>
      <c r="C22" s="306"/>
      <c r="D22" s="306"/>
      <c r="E22" s="306"/>
      <c r="F22" s="306"/>
      <c r="G22" s="306"/>
      <c r="H22" s="306"/>
      <c r="I22" s="306"/>
      <c r="J22" s="306"/>
      <c r="K22" s="306"/>
      <c r="L22" s="307"/>
      <c r="M22" s="8"/>
      <c r="N22" s="161">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8" t="s">
        <v>32</v>
      </c>
      <c r="B24" s="309"/>
      <c r="C24" s="309"/>
      <c r="D24" s="309"/>
      <c r="E24" s="309"/>
      <c r="F24" s="309"/>
      <c r="G24" s="309"/>
      <c r="H24" s="309"/>
      <c r="I24" s="309"/>
      <c r="J24" s="309"/>
      <c r="K24" s="309"/>
      <c r="L24" s="310"/>
      <c r="M24" s="8"/>
      <c r="N24" s="40"/>
    </row>
    <row r="25" spans="1:17" ht="68.25" customHeight="1" thickBot="1" x14ac:dyDescent="0.3">
      <c r="A25" s="261" t="s">
        <v>33</v>
      </c>
      <c r="B25" s="263"/>
      <c r="C25" s="28"/>
      <c r="D25" s="311"/>
      <c r="E25" s="312"/>
      <c r="F25" s="312"/>
      <c r="G25" s="312"/>
      <c r="H25" s="312"/>
      <c r="I25" s="312"/>
      <c r="J25" s="312"/>
      <c r="K25" s="312"/>
      <c r="L25" s="313"/>
      <c r="M25" s="29"/>
      <c r="N25" s="30"/>
      <c r="P25" s="43"/>
      <c r="Q25" s="43"/>
    </row>
    <row r="26" spans="1:17" ht="16.5" thickBot="1" x14ac:dyDescent="0.3">
      <c r="A26" s="36"/>
      <c r="B26" s="37"/>
      <c r="C26" s="155"/>
      <c r="D26" s="39"/>
      <c r="E26" s="39"/>
      <c r="F26" s="39"/>
      <c r="G26" s="39"/>
      <c r="H26" s="39"/>
      <c r="I26" s="39"/>
      <c r="J26" s="39"/>
      <c r="K26" s="39"/>
      <c r="L26" s="39"/>
      <c r="M26" s="155"/>
      <c r="N26" s="40"/>
    </row>
    <row r="27" spans="1:17" ht="19.5" thickTop="1" thickBot="1" x14ac:dyDescent="0.3">
      <c r="A27" s="305" t="s">
        <v>34</v>
      </c>
      <c r="B27" s="306"/>
      <c r="C27" s="306"/>
      <c r="D27" s="306"/>
      <c r="E27" s="306"/>
      <c r="F27" s="306"/>
      <c r="G27" s="306"/>
      <c r="H27" s="306"/>
      <c r="I27" s="306"/>
      <c r="J27" s="306"/>
      <c r="K27" s="306"/>
      <c r="L27" s="307"/>
      <c r="M27" s="155"/>
      <c r="N27" s="161">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8" t="s">
        <v>35</v>
      </c>
      <c r="B29" s="309"/>
      <c r="C29" s="309"/>
      <c r="D29" s="309"/>
      <c r="E29" s="309"/>
      <c r="F29" s="309"/>
      <c r="G29" s="309"/>
      <c r="H29" s="309"/>
      <c r="I29" s="309"/>
      <c r="J29" s="309"/>
      <c r="K29" s="309"/>
      <c r="L29" s="310"/>
      <c r="M29" s="45"/>
      <c r="N29" s="40"/>
    </row>
    <row r="30" spans="1:17" ht="35.25" customHeight="1" thickBot="1" x14ac:dyDescent="0.3">
      <c r="A30" s="261" t="s">
        <v>36</v>
      </c>
      <c r="B30" s="263"/>
      <c r="C30" s="28"/>
      <c r="D30" s="311"/>
      <c r="E30" s="312"/>
      <c r="F30" s="312"/>
      <c r="G30" s="312"/>
      <c r="H30" s="312"/>
      <c r="I30" s="312"/>
      <c r="J30" s="312"/>
      <c r="K30" s="312"/>
      <c r="L30" s="313"/>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5" t="s">
        <v>37</v>
      </c>
      <c r="B32" s="306"/>
      <c r="C32" s="306"/>
      <c r="D32" s="306"/>
      <c r="E32" s="306"/>
      <c r="F32" s="306"/>
      <c r="G32" s="306"/>
      <c r="H32" s="306"/>
      <c r="I32" s="306"/>
      <c r="J32" s="306"/>
      <c r="K32" s="306"/>
      <c r="L32" s="307"/>
      <c r="M32" s="155"/>
      <c r="N32" s="161">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8" t="s">
        <v>38</v>
      </c>
      <c r="B34" s="309"/>
      <c r="C34" s="309"/>
      <c r="D34" s="309"/>
      <c r="E34" s="309"/>
      <c r="F34" s="309"/>
      <c r="G34" s="309"/>
      <c r="H34" s="309"/>
      <c r="I34" s="309"/>
      <c r="J34" s="309"/>
      <c r="K34" s="309"/>
      <c r="L34" s="310"/>
      <c r="M34" s="8"/>
      <c r="N34" s="40"/>
    </row>
    <row r="35" spans="1:14" ht="39.75" customHeight="1" thickBot="1" x14ac:dyDescent="0.3">
      <c r="A35" s="314" t="s">
        <v>39</v>
      </c>
      <c r="B35" s="315"/>
      <c r="C35" s="28"/>
      <c r="D35" s="311"/>
      <c r="E35" s="312"/>
      <c r="F35" s="312"/>
      <c r="G35" s="312"/>
      <c r="H35" s="312"/>
      <c r="I35" s="312"/>
      <c r="J35" s="312"/>
      <c r="K35" s="312"/>
      <c r="L35" s="313"/>
      <c r="M35" s="29"/>
      <c r="N35" s="30"/>
    </row>
    <row r="36" spans="1:14" ht="16.5" thickBot="1" x14ac:dyDescent="0.3">
      <c r="A36" s="36"/>
      <c r="B36" s="37"/>
      <c r="C36" s="155"/>
      <c r="D36" s="39"/>
      <c r="E36" s="39"/>
      <c r="F36" s="39"/>
      <c r="G36" s="39"/>
      <c r="H36" s="39"/>
      <c r="I36" s="39"/>
      <c r="J36" s="39"/>
      <c r="K36" s="39"/>
      <c r="L36" s="39"/>
      <c r="M36" s="155"/>
      <c r="N36" s="40"/>
    </row>
    <row r="37" spans="1:14" ht="19.5" thickTop="1" thickBot="1" x14ac:dyDescent="0.3">
      <c r="A37" s="305" t="s">
        <v>40</v>
      </c>
      <c r="B37" s="306"/>
      <c r="C37" s="306"/>
      <c r="D37" s="306"/>
      <c r="E37" s="306"/>
      <c r="F37" s="306"/>
      <c r="G37" s="306"/>
      <c r="H37" s="306"/>
      <c r="I37" s="306"/>
      <c r="J37" s="306"/>
      <c r="K37" s="306"/>
      <c r="L37" s="307"/>
      <c r="M37" s="155"/>
      <c r="N37" s="161">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6" t="s">
        <v>23</v>
      </c>
      <c r="B40" s="317"/>
      <c r="C40" s="317"/>
      <c r="D40" s="317"/>
      <c r="E40" s="317"/>
      <c r="F40" s="317"/>
      <c r="G40" s="317"/>
      <c r="H40" s="317"/>
      <c r="I40" s="317"/>
      <c r="J40" s="317"/>
      <c r="K40" s="317"/>
      <c r="L40" s="31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6" t="s">
        <v>42</v>
      </c>
      <c r="B55" s="257"/>
      <c r="C55" s="257"/>
      <c r="D55" s="257"/>
      <c r="E55" s="257"/>
      <c r="F55" s="257"/>
      <c r="G55" s="257"/>
      <c r="H55" s="257"/>
      <c r="I55" s="257"/>
      <c r="J55" s="257"/>
      <c r="K55" s="257"/>
      <c r="L55" s="257"/>
      <c r="M55" s="257"/>
      <c r="N55" s="258"/>
    </row>
    <row r="56" spans="1:14" ht="15.75" thickBot="1" x14ac:dyDescent="0.3">
      <c r="A56" s="46"/>
      <c r="B56" s="8"/>
      <c r="C56" s="8"/>
      <c r="D56" s="8"/>
      <c r="E56" s="8"/>
      <c r="F56" s="8"/>
      <c r="G56" s="8"/>
      <c r="H56" s="8"/>
      <c r="I56" s="8"/>
      <c r="J56" s="8"/>
      <c r="K56" s="8"/>
      <c r="L56" s="8"/>
      <c r="M56" s="8"/>
      <c r="N56" s="26"/>
    </row>
    <row r="57" spans="1:14" ht="26.25" thickBot="1" x14ac:dyDescent="0.3">
      <c r="A57" s="299" t="s">
        <v>43</v>
      </c>
      <c r="B57" s="300"/>
      <c r="C57" s="300"/>
      <c r="D57" s="300"/>
      <c r="E57" s="300"/>
      <c r="F57" s="303"/>
      <c r="G57" s="304"/>
      <c r="H57" s="53" t="s">
        <v>44</v>
      </c>
      <c r="I57" s="54" t="s">
        <v>45</v>
      </c>
      <c r="J57" s="55" t="s">
        <v>46</v>
      </c>
      <c r="K57" s="56" t="s">
        <v>47</v>
      </c>
      <c r="L57" s="158"/>
      <c r="M57" s="8"/>
      <c r="N57" s="57" t="s">
        <v>48</v>
      </c>
    </row>
    <row r="58" spans="1:14" ht="23.25" customHeight="1" thickTop="1" thickBot="1" x14ac:dyDescent="0.3">
      <c r="A58" s="58">
        <v>1</v>
      </c>
      <c r="B58" s="288" t="s">
        <v>49</v>
      </c>
      <c r="C58" s="288"/>
      <c r="D58" s="288"/>
      <c r="E58" s="288"/>
      <c r="F58" s="289"/>
      <c r="G58" s="289"/>
      <c r="H58" s="59" t="s">
        <v>50</v>
      </c>
      <c r="I58" s="60">
        <v>0</v>
      </c>
      <c r="J58" s="60">
        <v>0</v>
      </c>
      <c r="K58" s="61">
        <v>0</v>
      </c>
      <c r="L58" s="45"/>
      <c r="M58" s="45"/>
      <c r="N58" s="62">
        <f>I58+J58+K58</f>
        <v>0</v>
      </c>
    </row>
    <row r="59" spans="1:14" ht="16.5" thickTop="1" thickBot="1" x14ac:dyDescent="0.3">
      <c r="A59" s="63">
        <v>2</v>
      </c>
      <c r="B59" s="276" t="s">
        <v>51</v>
      </c>
      <c r="C59" s="290"/>
      <c r="D59" s="290"/>
      <c r="E59" s="290"/>
      <c r="F59" s="277"/>
      <c r="G59" s="277"/>
      <c r="H59" s="64" t="s">
        <v>50</v>
      </c>
      <c r="I59" s="65">
        <v>0</v>
      </c>
      <c r="J59" s="65">
        <v>0</v>
      </c>
      <c r="K59" s="66">
        <v>0</v>
      </c>
      <c r="L59" s="45"/>
      <c r="M59" s="45"/>
      <c r="N59" s="62">
        <f t="shared" ref="N59:N64" si="0">I59+J59+K59</f>
        <v>0</v>
      </c>
    </row>
    <row r="60" spans="1:14" ht="16.5" thickTop="1" thickBot="1" x14ac:dyDescent="0.3">
      <c r="A60" s="63">
        <v>3</v>
      </c>
      <c r="B60" s="290" t="s">
        <v>52</v>
      </c>
      <c r="C60" s="290"/>
      <c r="D60" s="290"/>
      <c r="E60" s="290"/>
      <c r="F60" s="277"/>
      <c r="G60" s="277"/>
      <c r="H60" s="64" t="s">
        <v>53</v>
      </c>
      <c r="I60" s="65">
        <v>0</v>
      </c>
      <c r="J60" s="65">
        <v>0</v>
      </c>
      <c r="K60" s="66">
        <v>0</v>
      </c>
      <c r="L60" s="45"/>
      <c r="M60" s="45"/>
      <c r="N60" s="62">
        <f t="shared" si="0"/>
        <v>0</v>
      </c>
    </row>
    <row r="61" spans="1:14" ht="16.5" thickTop="1" thickBot="1" x14ac:dyDescent="0.3">
      <c r="A61" s="63">
        <v>4</v>
      </c>
      <c r="B61" s="290" t="s">
        <v>54</v>
      </c>
      <c r="C61" s="290"/>
      <c r="D61" s="290"/>
      <c r="E61" s="290"/>
      <c r="F61" s="277"/>
      <c r="G61" s="277"/>
      <c r="H61" s="64" t="s">
        <v>53</v>
      </c>
      <c r="I61" s="65">
        <v>0</v>
      </c>
      <c r="J61" s="65">
        <v>0</v>
      </c>
      <c r="K61" s="66">
        <v>0</v>
      </c>
      <c r="L61" s="45"/>
      <c r="M61" s="45"/>
      <c r="N61" s="62">
        <f t="shared" si="0"/>
        <v>0</v>
      </c>
    </row>
    <row r="62" spans="1:14" ht="16.5" thickTop="1" thickBot="1" x14ac:dyDescent="0.3">
      <c r="A62" s="63">
        <v>5</v>
      </c>
      <c r="B62" s="290" t="s">
        <v>55</v>
      </c>
      <c r="C62" s="290"/>
      <c r="D62" s="290"/>
      <c r="E62" s="290"/>
      <c r="F62" s="277"/>
      <c r="G62" s="277"/>
      <c r="H62" s="64" t="s">
        <v>53</v>
      </c>
      <c r="I62" s="65">
        <v>0</v>
      </c>
      <c r="J62" s="65">
        <v>0</v>
      </c>
      <c r="K62" s="66">
        <v>0</v>
      </c>
      <c r="L62" s="45"/>
      <c r="M62" s="45"/>
      <c r="N62" s="62">
        <f t="shared" si="0"/>
        <v>0</v>
      </c>
    </row>
    <row r="63" spans="1:14" ht="16.5" thickTop="1" thickBot="1" x14ac:dyDescent="0.3">
      <c r="A63" s="63">
        <v>6</v>
      </c>
      <c r="B63" s="290" t="s">
        <v>56</v>
      </c>
      <c r="C63" s="290"/>
      <c r="D63" s="290"/>
      <c r="E63" s="290"/>
      <c r="F63" s="277"/>
      <c r="G63" s="277"/>
      <c r="H63" s="64" t="s">
        <v>57</v>
      </c>
      <c r="I63" s="65">
        <v>0</v>
      </c>
      <c r="J63" s="65">
        <v>0</v>
      </c>
      <c r="K63" s="66">
        <v>0</v>
      </c>
      <c r="L63" s="45"/>
      <c r="M63" s="45"/>
      <c r="N63" s="62">
        <f t="shared" si="0"/>
        <v>0</v>
      </c>
    </row>
    <row r="64" spans="1:14" ht="16.5" thickTop="1" thickBot="1" x14ac:dyDescent="0.3">
      <c r="A64" s="67">
        <v>7</v>
      </c>
      <c r="B64" s="291" t="s">
        <v>58</v>
      </c>
      <c r="C64" s="291"/>
      <c r="D64" s="291"/>
      <c r="E64" s="291"/>
      <c r="F64" s="260"/>
      <c r="G64" s="260"/>
      <c r="H64" s="68" t="s">
        <v>57</v>
      </c>
      <c r="I64" s="69">
        <v>0</v>
      </c>
      <c r="J64" s="69">
        <v>0</v>
      </c>
      <c r="K64" s="70">
        <v>0</v>
      </c>
      <c r="L64" s="45"/>
      <c r="M64" s="45"/>
      <c r="N64" s="62">
        <f t="shared" si="0"/>
        <v>0</v>
      </c>
    </row>
    <row r="65" spans="1:14" ht="16.5" thickBot="1" x14ac:dyDescent="0.3">
      <c r="A65" s="292" t="s">
        <v>59</v>
      </c>
      <c r="B65" s="293"/>
      <c r="C65" s="293"/>
      <c r="D65" s="293"/>
      <c r="E65" s="293"/>
      <c r="F65" s="293"/>
      <c r="G65" s="293"/>
      <c r="H65" s="294"/>
      <c r="I65" s="71">
        <f>SUM(I58:I64)</f>
        <v>0</v>
      </c>
      <c r="J65" s="72">
        <f>SUM(J58:J64)</f>
        <v>0</v>
      </c>
      <c r="K65" s="73">
        <f>SUM(K58:K64)</f>
        <v>0</v>
      </c>
      <c r="L65" s="74"/>
      <c r="M65" s="45"/>
      <c r="N65" s="75">
        <f>SUM(N58:N64)</f>
        <v>0</v>
      </c>
    </row>
    <row r="66" spans="1:14" ht="19.5" thickTop="1" thickBot="1" x14ac:dyDescent="0.3">
      <c r="A66" s="295" t="s">
        <v>60</v>
      </c>
      <c r="B66" s="296"/>
      <c r="C66" s="296"/>
      <c r="D66" s="296"/>
      <c r="E66" s="296"/>
      <c r="F66" s="296"/>
      <c r="G66" s="296"/>
      <c r="H66" s="296"/>
      <c r="I66" s="297"/>
      <c r="J66" s="297"/>
      <c r="K66" s="298"/>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9" t="s">
        <v>61</v>
      </c>
      <c r="B68" s="300"/>
      <c r="C68" s="300"/>
      <c r="D68" s="300"/>
      <c r="E68" s="300"/>
      <c r="F68" s="300"/>
      <c r="G68" s="301"/>
      <c r="H68" s="78" t="s">
        <v>44</v>
      </c>
      <c r="I68" s="54" t="s">
        <v>45</v>
      </c>
      <c r="J68" s="55" t="s">
        <v>46</v>
      </c>
      <c r="K68" s="56" t="s">
        <v>47</v>
      </c>
      <c r="L68" s="158"/>
      <c r="M68" s="8"/>
      <c r="N68" s="57" t="s">
        <v>48</v>
      </c>
    </row>
    <row r="69" spans="1:14" ht="17.25" thickTop="1" thickBot="1" x14ac:dyDescent="0.3">
      <c r="A69" s="58">
        <v>1</v>
      </c>
      <c r="B69" s="302" t="s">
        <v>62</v>
      </c>
      <c r="C69" s="302"/>
      <c r="D69" s="302"/>
      <c r="E69" s="302"/>
      <c r="F69" s="289"/>
      <c r="G69" s="289"/>
      <c r="H69" s="79" t="s">
        <v>63</v>
      </c>
      <c r="I69" s="80">
        <v>0</v>
      </c>
      <c r="J69" s="80">
        <v>0</v>
      </c>
      <c r="K69" s="81">
        <v>0</v>
      </c>
      <c r="L69" s="82"/>
      <c r="M69" s="45"/>
      <c r="N69" s="62">
        <f>I69+J69+K69</f>
        <v>0</v>
      </c>
    </row>
    <row r="70" spans="1:14" ht="17.25" thickTop="1" thickBot="1" x14ac:dyDescent="0.3">
      <c r="A70" s="63">
        <v>2</v>
      </c>
      <c r="B70" s="276" t="s">
        <v>64</v>
      </c>
      <c r="C70" s="276"/>
      <c r="D70" s="276"/>
      <c r="E70" s="276"/>
      <c r="F70" s="277"/>
      <c r="G70" s="277"/>
      <c r="H70" s="83" t="s">
        <v>63</v>
      </c>
      <c r="I70" s="84">
        <v>0</v>
      </c>
      <c r="J70" s="84">
        <v>0</v>
      </c>
      <c r="K70" s="85">
        <v>0</v>
      </c>
      <c r="L70" s="82"/>
      <c r="M70" s="45"/>
      <c r="N70" s="62">
        <f>I70+J70+K70</f>
        <v>0</v>
      </c>
    </row>
    <row r="71" spans="1:14" ht="17.25" thickTop="1" thickBot="1" x14ac:dyDescent="0.3">
      <c r="A71" s="67">
        <v>3</v>
      </c>
      <c r="B71" s="259" t="s">
        <v>65</v>
      </c>
      <c r="C71" s="259"/>
      <c r="D71" s="259"/>
      <c r="E71" s="259"/>
      <c r="F71" s="260"/>
      <c r="G71" s="260"/>
      <c r="H71" s="86" t="s">
        <v>63</v>
      </c>
      <c r="I71" s="87">
        <v>0</v>
      </c>
      <c r="J71" s="87">
        <v>0</v>
      </c>
      <c r="K71" s="88">
        <v>0</v>
      </c>
      <c r="L71" s="82"/>
      <c r="M71" s="45"/>
      <c r="N71" s="62">
        <f>I71+J71+K71</f>
        <v>0</v>
      </c>
    </row>
    <row r="72" spans="1:14" ht="16.5" thickTop="1" thickBot="1" x14ac:dyDescent="0.3">
      <c r="A72" s="44"/>
      <c r="B72" s="261" t="s">
        <v>66</v>
      </c>
      <c r="C72" s="262"/>
      <c r="D72" s="262"/>
      <c r="E72" s="262"/>
      <c r="F72" s="262"/>
      <c r="G72" s="262"/>
      <c r="H72" s="263"/>
      <c r="I72" s="89">
        <f>SUM(I69:I71)</f>
        <v>0</v>
      </c>
      <c r="J72" s="89">
        <f>SUM(J69:J71)</f>
        <v>0</v>
      </c>
      <c r="K72" s="90">
        <f>SUM(K69:K71)</f>
        <v>0</v>
      </c>
      <c r="L72" s="82"/>
      <c r="M72" s="45"/>
      <c r="N72" s="91">
        <f>SUM(N69:N71)</f>
        <v>0</v>
      </c>
    </row>
    <row r="73" spans="1:14" ht="19.5" thickTop="1" thickBot="1" x14ac:dyDescent="0.3">
      <c r="A73" s="264" t="s">
        <v>67</v>
      </c>
      <c r="B73" s="265"/>
      <c r="C73" s="265"/>
      <c r="D73" s="265"/>
      <c r="E73" s="265"/>
      <c r="F73" s="265"/>
      <c r="G73" s="265"/>
      <c r="H73" s="265"/>
      <c r="I73" s="265"/>
      <c r="J73" s="265"/>
      <c r="K73" s="266"/>
      <c r="L73" s="82"/>
      <c r="M73" s="45"/>
      <c r="N73" s="77">
        <f>N72/3</f>
        <v>0</v>
      </c>
    </row>
    <row r="74" spans="1:14" ht="19.5" thickTop="1" thickBot="1" x14ac:dyDescent="0.3">
      <c r="A74" s="267"/>
      <c r="B74" s="268"/>
      <c r="C74" s="268"/>
      <c r="D74" s="268"/>
      <c r="E74" s="268"/>
      <c r="F74" s="268"/>
      <c r="G74" s="268"/>
      <c r="H74" s="268"/>
      <c r="I74" s="268"/>
      <c r="J74" s="269"/>
      <c r="K74" s="269"/>
      <c r="L74" s="82"/>
      <c r="M74" s="45"/>
      <c r="N74" s="160"/>
    </row>
    <row r="75" spans="1:14" ht="26.25" thickBot="1" x14ac:dyDescent="0.3">
      <c r="A75" s="270" t="s">
        <v>68</v>
      </c>
      <c r="B75" s="271"/>
      <c r="C75" s="271"/>
      <c r="D75" s="271"/>
      <c r="E75" s="271"/>
      <c r="F75" s="271"/>
      <c r="G75" s="272"/>
      <c r="H75" s="93" t="s">
        <v>44</v>
      </c>
      <c r="I75" s="57" t="s">
        <v>45</v>
      </c>
      <c r="J75" s="158"/>
      <c r="K75" s="158"/>
      <c r="L75" s="82"/>
      <c r="M75" s="45"/>
      <c r="N75" s="94" t="s">
        <v>48</v>
      </c>
    </row>
    <row r="76" spans="1:14" ht="16.5" thickBot="1" x14ac:dyDescent="0.3">
      <c r="A76" s="95">
        <v>1</v>
      </c>
      <c r="B76" s="273" t="s">
        <v>69</v>
      </c>
      <c r="C76" s="273"/>
      <c r="D76" s="273"/>
      <c r="E76" s="273"/>
      <c r="F76" s="274"/>
      <c r="G76" s="275"/>
      <c r="H76" s="96" t="s">
        <v>63</v>
      </c>
      <c r="I76" s="90">
        <v>0</v>
      </c>
      <c r="J76" s="82"/>
      <c r="K76" s="82"/>
      <c r="L76" s="82"/>
      <c r="M76" s="45"/>
      <c r="N76" s="97">
        <f>I76</f>
        <v>0</v>
      </c>
    </row>
    <row r="77" spans="1:14" ht="16.5" thickBot="1" x14ac:dyDescent="0.3">
      <c r="A77" s="63">
        <v>2</v>
      </c>
      <c r="B77" s="276" t="s">
        <v>70</v>
      </c>
      <c r="C77" s="276"/>
      <c r="D77" s="276"/>
      <c r="E77" s="276"/>
      <c r="F77" s="277"/>
      <c r="G77" s="278"/>
      <c r="H77" s="98" t="s">
        <v>63</v>
      </c>
      <c r="I77" s="99">
        <v>0</v>
      </c>
      <c r="J77" s="82"/>
      <c r="K77" s="82"/>
      <c r="L77" s="82"/>
      <c r="M77" s="45"/>
      <c r="N77" s="97">
        <f>I77</f>
        <v>0</v>
      </c>
    </row>
    <row r="78" spans="1:14" ht="16.5" thickBot="1" x14ac:dyDescent="0.3">
      <c r="A78" s="67">
        <v>3</v>
      </c>
      <c r="B78" s="259" t="s">
        <v>71</v>
      </c>
      <c r="C78" s="259"/>
      <c r="D78" s="259"/>
      <c r="E78" s="259"/>
      <c r="F78" s="260"/>
      <c r="G78" s="279"/>
      <c r="H78" s="100" t="s">
        <v>63</v>
      </c>
      <c r="I78" s="101">
        <v>0</v>
      </c>
      <c r="J78" s="82"/>
      <c r="K78" s="82"/>
      <c r="L78" s="82"/>
      <c r="M78" s="45"/>
      <c r="N78" s="97">
        <f>I78</f>
        <v>0</v>
      </c>
    </row>
    <row r="79" spans="1:14" ht="16.5" thickBot="1" x14ac:dyDescent="0.3">
      <c r="A79" s="280" t="s">
        <v>72</v>
      </c>
      <c r="B79" s="281"/>
      <c r="C79" s="281"/>
      <c r="D79" s="281"/>
      <c r="E79" s="281"/>
      <c r="F79" s="281"/>
      <c r="G79" s="281"/>
      <c r="H79" s="282"/>
      <c r="I79" s="27">
        <f>SUM(I76:I78)</f>
        <v>0</v>
      </c>
      <c r="J79" s="74"/>
      <c r="K79" s="74"/>
      <c r="L79" s="74"/>
      <c r="M79" s="45"/>
      <c r="N79" s="40"/>
    </row>
    <row r="80" spans="1:14" ht="19.5" thickTop="1" thickBot="1" x14ac:dyDescent="0.3">
      <c r="A80" s="283" t="s">
        <v>73</v>
      </c>
      <c r="B80" s="284"/>
      <c r="C80" s="284"/>
      <c r="D80" s="284"/>
      <c r="E80" s="284"/>
      <c r="F80" s="284"/>
      <c r="G80" s="284"/>
      <c r="H80" s="284"/>
      <c r="I80" s="284"/>
      <c r="J80" s="284"/>
      <c r="K80" s="285"/>
      <c r="L80" s="74"/>
      <c r="M80" s="45"/>
      <c r="N80" s="77">
        <f>SUM(N76:N78)</f>
        <v>0</v>
      </c>
    </row>
    <row r="81" spans="1:14" x14ac:dyDescent="0.25">
      <c r="A81" s="46"/>
      <c r="B81" s="8"/>
      <c r="C81" s="8"/>
      <c r="D81" s="8"/>
      <c r="E81" s="286"/>
      <c r="F81" s="286"/>
      <c r="G81" s="286"/>
      <c r="H81" s="286"/>
      <c r="I81" s="286"/>
      <c r="J81" s="286"/>
      <c r="K81" s="286"/>
      <c r="L81" s="286"/>
      <c r="M81" s="286"/>
      <c r="N81" s="287"/>
    </row>
    <row r="82" spans="1:14" ht="15.75" thickBot="1" x14ac:dyDescent="0.3">
      <c r="A82" s="46"/>
      <c r="B82" s="8"/>
      <c r="C82" s="8"/>
      <c r="D82" s="8"/>
      <c r="E82" s="8"/>
      <c r="F82" s="8"/>
      <c r="G82" s="8"/>
      <c r="H82" s="8"/>
      <c r="I82" s="8"/>
      <c r="J82" s="8"/>
      <c r="K82" s="8"/>
      <c r="L82" s="8"/>
      <c r="M82" s="8"/>
      <c r="N82" s="26"/>
    </row>
    <row r="83" spans="1:14" ht="27" thickBot="1" x14ac:dyDescent="0.3">
      <c r="A83" s="256" t="s">
        <v>74</v>
      </c>
      <c r="B83" s="257"/>
      <c r="C83" s="257"/>
      <c r="D83" s="257"/>
      <c r="E83" s="257"/>
      <c r="F83" s="257"/>
      <c r="G83" s="257"/>
      <c r="H83" s="257"/>
      <c r="I83" s="257"/>
      <c r="J83" s="257"/>
      <c r="K83" s="257"/>
      <c r="L83" s="257"/>
      <c r="M83" s="257"/>
      <c r="N83" s="258"/>
    </row>
    <row r="84" spans="1:14" ht="15.75" thickBot="1" x14ac:dyDescent="0.3">
      <c r="A84" s="46"/>
      <c r="B84" s="8"/>
      <c r="C84" s="8"/>
      <c r="D84" s="8"/>
      <c r="E84" s="8"/>
      <c r="F84" s="8"/>
      <c r="G84" s="8"/>
      <c r="H84" s="8"/>
      <c r="I84" s="8"/>
      <c r="J84" s="8"/>
      <c r="K84" s="8"/>
      <c r="L84" s="8"/>
      <c r="M84" s="8"/>
      <c r="N84" s="26"/>
    </row>
    <row r="85" spans="1:14" ht="24.75" thickBot="1" x14ac:dyDescent="0.3">
      <c r="A85" s="239" t="s">
        <v>75</v>
      </c>
      <c r="B85" s="240"/>
      <c r="C85" s="240"/>
      <c r="D85" s="240"/>
      <c r="E85" s="240"/>
      <c r="F85" s="241"/>
      <c r="G85" s="242"/>
      <c r="H85" s="93" t="s">
        <v>44</v>
      </c>
      <c r="I85" s="158"/>
      <c r="J85" s="8"/>
      <c r="K85" s="8"/>
      <c r="L85" s="8"/>
      <c r="M85" s="8"/>
      <c r="N85" s="93" t="s">
        <v>48</v>
      </c>
    </row>
    <row r="86" spans="1:14" ht="17.25" thickTop="1" thickBot="1" x14ac:dyDescent="0.3">
      <c r="A86" s="102">
        <v>1</v>
      </c>
      <c r="B86" s="243" t="s">
        <v>76</v>
      </c>
      <c r="C86" s="244"/>
      <c r="D86" s="244"/>
      <c r="E86" s="244"/>
      <c r="F86" s="245"/>
      <c r="G86" s="246"/>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7" t="s">
        <v>78</v>
      </c>
      <c r="B88" s="248"/>
      <c r="C88" s="248"/>
      <c r="D88" s="248"/>
      <c r="E88" s="248"/>
      <c r="F88" s="248"/>
      <c r="G88" s="248"/>
      <c r="H88" s="248"/>
      <c r="I88" s="248"/>
      <c r="J88" s="249"/>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0" t="s">
        <v>79</v>
      </c>
      <c r="B90" s="251"/>
      <c r="C90" s="251"/>
      <c r="D90" s="251"/>
      <c r="E90" s="251"/>
      <c r="F90" s="251"/>
      <c r="G90" s="251"/>
      <c r="H90" s="251"/>
      <c r="I90" s="251"/>
      <c r="J90" s="251"/>
      <c r="K90" s="251"/>
      <c r="L90" s="251"/>
      <c r="M90" s="251"/>
      <c r="N90" s="252"/>
    </row>
    <row r="91" spans="1:14" ht="15.75" thickBot="1" x14ac:dyDescent="0.3">
      <c r="A91" s="46"/>
      <c r="B91" s="8"/>
      <c r="C91" s="8"/>
      <c r="D91" s="8"/>
      <c r="E91" s="8"/>
      <c r="F91" s="8"/>
      <c r="G91" s="8"/>
      <c r="H91" s="8"/>
      <c r="I91" s="8"/>
      <c r="J91" s="8"/>
      <c r="K91" s="8"/>
      <c r="L91" s="8"/>
      <c r="M91" s="8"/>
      <c r="N91" s="26"/>
    </row>
    <row r="92" spans="1:14" ht="18.75" thickTop="1" x14ac:dyDescent="0.25">
      <c r="A92" s="253" t="s">
        <v>23</v>
      </c>
      <c r="B92" s="254"/>
      <c r="C92" s="254"/>
      <c r="D92" s="254"/>
      <c r="E92" s="254"/>
      <c r="F92" s="254"/>
      <c r="G92" s="254"/>
      <c r="H92" s="254"/>
      <c r="I92" s="254"/>
      <c r="J92" s="255"/>
      <c r="K92" s="111"/>
      <c r="L92" s="111"/>
      <c r="M92" s="112"/>
      <c r="N92" s="113">
        <f>N40</f>
        <v>0</v>
      </c>
    </row>
    <row r="93" spans="1:14" ht="18" x14ac:dyDescent="0.25">
      <c r="A93" s="230" t="s">
        <v>80</v>
      </c>
      <c r="B93" s="231"/>
      <c r="C93" s="231"/>
      <c r="D93" s="231"/>
      <c r="E93" s="231"/>
      <c r="F93" s="231"/>
      <c r="G93" s="231"/>
      <c r="H93" s="231"/>
      <c r="I93" s="231"/>
      <c r="J93" s="232"/>
      <c r="K93" s="111"/>
      <c r="L93" s="111"/>
      <c r="M93" s="112"/>
      <c r="N93" s="114">
        <f>N66</f>
        <v>0</v>
      </c>
    </row>
    <row r="94" spans="1:14" ht="18" x14ac:dyDescent="0.25">
      <c r="A94" s="230" t="s">
        <v>81</v>
      </c>
      <c r="B94" s="231"/>
      <c r="C94" s="231"/>
      <c r="D94" s="231"/>
      <c r="E94" s="231"/>
      <c r="F94" s="231"/>
      <c r="G94" s="231"/>
      <c r="H94" s="231"/>
      <c r="I94" s="231"/>
      <c r="J94" s="232"/>
      <c r="K94" s="111"/>
      <c r="L94" s="111"/>
      <c r="M94" s="112"/>
      <c r="N94" s="115">
        <f>N73</f>
        <v>0</v>
      </c>
    </row>
    <row r="95" spans="1:14" ht="18" x14ac:dyDescent="0.25">
      <c r="A95" s="230" t="s">
        <v>82</v>
      </c>
      <c r="B95" s="231"/>
      <c r="C95" s="231"/>
      <c r="D95" s="231"/>
      <c r="E95" s="231"/>
      <c r="F95" s="231"/>
      <c r="G95" s="231"/>
      <c r="H95" s="231"/>
      <c r="I95" s="231"/>
      <c r="J95" s="232"/>
      <c r="K95" s="111"/>
      <c r="L95" s="111"/>
      <c r="M95" s="112"/>
      <c r="N95" s="116">
        <f>N80</f>
        <v>0</v>
      </c>
    </row>
    <row r="96" spans="1:14" ht="18.75" thickBot="1" x14ac:dyDescent="0.3">
      <c r="A96" s="233" t="s">
        <v>83</v>
      </c>
      <c r="B96" s="234"/>
      <c r="C96" s="234"/>
      <c r="D96" s="234"/>
      <c r="E96" s="234"/>
      <c r="F96" s="234"/>
      <c r="G96" s="234"/>
      <c r="H96" s="234"/>
      <c r="I96" s="234"/>
      <c r="J96" s="235"/>
      <c r="K96" s="111"/>
      <c r="L96" s="111"/>
      <c r="M96" s="112"/>
      <c r="N96" s="116">
        <f>N86</f>
        <v>0</v>
      </c>
    </row>
    <row r="97" spans="1:14" ht="24.75" thickTop="1" thickBot="1" x14ac:dyDescent="0.3">
      <c r="A97" s="236" t="s">
        <v>84</v>
      </c>
      <c r="B97" s="237"/>
      <c r="C97" s="237"/>
      <c r="D97" s="237"/>
      <c r="E97" s="237"/>
      <c r="F97" s="237"/>
      <c r="G97" s="237"/>
      <c r="H97" s="237"/>
      <c r="I97" s="237"/>
      <c r="J97" s="238"/>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8"/>
      <c r="B1" s="349"/>
      <c r="C1" s="352" t="s">
        <v>9</v>
      </c>
      <c r="D1" s="353"/>
      <c r="E1" s="353"/>
      <c r="F1" s="353"/>
      <c r="G1" s="353"/>
      <c r="H1" s="353"/>
      <c r="I1" s="353"/>
      <c r="J1" s="353"/>
      <c r="K1" s="353"/>
      <c r="L1" s="353"/>
      <c r="M1" s="353"/>
      <c r="N1" s="354"/>
    </row>
    <row r="2" spans="1:16" ht="51" customHeight="1" thickBot="1" x14ac:dyDescent="0.3">
      <c r="A2" s="350"/>
      <c r="B2" s="351"/>
      <c r="C2" s="352" t="s">
        <v>10</v>
      </c>
      <c r="D2" s="353"/>
      <c r="E2" s="353"/>
      <c r="F2" s="353"/>
      <c r="G2" s="353"/>
      <c r="H2" s="353"/>
      <c r="I2" s="353"/>
      <c r="J2" s="353"/>
      <c r="K2" s="353"/>
      <c r="L2" s="353"/>
      <c r="M2" s="353"/>
      <c r="N2" s="354"/>
      <c r="P2" s="162" t="str">
        <f ca="1">MID(CELL("nombrearchivo",'4'!E9),FIND("]", CELL("nombrearchivo",'4'!E9),1)+1,LEN(CELL("nombrearchivo",'4'!E9))-FIND("]",CELL("nombrearchivo",'4'!E9),1))</f>
        <v>4</v>
      </c>
    </row>
    <row r="3" spans="1:16" ht="15.75" x14ac:dyDescent="0.25">
      <c r="A3" s="355" t="s">
        <v>11</v>
      </c>
      <c r="B3" s="356"/>
      <c r="C3" s="356"/>
      <c r="D3" s="356"/>
      <c r="E3" s="7" t="str">
        <f>GENERAL!Z$2</f>
        <v>PLANTA</v>
      </c>
      <c r="F3" s="357"/>
      <c r="G3" s="357"/>
      <c r="H3" s="357"/>
      <c r="I3" s="357"/>
      <c r="J3" s="357"/>
      <c r="K3" s="357"/>
      <c r="L3" s="357"/>
      <c r="M3" s="357"/>
      <c r="N3" s="358"/>
    </row>
    <row r="4" spans="1:16" ht="15.75" x14ac:dyDescent="0.25">
      <c r="A4" s="325" t="s">
        <v>12</v>
      </c>
      <c r="B4" s="326"/>
      <c r="C4" s="326"/>
      <c r="D4" s="326"/>
      <c r="E4" s="8" t="str">
        <f>GENERAL!A$2</f>
        <v>CS-P-08-3</v>
      </c>
      <c r="F4" s="346"/>
      <c r="G4" s="346"/>
      <c r="H4" s="346"/>
      <c r="I4" s="346"/>
      <c r="J4" s="346"/>
      <c r="K4" s="346"/>
      <c r="L4" s="346"/>
      <c r="M4" s="346"/>
      <c r="N4" s="347"/>
    </row>
    <row r="5" spans="1:16" ht="15.75" x14ac:dyDescent="0.25">
      <c r="A5" s="325" t="s">
        <v>13</v>
      </c>
      <c r="B5" s="326"/>
      <c r="C5" s="326"/>
      <c r="D5" s="326"/>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6" t="s">
        <v>14</v>
      </c>
      <c r="B7" s="257"/>
      <c r="C7" s="257"/>
      <c r="D7" s="257"/>
      <c r="E7" s="257"/>
      <c r="F7" s="257"/>
      <c r="G7" s="257"/>
      <c r="H7" s="257"/>
      <c r="I7" s="257"/>
      <c r="J7" s="257"/>
      <c r="K7" s="257"/>
      <c r="L7" s="257"/>
      <c r="M7" s="257"/>
      <c r="N7" s="258"/>
    </row>
    <row r="8" spans="1:16" x14ac:dyDescent="0.25">
      <c r="A8" s="327" t="s">
        <v>15</v>
      </c>
      <c r="B8" s="328"/>
      <c r="C8" s="331" t="s">
        <v>16</v>
      </c>
      <c r="D8" s="157"/>
      <c r="E8" s="333" t="s">
        <v>17</v>
      </c>
      <c r="F8" s="333" t="s">
        <v>18</v>
      </c>
      <c r="G8" s="333" t="s">
        <v>19</v>
      </c>
      <c r="H8" s="333" t="s">
        <v>20</v>
      </c>
      <c r="I8" s="333" t="s">
        <v>21</v>
      </c>
      <c r="J8" s="335" t="s">
        <v>22</v>
      </c>
      <c r="K8" s="158"/>
      <c r="L8" s="337"/>
      <c r="M8" s="337"/>
      <c r="N8" s="339" t="s">
        <v>23</v>
      </c>
    </row>
    <row r="9" spans="1:16" ht="31.5" customHeight="1" thickBot="1" x14ac:dyDescent="0.3">
      <c r="A9" s="329"/>
      <c r="B9" s="330"/>
      <c r="C9" s="332"/>
      <c r="D9" s="17"/>
      <c r="E9" s="334"/>
      <c r="F9" s="334"/>
      <c r="G9" s="334"/>
      <c r="H9" s="334"/>
      <c r="I9" s="334"/>
      <c r="J9" s="336"/>
      <c r="K9" s="159"/>
      <c r="L9" s="338"/>
      <c r="M9" s="338"/>
      <c r="N9" s="340"/>
    </row>
    <row r="10" spans="1:16" ht="44.25" customHeight="1" thickBot="1" x14ac:dyDescent="0.3">
      <c r="A10" s="341" t="str">
        <f ca="1">CONCATENATE((INDIRECT("GENERAL!D"&amp;P2+5))," ",((INDIRECT("GENERAL!E"&amp;P2+5))))</f>
        <v>MUÑOZ MONTENEGRO EDILBRANDO</v>
      </c>
      <c r="B10" s="3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3" t="s">
        <v>24</v>
      </c>
      <c r="B12" s="344"/>
      <c r="C12" s="344"/>
      <c r="D12" s="344"/>
      <c r="E12" s="344"/>
      <c r="F12" s="344"/>
      <c r="G12" s="344"/>
      <c r="H12" s="344"/>
      <c r="I12" s="344"/>
      <c r="J12" s="344"/>
      <c r="K12" s="344"/>
      <c r="L12" s="344"/>
      <c r="M12" s="345"/>
      <c r="N12" s="27" t="s">
        <v>25</v>
      </c>
    </row>
    <row r="13" spans="1:16" ht="24" thickBot="1" x14ac:dyDescent="0.3">
      <c r="A13" s="308" t="s">
        <v>26</v>
      </c>
      <c r="B13" s="309"/>
      <c r="C13" s="309"/>
      <c r="D13" s="309"/>
      <c r="E13" s="309"/>
      <c r="F13" s="309"/>
      <c r="G13" s="309"/>
      <c r="H13" s="309"/>
      <c r="I13" s="309"/>
      <c r="J13" s="309"/>
      <c r="K13" s="309"/>
      <c r="L13" s="310"/>
      <c r="M13" s="8"/>
      <c r="N13" s="26"/>
    </row>
    <row r="14" spans="1:16" ht="31.5" customHeight="1" thickBot="1" x14ac:dyDescent="0.3">
      <c r="A14" s="261" t="s">
        <v>27</v>
      </c>
      <c r="B14" s="263"/>
      <c r="C14" s="28"/>
      <c r="D14" s="311" t="str">
        <f ca="1">(INDIRECT("GENERAL!J"&amp;P2+5))</f>
        <v>ENFERMERO/UNIVERSIDAD NACIONAL DECOLOMBIA/1997</v>
      </c>
      <c r="E14" s="312"/>
      <c r="F14" s="312"/>
      <c r="G14" s="312"/>
      <c r="H14" s="312"/>
      <c r="I14" s="312"/>
      <c r="J14" s="312"/>
      <c r="K14" s="312"/>
      <c r="L14" s="313"/>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4" t="s">
        <v>28</v>
      </c>
      <c r="B16" s="315"/>
      <c r="C16" s="8"/>
      <c r="D16" s="34"/>
      <c r="E16" s="322" t="str">
        <f ca="1">(INDIRECT("GENERAL!K"&amp;P2+5))</f>
        <v>NO REGISTRA</v>
      </c>
      <c r="F16" s="323"/>
      <c r="G16" s="323"/>
      <c r="H16" s="323"/>
      <c r="I16" s="323"/>
      <c r="J16" s="323"/>
      <c r="K16" s="323"/>
      <c r="L16" s="32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4" t="s">
        <v>29</v>
      </c>
      <c r="B18" s="315"/>
      <c r="C18" s="28"/>
      <c r="D18" s="156"/>
      <c r="E18" s="323">
        <f ca="1">(INDIRECT("GENERAL!L"&amp;P2+5))</f>
        <v>0</v>
      </c>
      <c r="F18" s="323"/>
      <c r="G18" s="323"/>
      <c r="H18" s="323"/>
      <c r="I18" s="323"/>
      <c r="J18" s="323"/>
      <c r="K18" s="323"/>
      <c r="L18" s="32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4" t="s">
        <v>30</v>
      </c>
      <c r="B20" s="315"/>
      <c r="C20" s="28"/>
      <c r="D20" s="319" t="str">
        <f ca="1">(INDIRECT("GENERAL!M"&amp;P2+5))</f>
        <v xml:space="preserve">MAESTRIA EN SALUD PUBLICA/AMERICAN ANDRAGOGY UNIVERSITY/ EN CURSO </v>
      </c>
      <c r="E20" s="320"/>
      <c r="F20" s="320"/>
      <c r="G20" s="320"/>
      <c r="H20" s="320"/>
      <c r="I20" s="320"/>
      <c r="J20" s="320"/>
      <c r="K20" s="320"/>
      <c r="L20" s="321"/>
      <c r="M20" s="29"/>
      <c r="N20" s="30"/>
    </row>
    <row r="21" spans="1:17" ht="16.5" thickBot="1" x14ac:dyDescent="0.3">
      <c r="A21" s="36"/>
      <c r="B21" s="37"/>
      <c r="C21" s="155"/>
      <c r="D21" s="39"/>
      <c r="E21" s="39"/>
      <c r="F21" s="39"/>
      <c r="G21" s="39"/>
      <c r="H21" s="39"/>
      <c r="I21" s="39"/>
      <c r="J21" s="39"/>
      <c r="K21" s="39"/>
      <c r="L21" s="39"/>
      <c r="M21" s="155"/>
      <c r="N21" s="40"/>
    </row>
    <row r="22" spans="1:17" ht="19.5" thickTop="1" thickBot="1" x14ac:dyDescent="0.3">
      <c r="A22" s="305" t="s">
        <v>31</v>
      </c>
      <c r="B22" s="306"/>
      <c r="C22" s="306"/>
      <c r="D22" s="306"/>
      <c r="E22" s="306"/>
      <c r="F22" s="306"/>
      <c r="G22" s="306"/>
      <c r="H22" s="306"/>
      <c r="I22" s="306"/>
      <c r="J22" s="306"/>
      <c r="K22" s="306"/>
      <c r="L22" s="307"/>
      <c r="M22" s="8"/>
      <c r="N22" s="161">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8" t="s">
        <v>32</v>
      </c>
      <c r="B24" s="309"/>
      <c r="C24" s="309"/>
      <c r="D24" s="309"/>
      <c r="E24" s="309"/>
      <c r="F24" s="309"/>
      <c r="G24" s="309"/>
      <c r="H24" s="309"/>
      <c r="I24" s="309"/>
      <c r="J24" s="309"/>
      <c r="K24" s="309"/>
      <c r="L24" s="310"/>
      <c r="M24" s="8"/>
      <c r="N24" s="40"/>
    </row>
    <row r="25" spans="1:17" ht="68.25" customHeight="1" thickBot="1" x14ac:dyDescent="0.3">
      <c r="A25" s="261" t="s">
        <v>33</v>
      </c>
      <c r="B25" s="263"/>
      <c r="C25" s="28"/>
      <c r="D25" s="311"/>
      <c r="E25" s="312"/>
      <c r="F25" s="312"/>
      <c r="G25" s="312"/>
      <c r="H25" s="312"/>
      <c r="I25" s="312"/>
      <c r="J25" s="312"/>
      <c r="K25" s="312"/>
      <c r="L25" s="313"/>
      <c r="M25" s="29"/>
      <c r="N25" s="30"/>
      <c r="P25" s="43"/>
      <c r="Q25" s="43"/>
    </row>
    <row r="26" spans="1:17" ht="16.5" thickBot="1" x14ac:dyDescent="0.3">
      <c r="A26" s="36"/>
      <c r="B26" s="37"/>
      <c r="C26" s="155"/>
      <c r="D26" s="39"/>
      <c r="E26" s="39"/>
      <c r="F26" s="39"/>
      <c r="G26" s="39"/>
      <c r="H26" s="39"/>
      <c r="I26" s="39"/>
      <c r="J26" s="39"/>
      <c r="K26" s="39"/>
      <c r="L26" s="39"/>
      <c r="M26" s="155"/>
      <c r="N26" s="40"/>
    </row>
    <row r="27" spans="1:17" ht="19.5" thickTop="1" thickBot="1" x14ac:dyDescent="0.3">
      <c r="A27" s="305" t="s">
        <v>34</v>
      </c>
      <c r="B27" s="306"/>
      <c r="C27" s="306"/>
      <c r="D27" s="306"/>
      <c r="E27" s="306"/>
      <c r="F27" s="306"/>
      <c r="G27" s="306"/>
      <c r="H27" s="306"/>
      <c r="I27" s="306"/>
      <c r="J27" s="306"/>
      <c r="K27" s="306"/>
      <c r="L27" s="307"/>
      <c r="M27" s="155"/>
      <c r="N27" s="161">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8" t="s">
        <v>35</v>
      </c>
      <c r="B29" s="309"/>
      <c r="C29" s="309"/>
      <c r="D29" s="309"/>
      <c r="E29" s="309"/>
      <c r="F29" s="309"/>
      <c r="G29" s="309"/>
      <c r="H29" s="309"/>
      <c r="I29" s="309"/>
      <c r="J29" s="309"/>
      <c r="K29" s="309"/>
      <c r="L29" s="310"/>
      <c r="M29" s="45"/>
      <c r="N29" s="40"/>
    </row>
    <row r="30" spans="1:17" ht="35.25" customHeight="1" thickBot="1" x14ac:dyDescent="0.3">
      <c r="A30" s="261" t="s">
        <v>36</v>
      </c>
      <c r="B30" s="263"/>
      <c r="C30" s="28"/>
      <c r="D30" s="311"/>
      <c r="E30" s="312"/>
      <c r="F30" s="312"/>
      <c r="G30" s="312"/>
      <c r="H30" s="312"/>
      <c r="I30" s="312"/>
      <c r="J30" s="312"/>
      <c r="K30" s="312"/>
      <c r="L30" s="313"/>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5" t="s">
        <v>37</v>
      </c>
      <c r="B32" s="306"/>
      <c r="C32" s="306"/>
      <c r="D32" s="306"/>
      <c r="E32" s="306"/>
      <c r="F32" s="306"/>
      <c r="G32" s="306"/>
      <c r="H32" s="306"/>
      <c r="I32" s="306"/>
      <c r="J32" s="306"/>
      <c r="K32" s="306"/>
      <c r="L32" s="307"/>
      <c r="M32" s="155"/>
      <c r="N32" s="161">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8" t="s">
        <v>38</v>
      </c>
      <c r="B34" s="309"/>
      <c r="C34" s="309"/>
      <c r="D34" s="309"/>
      <c r="E34" s="309"/>
      <c r="F34" s="309"/>
      <c r="G34" s="309"/>
      <c r="H34" s="309"/>
      <c r="I34" s="309"/>
      <c r="J34" s="309"/>
      <c r="K34" s="309"/>
      <c r="L34" s="310"/>
      <c r="M34" s="8"/>
      <c r="N34" s="40"/>
    </row>
    <row r="35" spans="1:14" ht="39.75" customHeight="1" thickBot="1" x14ac:dyDescent="0.3">
      <c r="A35" s="314" t="s">
        <v>39</v>
      </c>
      <c r="B35" s="315"/>
      <c r="C35" s="28"/>
      <c r="D35" s="311"/>
      <c r="E35" s="312"/>
      <c r="F35" s="312"/>
      <c r="G35" s="312"/>
      <c r="H35" s="312"/>
      <c r="I35" s="312"/>
      <c r="J35" s="312"/>
      <c r="K35" s="312"/>
      <c r="L35" s="313"/>
      <c r="M35" s="29"/>
      <c r="N35" s="30"/>
    </row>
    <row r="36" spans="1:14" ht="16.5" thickBot="1" x14ac:dyDescent="0.3">
      <c r="A36" s="36"/>
      <c r="B36" s="37"/>
      <c r="C36" s="155"/>
      <c r="D36" s="39"/>
      <c r="E36" s="39"/>
      <c r="F36" s="39"/>
      <c r="G36" s="39"/>
      <c r="H36" s="39"/>
      <c r="I36" s="39"/>
      <c r="J36" s="39"/>
      <c r="K36" s="39"/>
      <c r="L36" s="39"/>
      <c r="M36" s="155"/>
      <c r="N36" s="40"/>
    </row>
    <row r="37" spans="1:14" ht="19.5" thickTop="1" thickBot="1" x14ac:dyDescent="0.3">
      <c r="A37" s="305" t="s">
        <v>40</v>
      </c>
      <c r="B37" s="306"/>
      <c r="C37" s="306"/>
      <c r="D37" s="306"/>
      <c r="E37" s="306"/>
      <c r="F37" s="306"/>
      <c r="G37" s="306"/>
      <c r="H37" s="306"/>
      <c r="I37" s="306"/>
      <c r="J37" s="306"/>
      <c r="K37" s="306"/>
      <c r="L37" s="307"/>
      <c r="M37" s="155"/>
      <c r="N37" s="161">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6" t="s">
        <v>23</v>
      </c>
      <c r="B40" s="317"/>
      <c r="C40" s="317"/>
      <c r="D40" s="317"/>
      <c r="E40" s="317"/>
      <c r="F40" s="317"/>
      <c r="G40" s="317"/>
      <c r="H40" s="317"/>
      <c r="I40" s="317"/>
      <c r="J40" s="317"/>
      <c r="K40" s="317"/>
      <c r="L40" s="31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6" t="s">
        <v>42</v>
      </c>
      <c r="B55" s="257"/>
      <c r="C55" s="257"/>
      <c r="D55" s="257"/>
      <c r="E55" s="257"/>
      <c r="F55" s="257"/>
      <c r="G55" s="257"/>
      <c r="H55" s="257"/>
      <c r="I55" s="257"/>
      <c r="J55" s="257"/>
      <c r="K55" s="257"/>
      <c r="L55" s="257"/>
      <c r="M55" s="257"/>
      <c r="N55" s="258"/>
    </row>
    <row r="56" spans="1:14" ht="15.75" thickBot="1" x14ac:dyDescent="0.3">
      <c r="A56" s="46"/>
      <c r="B56" s="8"/>
      <c r="C56" s="8"/>
      <c r="D56" s="8"/>
      <c r="E56" s="8"/>
      <c r="F56" s="8"/>
      <c r="G56" s="8"/>
      <c r="H56" s="8"/>
      <c r="I56" s="8"/>
      <c r="J56" s="8"/>
      <c r="K56" s="8"/>
      <c r="L56" s="8"/>
      <c r="M56" s="8"/>
      <c r="N56" s="26"/>
    </row>
    <row r="57" spans="1:14" ht="26.25" thickBot="1" x14ac:dyDescent="0.3">
      <c r="A57" s="299" t="s">
        <v>43</v>
      </c>
      <c r="B57" s="300"/>
      <c r="C57" s="300"/>
      <c r="D57" s="300"/>
      <c r="E57" s="300"/>
      <c r="F57" s="303"/>
      <c r="G57" s="304"/>
      <c r="H57" s="53" t="s">
        <v>44</v>
      </c>
      <c r="I57" s="54" t="s">
        <v>45</v>
      </c>
      <c r="J57" s="55" t="s">
        <v>46</v>
      </c>
      <c r="K57" s="56" t="s">
        <v>47</v>
      </c>
      <c r="L57" s="158"/>
      <c r="M57" s="8"/>
      <c r="N57" s="57" t="s">
        <v>48</v>
      </c>
    </row>
    <row r="58" spans="1:14" ht="23.25" customHeight="1" thickTop="1" thickBot="1" x14ac:dyDescent="0.3">
      <c r="A58" s="58">
        <v>1</v>
      </c>
      <c r="B58" s="288" t="s">
        <v>49</v>
      </c>
      <c r="C58" s="288"/>
      <c r="D58" s="288"/>
      <c r="E58" s="288"/>
      <c r="F58" s="289"/>
      <c r="G58" s="289"/>
      <c r="H58" s="59" t="s">
        <v>50</v>
      </c>
      <c r="I58" s="60">
        <v>0</v>
      </c>
      <c r="J58" s="60">
        <v>0</v>
      </c>
      <c r="K58" s="61">
        <v>0</v>
      </c>
      <c r="L58" s="45"/>
      <c r="M58" s="45"/>
      <c r="N58" s="62">
        <f>I58+J58+K58</f>
        <v>0</v>
      </c>
    </row>
    <row r="59" spans="1:14" ht="16.5" thickTop="1" thickBot="1" x14ac:dyDescent="0.3">
      <c r="A59" s="63">
        <v>2</v>
      </c>
      <c r="B59" s="276" t="s">
        <v>51</v>
      </c>
      <c r="C59" s="290"/>
      <c r="D59" s="290"/>
      <c r="E59" s="290"/>
      <c r="F59" s="277"/>
      <c r="G59" s="277"/>
      <c r="H59" s="64" t="s">
        <v>50</v>
      </c>
      <c r="I59" s="65">
        <v>0</v>
      </c>
      <c r="J59" s="65">
        <v>0</v>
      </c>
      <c r="K59" s="66">
        <v>0</v>
      </c>
      <c r="L59" s="45"/>
      <c r="M59" s="45"/>
      <c r="N59" s="62">
        <f t="shared" ref="N59:N64" si="0">I59+J59+K59</f>
        <v>0</v>
      </c>
    </row>
    <row r="60" spans="1:14" ht="16.5" thickTop="1" thickBot="1" x14ac:dyDescent="0.3">
      <c r="A60" s="63">
        <v>3</v>
      </c>
      <c r="B60" s="290" t="s">
        <v>52</v>
      </c>
      <c r="C60" s="290"/>
      <c r="D60" s="290"/>
      <c r="E60" s="290"/>
      <c r="F60" s="277"/>
      <c r="G60" s="277"/>
      <c r="H60" s="64" t="s">
        <v>53</v>
      </c>
      <c r="I60" s="65">
        <v>0</v>
      </c>
      <c r="J60" s="65">
        <v>0</v>
      </c>
      <c r="K60" s="66">
        <v>0</v>
      </c>
      <c r="L60" s="45"/>
      <c r="M60" s="45"/>
      <c r="N60" s="62">
        <f t="shared" si="0"/>
        <v>0</v>
      </c>
    </row>
    <row r="61" spans="1:14" ht="16.5" thickTop="1" thickBot="1" x14ac:dyDescent="0.3">
      <c r="A61" s="63">
        <v>4</v>
      </c>
      <c r="B61" s="290" t="s">
        <v>54</v>
      </c>
      <c r="C61" s="290"/>
      <c r="D61" s="290"/>
      <c r="E61" s="290"/>
      <c r="F61" s="277"/>
      <c r="G61" s="277"/>
      <c r="H61" s="64" t="s">
        <v>53</v>
      </c>
      <c r="I61" s="65">
        <v>0</v>
      </c>
      <c r="J61" s="65">
        <v>0</v>
      </c>
      <c r="K61" s="66">
        <v>0</v>
      </c>
      <c r="L61" s="45"/>
      <c r="M61" s="45"/>
      <c r="N61" s="62">
        <f t="shared" si="0"/>
        <v>0</v>
      </c>
    </row>
    <row r="62" spans="1:14" ht="16.5" thickTop="1" thickBot="1" x14ac:dyDescent="0.3">
      <c r="A62" s="63">
        <v>5</v>
      </c>
      <c r="B62" s="290" t="s">
        <v>55</v>
      </c>
      <c r="C62" s="290"/>
      <c r="D62" s="290"/>
      <c r="E62" s="290"/>
      <c r="F62" s="277"/>
      <c r="G62" s="277"/>
      <c r="H62" s="64" t="s">
        <v>53</v>
      </c>
      <c r="I62" s="65">
        <v>0</v>
      </c>
      <c r="J62" s="65">
        <v>0</v>
      </c>
      <c r="K62" s="66">
        <v>0</v>
      </c>
      <c r="L62" s="45"/>
      <c r="M62" s="45"/>
      <c r="N62" s="62">
        <f t="shared" si="0"/>
        <v>0</v>
      </c>
    </row>
    <row r="63" spans="1:14" ht="16.5" thickTop="1" thickBot="1" x14ac:dyDescent="0.3">
      <c r="A63" s="63">
        <v>6</v>
      </c>
      <c r="B63" s="290" t="s">
        <v>56</v>
      </c>
      <c r="C63" s="290"/>
      <c r="D63" s="290"/>
      <c r="E63" s="290"/>
      <c r="F63" s="277"/>
      <c r="G63" s="277"/>
      <c r="H63" s="64" t="s">
        <v>57</v>
      </c>
      <c r="I63" s="65">
        <v>0</v>
      </c>
      <c r="J63" s="65">
        <v>0</v>
      </c>
      <c r="K63" s="66">
        <v>0</v>
      </c>
      <c r="L63" s="45"/>
      <c r="M63" s="45"/>
      <c r="N63" s="62">
        <f t="shared" si="0"/>
        <v>0</v>
      </c>
    </row>
    <row r="64" spans="1:14" ht="16.5" thickTop="1" thickBot="1" x14ac:dyDescent="0.3">
      <c r="A64" s="67">
        <v>7</v>
      </c>
      <c r="B64" s="291" t="s">
        <v>58</v>
      </c>
      <c r="C64" s="291"/>
      <c r="D64" s="291"/>
      <c r="E64" s="291"/>
      <c r="F64" s="260"/>
      <c r="G64" s="260"/>
      <c r="H64" s="68" t="s">
        <v>57</v>
      </c>
      <c r="I64" s="69">
        <v>0</v>
      </c>
      <c r="J64" s="69">
        <v>0</v>
      </c>
      <c r="K64" s="70">
        <v>0</v>
      </c>
      <c r="L64" s="45"/>
      <c r="M64" s="45"/>
      <c r="N64" s="62">
        <f t="shared" si="0"/>
        <v>0</v>
      </c>
    </row>
    <row r="65" spans="1:14" ht="16.5" thickBot="1" x14ac:dyDescent="0.3">
      <c r="A65" s="292" t="s">
        <v>59</v>
      </c>
      <c r="B65" s="293"/>
      <c r="C65" s="293"/>
      <c r="D65" s="293"/>
      <c r="E65" s="293"/>
      <c r="F65" s="293"/>
      <c r="G65" s="293"/>
      <c r="H65" s="294"/>
      <c r="I65" s="71">
        <f>SUM(I58:I64)</f>
        <v>0</v>
      </c>
      <c r="J65" s="72">
        <f>SUM(J58:J64)</f>
        <v>0</v>
      </c>
      <c r="K65" s="73">
        <f>SUM(K58:K64)</f>
        <v>0</v>
      </c>
      <c r="L65" s="74"/>
      <c r="M65" s="45"/>
      <c r="N65" s="75">
        <f>SUM(N58:N64)</f>
        <v>0</v>
      </c>
    </row>
    <row r="66" spans="1:14" ht="19.5" thickTop="1" thickBot="1" x14ac:dyDescent="0.3">
      <c r="A66" s="295" t="s">
        <v>60</v>
      </c>
      <c r="B66" s="296"/>
      <c r="C66" s="296"/>
      <c r="D66" s="296"/>
      <c r="E66" s="296"/>
      <c r="F66" s="296"/>
      <c r="G66" s="296"/>
      <c r="H66" s="296"/>
      <c r="I66" s="297"/>
      <c r="J66" s="297"/>
      <c r="K66" s="298"/>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9" t="s">
        <v>61</v>
      </c>
      <c r="B68" s="300"/>
      <c r="C68" s="300"/>
      <c r="D68" s="300"/>
      <c r="E68" s="300"/>
      <c r="F68" s="300"/>
      <c r="G68" s="301"/>
      <c r="H68" s="78" t="s">
        <v>44</v>
      </c>
      <c r="I68" s="54" t="s">
        <v>45</v>
      </c>
      <c r="J68" s="55" t="s">
        <v>46</v>
      </c>
      <c r="K68" s="56" t="s">
        <v>47</v>
      </c>
      <c r="L68" s="158"/>
      <c r="M68" s="8"/>
      <c r="N68" s="57" t="s">
        <v>48</v>
      </c>
    </row>
    <row r="69" spans="1:14" ht="17.25" thickTop="1" thickBot="1" x14ac:dyDescent="0.3">
      <c r="A69" s="58">
        <v>1</v>
      </c>
      <c r="B69" s="302" t="s">
        <v>62</v>
      </c>
      <c r="C69" s="302"/>
      <c r="D69" s="302"/>
      <c r="E69" s="302"/>
      <c r="F69" s="289"/>
      <c r="G69" s="289"/>
      <c r="H69" s="79" t="s">
        <v>63</v>
      </c>
      <c r="I69" s="80">
        <v>0</v>
      </c>
      <c r="J69" s="80">
        <v>0</v>
      </c>
      <c r="K69" s="81">
        <v>0</v>
      </c>
      <c r="L69" s="82"/>
      <c r="M69" s="45"/>
      <c r="N69" s="62">
        <f>I69+J69+K69</f>
        <v>0</v>
      </c>
    </row>
    <row r="70" spans="1:14" ht="17.25" thickTop="1" thickBot="1" x14ac:dyDescent="0.3">
      <c r="A70" s="63">
        <v>2</v>
      </c>
      <c r="B70" s="276" t="s">
        <v>64</v>
      </c>
      <c r="C70" s="276"/>
      <c r="D70" s="276"/>
      <c r="E70" s="276"/>
      <c r="F70" s="277"/>
      <c r="G70" s="277"/>
      <c r="H70" s="83" t="s">
        <v>63</v>
      </c>
      <c r="I70" s="84">
        <v>0</v>
      </c>
      <c r="J70" s="84">
        <v>0</v>
      </c>
      <c r="K70" s="85">
        <v>0</v>
      </c>
      <c r="L70" s="82"/>
      <c r="M70" s="45"/>
      <c r="N70" s="62">
        <f>I70+J70+K70</f>
        <v>0</v>
      </c>
    </row>
    <row r="71" spans="1:14" ht="17.25" thickTop="1" thickBot="1" x14ac:dyDescent="0.3">
      <c r="A71" s="67">
        <v>3</v>
      </c>
      <c r="B71" s="259" t="s">
        <v>65</v>
      </c>
      <c r="C71" s="259"/>
      <c r="D71" s="259"/>
      <c r="E71" s="259"/>
      <c r="F71" s="260"/>
      <c r="G71" s="260"/>
      <c r="H71" s="86" t="s">
        <v>63</v>
      </c>
      <c r="I71" s="87">
        <v>0</v>
      </c>
      <c r="J71" s="87">
        <v>0</v>
      </c>
      <c r="K71" s="88">
        <v>0</v>
      </c>
      <c r="L71" s="82"/>
      <c r="M71" s="45"/>
      <c r="N71" s="62">
        <f>I71+J71+K71</f>
        <v>0</v>
      </c>
    </row>
    <row r="72" spans="1:14" ht="16.5" thickTop="1" thickBot="1" x14ac:dyDescent="0.3">
      <c r="A72" s="44"/>
      <c r="B72" s="261" t="s">
        <v>66</v>
      </c>
      <c r="C72" s="262"/>
      <c r="D72" s="262"/>
      <c r="E72" s="262"/>
      <c r="F72" s="262"/>
      <c r="G72" s="262"/>
      <c r="H72" s="263"/>
      <c r="I72" s="89">
        <f>SUM(I69:I71)</f>
        <v>0</v>
      </c>
      <c r="J72" s="89">
        <f>SUM(J69:J71)</f>
        <v>0</v>
      </c>
      <c r="K72" s="90">
        <f>SUM(K69:K71)</f>
        <v>0</v>
      </c>
      <c r="L72" s="82"/>
      <c r="M72" s="45"/>
      <c r="N72" s="91">
        <f>SUM(N69:N71)</f>
        <v>0</v>
      </c>
    </row>
    <row r="73" spans="1:14" ht="19.5" thickTop="1" thickBot="1" x14ac:dyDescent="0.3">
      <c r="A73" s="264" t="s">
        <v>67</v>
      </c>
      <c r="B73" s="265"/>
      <c r="C73" s="265"/>
      <c r="D73" s="265"/>
      <c r="E73" s="265"/>
      <c r="F73" s="265"/>
      <c r="G73" s="265"/>
      <c r="H73" s="265"/>
      <c r="I73" s="265"/>
      <c r="J73" s="265"/>
      <c r="K73" s="266"/>
      <c r="L73" s="82"/>
      <c r="M73" s="45"/>
      <c r="N73" s="77">
        <f>N72/3</f>
        <v>0</v>
      </c>
    </row>
    <row r="74" spans="1:14" ht="19.5" thickTop="1" thickBot="1" x14ac:dyDescent="0.3">
      <c r="A74" s="267"/>
      <c r="B74" s="268"/>
      <c r="C74" s="268"/>
      <c r="D74" s="268"/>
      <c r="E74" s="268"/>
      <c r="F74" s="268"/>
      <c r="G74" s="268"/>
      <c r="H74" s="268"/>
      <c r="I74" s="268"/>
      <c r="J74" s="269"/>
      <c r="K74" s="269"/>
      <c r="L74" s="82"/>
      <c r="M74" s="45"/>
      <c r="N74" s="160"/>
    </row>
    <row r="75" spans="1:14" ht="26.25" thickBot="1" x14ac:dyDescent="0.3">
      <c r="A75" s="270" t="s">
        <v>68</v>
      </c>
      <c r="B75" s="271"/>
      <c r="C75" s="271"/>
      <c r="D75" s="271"/>
      <c r="E75" s="271"/>
      <c r="F75" s="271"/>
      <c r="G75" s="272"/>
      <c r="H75" s="93" t="s">
        <v>44</v>
      </c>
      <c r="I75" s="57" t="s">
        <v>45</v>
      </c>
      <c r="J75" s="158"/>
      <c r="K75" s="158"/>
      <c r="L75" s="82"/>
      <c r="M75" s="45"/>
      <c r="N75" s="94" t="s">
        <v>48</v>
      </c>
    </row>
    <row r="76" spans="1:14" ht="16.5" thickBot="1" x14ac:dyDescent="0.3">
      <c r="A76" s="95">
        <v>1</v>
      </c>
      <c r="B76" s="273" t="s">
        <v>69</v>
      </c>
      <c r="C76" s="273"/>
      <c r="D76" s="273"/>
      <c r="E76" s="273"/>
      <c r="F76" s="274"/>
      <c r="G76" s="275"/>
      <c r="H76" s="96" t="s">
        <v>63</v>
      </c>
      <c r="I76" s="90">
        <v>0</v>
      </c>
      <c r="J76" s="82"/>
      <c r="K76" s="82"/>
      <c r="L76" s="82"/>
      <c r="M76" s="45"/>
      <c r="N76" s="97">
        <f>I76</f>
        <v>0</v>
      </c>
    </row>
    <row r="77" spans="1:14" ht="16.5" thickBot="1" x14ac:dyDescent="0.3">
      <c r="A77" s="63">
        <v>2</v>
      </c>
      <c r="B77" s="276" t="s">
        <v>70</v>
      </c>
      <c r="C77" s="276"/>
      <c r="D77" s="276"/>
      <c r="E77" s="276"/>
      <c r="F77" s="277"/>
      <c r="G77" s="278"/>
      <c r="H77" s="98" t="s">
        <v>63</v>
      </c>
      <c r="I77" s="99">
        <v>0</v>
      </c>
      <c r="J77" s="82"/>
      <c r="K77" s="82"/>
      <c r="L77" s="82"/>
      <c r="M77" s="45"/>
      <c r="N77" s="97">
        <f>I77</f>
        <v>0</v>
      </c>
    </row>
    <row r="78" spans="1:14" ht="16.5" thickBot="1" x14ac:dyDescent="0.3">
      <c r="A78" s="67">
        <v>3</v>
      </c>
      <c r="B78" s="259" t="s">
        <v>71</v>
      </c>
      <c r="C78" s="259"/>
      <c r="D78" s="259"/>
      <c r="E78" s="259"/>
      <c r="F78" s="260"/>
      <c r="G78" s="279"/>
      <c r="H78" s="100" t="s">
        <v>63</v>
      </c>
      <c r="I78" s="101">
        <v>0</v>
      </c>
      <c r="J78" s="82"/>
      <c r="K78" s="82"/>
      <c r="L78" s="82"/>
      <c r="M78" s="45"/>
      <c r="N78" s="97">
        <f>I78</f>
        <v>0</v>
      </c>
    </row>
    <row r="79" spans="1:14" ht="16.5" thickBot="1" x14ac:dyDescent="0.3">
      <c r="A79" s="280" t="s">
        <v>72</v>
      </c>
      <c r="B79" s="281"/>
      <c r="C79" s="281"/>
      <c r="D79" s="281"/>
      <c r="E79" s="281"/>
      <c r="F79" s="281"/>
      <c r="G79" s="281"/>
      <c r="H79" s="282"/>
      <c r="I79" s="27">
        <f>SUM(I76:I78)</f>
        <v>0</v>
      </c>
      <c r="J79" s="74"/>
      <c r="K79" s="74"/>
      <c r="L79" s="74"/>
      <c r="M79" s="45"/>
      <c r="N79" s="40"/>
    </row>
    <row r="80" spans="1:14" ht="19.5" thickTop="1" thickBot="1" x14ac:dyDescent="0.3">
      <c r="A80" s="283" t="s">
        <v>73</v>
      </c>
      <c r="B80" s="284"/>
      <c r="C80" s="284"/>
      <c r="D80" s="284"/>
      <c r="E80" s="284"/>
      <c r="F80" s="284"/>
      <c r="G80" s="284"/>
      <c r="H80" s="284"/>
      <c r="I80" s="284"/>
      <c r="J80" s="284"/>
      <c r="K80" s="285"/>
      <c r="L80" s="74"/>
      <c r="M80" s="45"/>
      <c r="N80" s="77">
        <f>SUM(N76:N78)</f>
        <v>0</v>
      </c>
    </row>
    <row r="81" spans="1:14" x14ac:dyDescent="0.25">
      <c r="A81" s="46"/>
      <c r="B81" s="8"/>
      <c r="C81" s="8"/>
      <c r="D81" s="8"/>
      <c r="E81" s="286"/>
      <c r="F81" s="286"/>
      <c r="G81" s="286"/>
      <c r="H81" s="286"/>
      <c r="I81" s="286"/>
      <c r="J81" s="286"/>
      <c r="K81" s="286"/>
      <c r="L81" s="286"/>
      <c r="M81" s="286"/>
      <c r="N81" s="287"/>
    </row>
    <row r="82" spans="1:14" ht="15.75" thickBot="1" x14ac:dyDescent="0.3">
      <c r="A82" s="46"/>
      <c r="B82" s="8"/>
      <c r="C82" s="8"/>
      <c r="D82" s="8"/>
      <c r="E82" s="8"/>
      <c r="F82" s="8"/>
      <c r="G82" s="8"/>
      <c r="H82" s="8"/>
      <c r="I82" s="8"/>
      <c r="J82" s="8"/>
      <c r="K82" s="8"/>
      <c r="L82" s="8"/>
      <c r="M82" s="8"/>
      <c r="N82" s="26"/>
    </row>
    <row r="83" spans="1:14" ht="27" thickBot="1" x14ac:dyDescent="0.3">
      <c r="A83" s="256" t="s">
        <v>74</v>
      </c>
      <c r="B83" s="257"/>
      <c r="C83" s="257"/>
      <c r="D83" s="257"/>
      <c r="E83" s="257"/>
      <c r="F83" s="257"/>
      <c r="G83" s="257"/>
      <c r="H83" s="257"/>
      <c r="I83" s="257"/>
      <c r="J83" s="257"/>
      <c r="K83" s="257"/>
      <c r="L83" s="257"/>
      <c r="M83" s="257"/>
      <c r="N83" s="258"/>
    </row>
    <row r="84" spans="1:14" ht="15.75" thickBot="1" x14ac:dyDescent="0.3">
      <c r="A84" s="46"/>
      <c r="B84" s="8"/>
      <c r="C84" s="8"/>
      <c r="D84" s="8"/>
      <c r="E84" s="8"/>
      <c r="F84" s="8"/>
      <c r="G84" s="8"/>
      <c r="H84" s="8"/>
      <c r="I84" s="8"/>
      <c r="J84" s="8"/>
      <c r="K84" s="8"/>
      <c r="L84" s="8"/>
      <c r="M84" s="8"/>
      <c r="N84" s="26"/>
    </row>
    <row r="85" spans="1:14" ht="24.75" thickBot="1" x14ac:dyDescent="0.3">
      <c r="A85" s="239" t="s">
        <v>75</v>
      </c>
      <c r="B85" s="240"/>
      <c r="C85" s="240"/>
      <c r="D85" s="240"/>
      <c r="E85" s="240"/>
      <c r="F85" s="241"/>
      <c r="G85" s="242"/>
      <c r="H85" s="93" t="s">
        <v>44</v>
      </c>
      <c r="I85" s="158"/>
      <c r="J85" s="8"/>
      <c r="K85" s="8"/>
      <c r="L85" s="8"/>
      <c r="M85" s="8"/>
      <c r="N85" s="93" t="s">
        <v>48</v>
      </c>
    </row>
    <row r="86" spans="1:14" ht="17.25" thickTop="1" thickBot="1" x14ac:dyDescent="0.3">
      <c r="A86" s="102">
        <v>1</v>
      </c>
      <c r="B86" s="243" t="s">
        <v>76</v>
      </c>
      <c r="C86" s="244"/>
      <c r="D86" s="244"/>
      <c r="E86" s="244"/>
      <c r="F86" s="245"/>
      <c r="G86" s="246"/>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7" t="s">
        <v>78</v>
      </c>
      <c r="B88" s="248"/>
      <c r="C88" s="248"/>
      <c r="D88" s="248"/>
      <c r="E88" s="248"/>
      <c r="F88" s="248"/>
      <c r="G88" s="248"/>
      <c r="H88" s="248"/>
      <c r="I88" s="248"/>
      <c r="J88" s="249"/>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0" t="s">
        <v>79</v>
      </c>
      <c r="B90" s="251"/>
      <c r="C90" s="251"/>
      <c r="D90" s="251"/>
      <c r="E90" s="251"/>
      <c r="F90" s="251"/>
      <c r="G90" s="251"/>
      <c r="H90" s="251"/>
      <c r="I90" s="251"/>
      <c r="J90" s="251"/>
      <c r="K90" s="251"/>
      <c r="L90" s="251"/>
      <c r="M90" s="251"/>
      <c r="N90" s="252"/>
    </row>
    <row r="91" spans="1:14" ht="15.75" thickBot="1" x14ac:dyDescent="0.3">
      <c r="A91" s="46"/>
      <c r="B91" s="8"/>
      <c r="C91" s="8"/>
      <c r="D91" s="8"/>
      <c r="E91" s="8"/>
      <c r="F91" s="8"/>
      <c r="G91" s="8"/>
      <c r="H91" s="8"/>
      <c r="I91" s="8"/>
      <c r="J91" s="8"/>
      <c r="K91" s="8"/>
      <c r="L91" s="8"/>
      <c r="M91" s="8"/>
      <c r="N91" s="26"/>
    </row>
    <row r="92" spans="1:14" ht="18.75" thickTop="1" x14ac:dyDescent="0.25">
      <c r="A92" s="253" t="s">
        <v>23</v>
      </c>
      <c r="B92" s="254"/>
      <c r="C92" s="254"/>
      <c r="D92" s="254"/>
      <c r="E92" s="254"/>
      <c r="F92" s="254"/>
      <c r="G92" s="254"/>
      <c r="H92" s="254"/>
      <c r="I92" s="254"/>
      <c r="J92" s="255"/>
      <c r="K92" s="111"/>
      <c r="L92" s="111"/>
      <c r="M92" s="112"/>
      <c r="N92" s="113">
        <f>N40</f>
        <v>0</v>
      </c>
    </row>
    <row r="93" spans="1:14" ht="18" x14ac:dyDescent="0.25">
      <c r="A93" s="230" t="s">
        <v>80</v>
      </c>
      <c r="B93" s="231"/>
      <c r="C93" s="231"/>
      <c r="D93" s="231"/>
      <c r="E93" s="231"/>
      <c r="F93" s="231"/>
      <c r="G93" s="231"/>
      <c r="H93" s="231"/>
      <c r="I93" s="231"/>
      <c r="J93" s="232"/>
      <c r="K93" s="111"/>
      <c r="L93" s="111"/>
      <c r="M93" s="112"/>
      <c r="N93" s="114">
        <f>N66</f>
        <v>0</v>
      </c>
    </row>
    <row r="94" spans="1:14" ht="18" x14ac:dyDescent="0.25">
      <c r="A94" s="230" t="s">
        <v>81</v>
      </c>
      <c r="B94" s="231"/>
      <c r="C94" s="231"/>
      <c r="D94" s="231"/>
      <c r="E94" s="231"/>
      <c r="F94" s="231"/>
      <c r="G94" s="231"/>
      <c r="H94" s="231"/>
      <c r="I94" s="231"/>
      <c r="J94" s="232"/>
      <c r="K94" s="111"/>
      <c r="L94" s="111"/>
      <c r="M94" s="112"/>
      <c r="N94" s="115">
        <f>N73</f>
        <v>0</v>
      </c>
    </row>
    <row r="95" spans="1:14" ht="18" x14ac:dyDescent="0.25">
      <c r="A95" s="230" t="s">
        <v>82</v>
      </c>
      <c r="B95" s="231"/>
      <c r="C95" s="231"/>
      <c r="D95" s="231"/>
      <c r="E95" s="231"/>
      <c r="F95" s="231"/>
      <c r="G95" s="231"/>
      <c r="H95" s="231"/>
      <c r="I95" s="231"/>
      <c r="J95" s="232"/>
      <c r="K95" s="111"/>
      <c r="L95" s="111"/>
      <c r="M95" s="112"/>
      <c r="N95" s="116">
        <f>N80</f>
        <v>0</v>
      </c>
    </row>
    <row r="96" spans="1:14" ht="18.75" thickBot="1" x14ac:dyDescent="0.3">
      <c r="A96" s="233" t="s">
        <v>83</v>
      </c>
      <c r="B96" s="234"/>
      <c r="C96" s="234"/>
      <c r="D96" s="234"/>
      <c r="E96" s="234"/>
      <c r="F96" s="234"/>
      <c r="G96" s="234"/>
      <c r="H96" s="234"/>
      <c r="I96" s="234"/>
      <c r="J96" s="235"/>
      <c r="K96" s="111"/>
      <c r="L96" s="111"/>
      <c r="M96" s="112"/>
      <c r="N96" s="116">
        <f>N86</f>
        <v>0</v>
      </c>
    </row>
    <row r="97" spans="1:14" ht="24.75" thickTop="1" thickBot="1" x14ac:dyDescent="0.3">
      <c r="A97" s="236" t="s">
        <v>84</v>
      </c>
      <c r="B97" s="237"/>
      <c r="C97" s="237"/>
      <c r="D97" s="237"/>
      <c r="E97" s="237"/>
      <c r="F97" s="237"/>
      <c r="G97" s="237"/>
      <c r="H97" s="237"/>
      <c r="I97" s="237"/>
      <c r="J97" s="238"/>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48"/>
      <c r="B1" s="349"/>
      <c r="C1" s="352" t="s">
        <v>9</v>
      </c>
      <c r="D1" s="353"/>
      <c r="E1" s="353"/>
      <c r="F1" s="353"/>
      <c r="G1" s="353"/>
      <c r="H1" s="353"/>
      <c r="I1" s="353"/>
      <c r="J1" s="353"/>
      <c r="K1" s="353"/>
      <c r="L1" s="353"/>
      <c r="M1" s="353"/>
      <c r="N1" s="354"/>
    </row>
    <row r="2" spans="1:16" ht="51" customHeight="1" thickBot="1" x14ac:dyDescent="0.3">
      <c r="A2" s="350"/>
      <c r="B2" s="351"/>
      <c r="C2" s="352" t="s">
        <v>10</v>
      </c>
      <c r="D2" s="353"/>
      <c r="E2" s="353"/>
      <c r="F2" s="353"/>
      <c r="G2" s="353"/>
      <c r="H2" s="353"/>
      <c r="I2" s="353"/>
      <c r="J2" s="353"/>
      <c r="K2" s="353"/>
      <c r="L2" s="353"/>
      <c r="M2" s="353"/>
      <c r="N2" s="354"/>
      <c r="P2" s="162" t="str">
        <f ca="1">MID(CELL("nombrearchivo",'5'!E9),FIND("]", CELL("nombrearchivo",'5'!E9),1)+1,LEN(CELL("nombrearchivo",'5'!E9))-FIND("]",CELL("nombrearchivo",'5'!E9),1))</f>
        <v>5</v>
      </c>
    </row>
    <row r="3" spans="1:16" ht="15.75" x14ac:dyDescent="0.25">
      <c r="A3" s="355" t="s">
        <v>11</v>
      </c>
      <c r="B3" s="356"/>
      <c r="C3" s="356"/>
      <c r="D3" s="356"/>
      <c r="E3" s="7" t="str">
        <f>GENERAL!Z$2</f>
        <v>PLANTA</v>
      </c>
      <c r="F3" s="357"/>
      <c r="G3" s="357"/>
      <c r="H3" s="357"/>
      <c r="I3" s="357"/>
      <c r="J3" s="357"/>
      <c r="K3" s="357"/>
      <c r="L3" s="357"/>
      <c r="M3" s="357"/>
      <c r="N3" s="358"/>
    </row>
    <row r="4" spans="1:16" ht="15.75" x14ac:dyDescent="0.25">
      <c r="A4" s="325" t="s">
        <v>12</v>
      </c>
      <c r="B4" s="326"/>
      <c r="C4" s="326"/>
      <c r="D4" s="326"/>
      <c r="E4" s="8" t="str">
        <f>GENERAL!A$2</f>
        <v>CS-P-08-3</v>
      </c>
      <c r="F4" s="346"/>
      <c r="G4" s="346"/>
      <c r="H4" s="346"/>
      <c r="I4" s="346"/>
      <c r="J4" s="346"/>
      <c r="K4" s="346"/>
      <c r="L4" s="346"/>
      <c r="M4" s="346"/>
      <c r="N4" s="347"/>
    </row>
    <row r="5" spans="1:16" ht="15.75" x14ac:dyDescent="0.25">
      <c r="A5" s="325" t="s">
        <v>13</v>
      </c>
      <c r="B5" s="326"/>
      <c r="C5" s="326"/>
      <c r="D5" s="326"/>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56" t="s">
        <v>14</v>
      </c>
      <c r="B7" s="257"/>
      <c r="C7" s="257"/>
      <c r="D7" s="257"/>
      <c r="E7" s="257"/>
      <c r="F7" s="257"/>
      <c r="G7" s="257"/>
      <c r="H7" s="257"/>
      <c r="I7" s="257"/>
      <c r="J7" s="257"/>
      <c r="K7" s="257"/>
      <c r="L7" s="257"/>
      <c r="M7" s="257"/>
      <c r="N7" s="258"/>
    </row>
    <row r="8" spans="1:16" x14ac:dyDescent="0.25">
      <c r="A8" s="327" t="s">
        <v>15</v>
      </c>
      <c r="B8" s="328"/>
      <c r="C8" s="331" t="s">
        <v>16</v>
      </c>
      <c r="D8" s="157"/>
      <c r="E8" s="333" t="s">
        <v>17</v>
      </c>
      <c r="F8" s="333" t="s">
        <v>18</v>
      </c>
      <c r="G8" s="333" t="s">
        <v>19</v>
      </c>
      <c r="H8" s="333" t="s">
        <v>20</v>
      </c>
      <c r="I8" s="333" t="s">
        <v>21</v>
      </c>
      <c r="J8" s="335" t="s">
        <v>22</v>
      </c>
      <c r="K8" s="158"/>
      <c r="L8" s="337"/>
      <c r="M8" s="337"/>
      <c r="N8" s="339" t="s">
        <v>23</v>
      </c>
    </row>
    <row r="9" spans="1:16" ht="31.5" customHeight="1" thickBot="1" x14ac:dyDescent="0.3">
      <c r="A9" s="329"/>
      <c r="B9" s="330"/>
      <c r="C9" s="332"/>
      <c r="D9" s="17"/>
      <c r="E9" s="334"/>
      <c r="F9" s="334"/>
      <c r="G9" s="334"/>
      <c r="H9" s="334"/>
      <c r="I9" s="334"/>
      <c r="J9" s="336"/>
      <c r="K9" s="159"/>
      <c r="L9" s="338"/>
      <c r="M9" s="338"/>
      <c r="N9" s="340"/>
    </row>
    <row r="10" spans="1:16" ht="44.25" customHeight="1" thickBot="1" x14ac:dyDescent="0.3">
      <c r="A10" s="341" t="str">
        <f ca="1">CONCATENATE((INDIRECT("GENERAL!D"&amp;P2+5))," ",((INDIRECT("GENERAL!E"&amp;P2+5))))</f>
        <v xml:space="preserve"> </v>
      </c>
      <c r="B10" s="342"/>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43" t="s">
        <v>24</v>
      </c>
      <c r="B12" s="344"/>
      <c r="C12" s="344"/>
      <c r="D12" s="344"/>
      <c r="E12" s="344"/>
      <c r="F12" s="344"/>
      <c r="G12" s="344"/>
      <c r="H12" s="344"/>
      <c r="I12" s="344"/>
      <c r="J12" s="344"/>
      <c r="K12" s="344"/>
      <c r="L12" s="344"/>
      <c r="M12" s="345"/>
      <c r="N12" s="27" t="s">
        <v>25</v>
      </c>
    </row>
    <row r="13" spans="1:16" ht="24" thickBot="1" x14ac:dyDescent="0.3">
      <c r="A13" s="308" t="s">
        <v>26</v>
      </c>
      <c r="B13" s="309"/>
      <c r="C13" s="309"/>
      <c r="D13" s="309"/>
      <c r="E13" s="309"/>
      <c r="F13" s="309"/>
      <c r="G13" s="309"/>
      <c r="H13" s="309"/>
      <c r="I13" s="309"/>
      <c r="J13" s="309"/>
      <c r="K13" s="309"/>
      <c r="L13" s="310"/>
      <c r="M13" s="8"/>
      <c r="N13" s="26"/>
    </row>
    <row r="14" spans="1:16" ht="31.5" customHeight="1" thickBot="1" x14ac:dyDescent="0.3">
      <c r="A14" s="261" t="s">
        <v>27</v>
      </c>
      <c r="B14" s="263"/>
      <c r="C14" s="28"/>
      <c r="D14" s="311">
        <f ca="1">(INDIRECT("GENERAL!J"&amp;P2+5))</f>
        <v>0</v>
      </c>
      <c r="E14" s="312"/>
      <c r="F14" s="312"/>
      <c r="G14" s="312"/>
      <c r="H14" s="312"/>
      <c r="I14" s="312"/>
      <c r="J14" s="312"/>
      <c r="K14" s="312"/>
      <c r="L14" s="313"/>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314" t="s">
        <v>28</v>
      </c>
      <c r="B16" s="315"/>
      <c r="C16" s="8"/>
      <c r="D16" s="34"/>
      <c r="E16" s="322">
        <f ca="1">(INDIRECT("GENERAL!K"&amp;P2+5))</f>
        <v>0</v>
      </c>
      <c r="F16" s="323"/>
      <c r="G16" s="323"/>
      <c r="H16" s="323"/>
      <c r="I16" s="323"/>
      <c r="J16" s="323"/>
      <c r="K16" s="323"/>
      <c r="L16" s="324"/>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314" t="s">
        <v>29</v>
      </c>
      <c r="B18" s="315"/>
      <c r="C18" s="28"/>
      <c r="D18" s="156"/>
      <c r="E18" s="323">
        <f ca="1">(INDIRECT("GENERAL!L"&amp;P2+5))</f>
        <v>0</v>
      </c>
      <c r="F18" s="323"/>
      <c r="G18" s="323"/>
      <c r="H18" s="323"/>
      <c r="I18" s="323"/>
      <c r="J18" s="323"/>
      <c r="K18" s="323"/>
      <c r="L18" s="324"/>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314" t="s">
        <v>30</v>
      </c>
      <c r="B20" s="315"/>
      <c r="C20" s="28"/>
      <c r="D20" s="319">
        <f ca="1">(INDIRECT("GENERAL!M"&amp;P2+5))</f>
        <v>0</v>
      </c>
      <c r="E20" s="320"/>
      <c r="F20" s="320"/>
      <c r="G20" s="320"/>
      <c r="H20" s="320"/>
      <c r="I20" s="320"/>
      <c r="J20" s="320"/>
      <c r="K20" s="320"/>
      <c r="L20" s="321"/>
      <c r="M20" s="29"/>
      <c r="N20" s="30"/>
    </row>
    <row r="21" spans="1:17" ht="16.5" thickBot="1" x14ac:dyDescent="0.3">
      <c r="A21" s="36"/>
      <c r="B21" s="37"/>
      <c r="C21" s="155"/>
      <c r="D21" s="39"/>
      <c r="E21" s="39"/>
      <c r="F21" s="39"/>
      <c r="G21" s="39"/>
      <c r="H21" s="39"/>
      <c r="I21" s="39"/>
      <c r="J21" s="39"/>
      <c r="K21" s="39"/>
      <c r="L21" s="39"/>
      <c r="M21" s="155"/>
      <c r="N21" s="40"/>
    </row>
    <row r="22" spans="1:17" ht="19.5" thickTop="1" thickBot="1" x14ac:dyDescent="0.3">
      <c r="A22" s="305" t="s">
        <v>31</v>
      </c>
      <c r="B22" s="306"/>
      <c r="C22" s="306"/>
      <c r="D22" s="306"/>
      <c r="E22" s="306"/>
      <c r="F22" s="306"/>
      <c r="G22" s="306"/>
      <c r="H22" s="306"/>
      <c r="I22" s="306"/>
      <c r="J22" s="306"/>
      <c r="K22" s="306"/>
      <c r="L22" s="307"/>
      <c r="M22" s="8"/>
      <c r="N22" s="161">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308" t="s">
        <v>32</v>
      </c>
      <c r="B24" s="309"/>
      <c r="C24" s="309"/>
      <c r="D24" s="309"/>
      <c r="E24" s="309"/>
      <c r="F24" s="309"/>
      <c r="G24" s="309"/>
      <c r="H24" s="309"/>
      <c r="I24" s="309"/>
      <c r="J24" s="309"/>
      <c r="K24" s="309"/>
      <c r="L24" s="310"/>
      <c r="M24" s="8"/>
      <c r="N24" s="40"/>
    </row>
    <row r="25" spans="1:17" ht="68.25" customHeight="1" thickBot="1" x14ac:dyDescent="0.3">
      <c r="A25" s="261" t="s">
        <v>33</v>
      </c>
      <c r="B25" s="263"/>
      <c r="C25" s="28"/>
      <c r="D25" s="311"/>
      <c r="E25" s="312"/>
      <c r="F25" s="312"/>
      <c r="G25" s="312"/>
      <c r="H25" s="312"/>
      <c r="I25" s="312"/>
      <c r="J25" s="312"/>
      <c r="K25" s="312"/>
      <c r="L25" s="313"/>
      <c r="M25" s="29"/>
      <c r="N25" s="30"/>
      <c r="P25" s="43"/>
      <c r="Q25" s="43"/>
    </row>
    <row r="26" spans="1:17" ht="16.5" thickBot="1" x14ac:dyDescent="0.3">
      <c r="A26" s="36"/>
      <c r="B26" s="37"/>
      <c r="C26" s="155"/>
      <c r="D26" s="39"/>
      <c r="E26" s="39"/>
      <c r="F26" s="39"/>
      <c r="G26" s="39"/>
      <c r="H26" s="39"/>
      <c r="I26" s="39"/>
      <c r="J26" s="39"/>
      <c r="K26" s="39"/>
      <c r="L26" s="39"/>
      <c r="M26" s="155"/>
      <c r="N26" s="40"/>
    </row>
    <row r="27" spans="1:17" ht="19.5" thickTop="1" thickBot="1" x14ac:dyDescent="0.3">
      <c r="A27" s="305" t="s">
        <v>34</v>
      </c>
      <c r="B27" s="306"/>
      <c r="C27" s="306"/>
      <c r="D27" s="306"/>
      <c r="E27" s="306"/>
      <c r="F27" s="306"/>
      <c r="G27" s="306"/>
      <c r="H27" s="306"/>
      <c r="I27" s="306"/>
      <c r="J27" s="306"/>
      <c r="K27" s="306"/>
      <c r="L27" s="307"/>
      <c r="M27" s="155"/>
      <c r="N27" s="161">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308" t="s">
        <v>35</v>
      </c>
      <c r="B29" s="309"/>
      <c r="C29" s="309"/>
      <c r="D29" s="309"/>
      <c r="E29" s="309"/>
      <c r="F29" s="309"/>
      <c r="G29" s="309"/>
      <c r="H29" s="309"/>
      <c r="I29" s="309"/>
      <c r="J29" s="309"/>
      <c r="K29" s="309"/>
      <c r="L29" s="310"/>
      <c r="M29" s="45"/>
      <c r="N29" s="40"/>
    </row>
    <row r="30" spans="1:17" ht="35.25" customHeight="1" thickBot="1" x14ac:dyDescent="0.3">
      <c r="A30" s="261" t="s">
        <v>36</v>
      </c>
      <c r="B30" s="263"/>
      <c r="C30" s="28"/>
      <c r="D30" s="311"/>
      <c r="E30" s="312"/>
      <c r="F30" s="312"/>
      <c r="G30" s="312"/>
      <c r="H30" s="312"/>
      <c r="I30" s="312"/>
      <c r="J30" s="312"/>
      <c r="K30" s="312"/>
      <c r="L30" s="313"/>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305" t="s">
        <v>37</v>
      </c>
      <c r="B32" s="306"/>
      <c r="C32" s="306"/>
      <c r="D32" s="306"/>
      <c r="E32" s="306"/>
      <c r="F32" s="306"/>
      <c r="G32" s="306"/>
      <c r="H32" s="306"/>
      <c r="I32" s="306"/>
      <c r="J32" s="306"/>
      <c r="K32" s="306"/>
      <c r="L32" s="307"/>
      <c r="M32" s="155"/>
      <c r="N32" s="161">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308" t="s">
        <v>38</v>
      </c>
      <c r="B34" s="309"/>
      <c r="C34" s="309"/>
      <c r="D34" s="309"/>
      <c r="E34" s="309"/>
      <c r="F34" s="309"/>
      <c r="G34" s="309"/>
      <c r="H34" s="309"/>
      <c r="I34" s="309"/>
      <c r="J34" s="309"/>
      <c r="K34" s="309"/>
      <c r="L34" s="310"/>
      <c r="M34" s="8"/>
      <c r="N34" s="40"/>
    </row>
    <row r="35" spans="1:14" ht="39.75" customHeight="1" thickBot="1" x14ac:dyDescent="0.3">
      <c r="A35" s="314" t="s">
        <v>39</v>
      </c>
      <c r="B35" s="315"/>
      <c r="C35" s="28"/>
      <c r="D35" s="311"/>
      <c r="E35" s="312"/>
      <c r="F35" s="312"/>
      <c r="G35" s="312"/>
      <c r="H35" s="312"/>
      <c r="I35" s="312"/>
      <c r="J35" s="312"/>
      <c r="K35" s="312"/>
      <c r="L35" s="313"/>
      <c r="M35" s="29"/>
      <c r="N35" s="30"/>
    </row>
    <row r="36" spans="1:14" ht="16.5" thickBot="1" x14ac:dyDescent="0.3">
      <c r="A36" s="36"/>
      <c r="B36" s="37"/>
      <c r="C36" s="155"/>
      <c r="D36" s="39"/>
      <c r="E36" s="39"/>
      <c r="F36" s="39"/>
      <c r="G36" s="39"/>
      <c r="H36" s="39"/>
      <c r="I36" s="39"/>
      <c r="J36" s="39"/>
      <c r="K36" s="39"/>
      <c r="L36" s="39"/>
      <c r="M36" s="155"/>
      <c r="N36" s="40"/>
    </row>
    <row r="37" spans="1:14" ht="19.5" thickTop="1" thickBot="1" x14ac:dyDescent="0.3">
      <c r="A37" s="305" t="s">
        <v>40</v>
      </c>
      <c r="B37" s="306"/>
      <c r="C37" s="306"/>
      <c r="D37" s="306"/>
      <c r="E37" s="306"/>
      <c r="F37" s="306"/>
      <c r="G37" s="306"/>
      <c r="H37" s="306"/>
      <c r="I37" s="306"/>
      <c r="J37" s="306"/>
      <c r="K37" s="306"/>
      <c r="L37" s="307"/>
      <c r="M37" s="155"/>
      <c r="N37" s="161">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316" t="s">
        <v>23</v>
      </c>
      <c r="B40" s="317"/>
      <c r="C40" s="317"/>
      <c r="D40" s="317"/>
      <c r="E40" s="317"/>
      <c r="F40" s="317"/>
      <c r="G40" s="317"/>
      <c r="H40" s="317"/>
      <c r="I40" s="317"/>
      <c r="J40" s="317"/>
      <c r="K40" s="317"/>
      <c r="L40" s="318"/>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56" t="s">
        <v>42</v>
      </c>
      <c r="B55" s="257"/>
      <c r="C55" s="257"/>
      <c r="D55" s="257"/>
      <c r="E55" s="257"/>
      <c r="F55" s="257"/>
      <c r="G55" s="257"/>
      <c r="H55" s="257"/>
      <c r="I55" s="257"/>
      <c r="J55" s="257"/>
      <c r="K55" s="257"/>
      <c r="L55" s="257"/>
      <c r="M55" s="257"/>
      <c r="N55" s="258"/>
    </row>
    <row r="56" spans="1:14" ht="15.75" thickBot="1" x14ac:dyDescent="0.3">
      <c r="A56" s="46"/>
      <c r="B56" s="8"/>
      <c r="C56" s="8"/>
      <c r="D56" s="8"/>
      <c r="E56" s="8"/>
      <c r="F56" s="8"/>
      <c r="G56" s="8"/>
      <c r="H56" s="8"/>
      <c r="I56" s="8"/>
      <c r="J56" s="8"/>
      <c r="K56" s="8"/>
      <c r="L56" s="8"/>
      <c r="M56" s="8"/>
      <c r="N56" s="26"/>
    </row>
    <row r="57" spans="1:14" ht="26.25" thickBot="1" x14ac:dyDescent="0.3">
      <c r="A57" s="299" t="s">
        <v>43</v>
      </c>
      <c r="B57" s="300"/>
      <c r="C57" s="300"/>
      <c r="D57" s="300"/>
      <c r="E57" s="300"/>
      <c r="F57" s="303"/>
      <c r="G57" s="304"/>
      <c r="H57" s="53" t="s">
        <v>44</v>
      </c>
      <c r="I57" s="54" t="s">
        <v>45</v>
      </c>
      <c r="J57" s="55" t="s">
        <v>46</v>
      </c>
      <c r="K57" s="56" t="s">
        <v>47</v>
      </c>
      <c r="L57" s="158"/>
      <c r="M57" s="8"/>
      <c r="N57" s="57" t="s">
        <v>48</v>
      </c>
    </row>
    <row r="58" spans="1:14" ht="23.25" customHeight="1" thickTop="1" thickBot="1" x14ac:dyDescent="0.3">
      <c r="A58" s="58">
        <v>1</v>
      </c>
      <c r="B58" s="288" t="s">
        <v>49</v>
      </c>
      <c r="C58" s="288"/>
      <c r="D58" s="288"/>
      <c r="E58" s="288"/>
      <c r="F58" s="289"/>
      <c r="G58" s="289"/>
      <c r="H58" s="59" t="s">
        <v>50</v>
      </c>
      <c r="I58" s="60">
        <v>0</v>
      </c>
      <c r="J58" s="60">
        <v>0</v>
      </c>
      <c r="K58" s="61">
        <v>0</v>
      </c>
      <c r="L58" s="45"/>
      <c r="M58" s="45"/>
      <c r="N58" s="62">
        <f>I58+J58+K58</f>
        <v>0</v>
      </c>
    </row>
    <row r="59" spans="1:14" ht="16.5" thickTop="1" thickBot="1" x14ac:dyDescent="0.3">
      <c r="A59" s="63">
        <v>2</v>
      </c>
      <c r="B59" s="276" t="s">
        <v>51</v>
      </c>
      <c r="C59" s="290"/>
      <c r="D59" s="290"/>
      <c r="E59" s="290"/>
      <c r="F59" s="277"/>
      <c r="G59" s="277"/>
      <c r="H59" s="64" t="s">
        <v>50</v>
      </c>
      <c r="I59" s="65">
        <v>0</v>
      </c>
      <c r="J59" s="65">
        <v>0</v>
      </c>
      <c r="K59" s="66">
        <v>0</v>
      </c>
      <c r="L59" s="45"/>
      <c r="M59" s="45"/>
      <c r="N59" s="62">
        <f t="shared" ref="N59:N64" si="0">I59+J59+K59</f>
        <v>0</v>
      </c>
    </row>
    <row r="60" spans="1:14" ht="16.5" thickTop="1" thickBot="1" x14ac:dyDescent="0.3">
      <c r="A60" s="63">
        <v>3</v>
      </c>
      <c r="B60" s="290" t="s">
        <v>52</v>
      </c>
      <c r="C60" s="290"/>
      <c r="D60" s="290"/>
      <c r="E60" s="290"/>
      <c r="F60" s="277"/>
      <c r="G60" s="277"/>
      <c r="H60" s="64" t="s">
        <v>53</v>
      </c>
      <c r="I60" s="65">
        <v>0</v>
      </c>
      <c r="J60" s="65">
        <v>0</v>
      </c>
      <c r="K60" s="66">
        <v>0</v>
      </c>
      <c r="L60" s="45"/>
      <c r="M60" s="45"/>
      <c r="N60" s="62">
        <f t="shared" si="0"/>
        <v>0</v>
      </c>
    </row>
    <row r="61" spans="1:14" ht="16.5" thickTop="1" thickBot="1" x14ac:dyDescent="0.3">
      <c r="A61" s="63">
        <v>4</v>
      </c>
      <c r="B61" s="290" t="s">
        <v>54</v>
      </c>
      <c r="C61" s="290"/>
      <c r="D61" s="290"/>
      <c r="E61" s="290"/>
      <c r="F61" s="277"/>
      <c r="G61" s="277"/>
      <c r="H61" s="64" t="s">
        <v>53</v>
      </c>
      <c r="I61" s="65">
        <v>0</v>
      </c>
      <c r="J61" s="65">
        <v>0</v>
      </c>
      <c r="K61" s="66">
        <v>0</v>
      </c>
      <c r="L61" s="45"/>
      <c r="M61" s="45"/>
      <c r="N61" s="62">
        <f t="shared" si="0"/>
        <v>0</v>
      </c>
    </row>
    <row r="62" spans="1:14" ht="16.5" thickTop="1" thickBot="1" x14ac:dyDescent="0.3">
      <c r="A62" s="63">
        <v>5</v>
      </c>
      <c r="B62" s="290" t="s">
        <v>55</v>
      </c>
      <c r="C62" s="290"/>
      <c r="D62" s="290"/>
      <c r="E62" s="290"/>
      <c r="F62" s="277"/>
      <c r="G62" s="277"/>
      <c r="H62" s="64" t="s">
        <v>53</v>
      </c>
      <c r="I62" s="65">
        <v>0</v>
      </c>
      <c r="J62" s="65">
        <v>0</v>
      </c>
      <c r="K62" s="66">
        <v>0</v>
      </c>
      <c r="L62" s="45"/>
      <c r="M62" s="45"/>
      <c r="N62" s="62">
        <f t="shared" si="0"/>
        <v>0</v>
      </c>
    </row>
    <row r="63" spans="1:14" ht="16.5" thickTop="1" thickBot="1" x14ac:dyDescent="0.3">
      <c r="A63" s="63">
        <v>6</v>
      </c>
      <c r="B63" s="290" t="s">
        <v>56</v>
      </c>
      <c r="C63" s="290"/>
      <c r="D63" s="290"/>
      <c r="E63" s="290"/>
      <c r="F63" s="277"/>
      <c r="G63" s="277"/>
      <c r="H63" s="64" t="s">
        <v>57</v>
      </c>
      <c r="I63" s="65">
        <v>0</v>
      </c>
      <c r="J63" s="65">
        <v>0</v>
      </c>
      <c r="K63" s="66">
        <v>0</v>
      </c>
      <c r="L63" s="45"/>
      <c r="M63" s="45"/>
      <c r="N63" s="62">
        <f t="shared" si="0"/>
        <v>0</v>
      </c>
    </row>
    <row r="64" spans="1:14" ht="16.5" thickTop="1" thickBot="1" x14ac:dyDescent="0.3">
      <c r="A64" s="67">
        <v>7</v>
      </c>
      <c r="B64" s="291" t="s">
        <v>58</v>
      </c>
      <c r="C64" s="291"/>
      <c r="D64" s="291"/>
      <c r="E64" s="291"/>
      <c r="F64" s="260"/>
      <c r="G64" s="260"/>
      <c r="H64" s="68" t="s">
        <v>57</v>
      </c>
      <c r="I64" s="69">
        <v>0</v>
      </c>
      <c r="J64" s="69">
        <v>0</v>
      </c>
      <c r="K64" s="70">
        <v>0</v>
      </c>
      <c r="L64" s="45"/>
      <c r="M64" s="45"/>
      <c r="N64" s="62">
        <f t="shared" si="0"/>
        <v>0</v>
      </c>
    </row>
    <row r="65" spans="1:14" ht="16.5" thickBot="1" x14ac:dyDescent="0.3">
      <c r="A65" s="292" t="s">
        <v>59</v>
      </c>
      <c r="B65" s="293"/>
      <c r="C65" s="293"/>
      <c r="D65" s="293"/>
      <c r="E65" s="293"/>
      <c r="F65" s="293"/>
      <c r="G65" s="293"/>
      <c r="H65" s="294"/>
      <c r="I65" s="71">
        <f>SUM(I58:I64)</f>
        <v>0</v>
      </c>
      <c r="J65" s="72">
        <f>SUM(J58:J64)</f>
        <v>0</v>
      </c>
      <c r="K65" s="73">
        <f>SUM(K58:K64)</f>
        <v>0</v>
      </c>
      <c r="L65" s="74"/>
      <c r="M65" s="45"/>
      <c r="N65" s="75">
        <f>SUM(N58:N64)</f>
        <v>0</v>
      </c>
    </row>
    <row r="66" spans="1:14" ht="19.5" thickTop="1" thickBot="1" x14ac:dyDescent="0.3">
      <c r="A66" s="295" t="s">
        <v>60</v>
      </c>
      <c r="B66" s="296"/>
      <c r="C66" s="296"/>
      <c r="D66" s="296"/>
      <c r="E66" s="296"/>
      <c r="F66" s="296"/>
      <c r="G66" s="296"/>
      <c r="H66" s="296"/>
      <c r="I66" s="297"/>
      <c r="J66" s="297"/>
      <c r="K66" s="298"/>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99" t="s">
        <v>61</v>
      </c>
      <c r="B68" s="300"/>
      <c r="C68" s="300"/>
      <c r="D68" s="300"/>
      <c r="E68" s="300"/>
      <c r="F68" s="300"/>
      <c r="G68" s="301"/>
      <c r="H68" s="78" t="s">
        <v>44</v>
      </c>
      <c r="I68" s="54" t="s">
        <v>45</v>
      </c>
      <c r="J68" s="55" t="s">
        <v>46</v>
      </c>
      <c r="K68" s="56" t="s">
        <v>47</v>
      </c>
      <c r="L68" s="158"/>
      <c r="M68" s="8"/>
      <c r="N68" s="57" t="s">
        <v>48</v>
      </c>
    </row>
    <row r="69" spans="1:14" ht="17.25" thickTop="1" thickBot="1" x14ac:dyDescent="0.3">
      <c r="A69" s="58">
        <v>1</v>
      </c>
      <c r="B69" s="302" t="s">
        <v>62</v>
      </c>
      <c r="C69" s="302"/>
      <c r="D69" s="302"/>
      <c r="E69" s="302"/>
      <c r="F69" s="289"/>
      <c r="G69" s="289"/>
      <c r="H69" s="79" t="s">
        <v>63</v>
      </c>
      <c r="I69" s="80">
        <v>0</v>
      </c>
      <c r="J69" s="80">
        <v>0</v>
      </c>
      <c r="K69" s="81">
        <v>0</v>
      </c>
      <c r="L69" s="82"/>
      <c r="M69" s="45"/>
      <c r="N69" s="62">
        <f>I69+J69+K69</f>
        <v>0</v>
      </c>
    </row>
    <row r="70" spans="1:14" ht="17.25" thickTop="1" thickBot="1" x14ac:dyDescent="0.3">
      <c r="A70" s="63">
        <v>2</v>
      </c>
      <c r="B70" s="276" t="s">
        <v>64</v>
      </c>
      <c r="C70" s="276"/>
      <c r="D70" s="276"/>
      <c r="E70" s="276"/>
      <c r="F70" s="277"/>
      <c r="G70" s="277"/>
      <c r="H70" s="83" t="s">
        <v>63</v>
      </c>
      <c r="I70" s="84">
        <v>0</v>
      </c>
      <c r="J70" s="84">
        <v>0</v>
      </c>
      <c r="K70" s="85">
        <v>0</v>
      </c>
      <c r="L70" s="82"/>
      <c r="M70" s="45"/>
      <c r="N70" s="62">
        <f>I70+J70+K70</f>
        <v>0</v>
      </c>
    </row>
    <row r="71" spans="1:14" ht="17.25" thickTop="1" thickBot="1" x14ac:dyDescent="0.3">
      <c r="A71" s="67">
        <v>3</v>
      </c>
      <c r="B71" s="259" t="s">
        <v>65</v>
      </c>
      <c r="C71" s="259"/>
      <c r="D71" s="259"/>
      <c r="E71" s="259"/>
      <c r="F71" s="260"/>
      <c r="G71" s="260"/>
      <c r="H71" s="86" t="s">
        <v>63</v>
      </c>
      <c r="I71" s="87">
        <v>0</v>
      </c>
      <c r="J71" s="87">
        <v>0</v>
      </c>
      <c r="K71" s="88">
        <v>0</v>
      </c>
      <c r="L71" s="82"/>
      <c r="M71" s="45"/>
      <c r="N71" s="62">
        <f>I71+J71+K71</f>
        <v>0</v>
      </c>
    </row>
    <row r="72" spans="1:14" ht="16.5" thickTop="1" thickBot="1" x14ac:dyDescent="0.3">
      <c r="A72" s="44"/>
      <c r="B72" s="261" t="s">
        <v>66</v>
      </c>
      <c r="C72" s="262"/>
      <c r="D72" s="262"/>
      <c r="E72" s="262"/>
      <c r="F72" s="262"/>
      <c r="G72" s="262"/>
      <c r="H72" s="263"/>
      <c r="I72" s="89">
        <f>SUM(I69:I71)</f>
        <v>0</v>
      </c>
      <c r="J72" s="89">
        <f>SUM(J69:J71)</f>
        <v>0</v>
      </c>
      <c r="K72" s="90">
        <f>SUM(K69:K71)</f>
        <v>0</v>
      </c>
      <c r="L72" s="82"/>
      <c r="M72" s="45"/>
      <c r="N72" s="91">
        <f>SUM(N69:N71)</f>
        <v>0</v>
      </c>
    </row>
    <row r="73" spans="1:14" ht="19.5" thickTop="1" thickBot="1" x14ac:dyDescent="0.3">
      <c r="A73" s="264" t="s">
        <v>67</v>
      </c>
      <c r="B73" s="265"/>
      <c r="C73" s="265"/>
      <c r="D73" s="265"/>
      <c r="E73" s="265"/>
      <c r="F73" s="265"/>
      <c r="G73" s="265"/>
      <c r="H73" s="265"/>
      <c r="I73" s="265"/>
      <c r="J73" s="265"/>
      <c r="K73" s="266"/>
      <c r="L73" s="82"/>
      <c r="M73" s="45"/>
      <c r="N73" s="77">
        <f>N72/3</f>
        <v>0</v>
      </c>
    </row>
    <row r="74" spans="1:14" ht="19.5" thickTop="1" thickBot="1" x14ac:dyDescent="0.3">
      <c r="A74" s="267"/>
      <c r="B74" s="268"/>
      <c r="C74" s="268"/>
      <c r="D74" s="268"/>
      <c r="E74" s="268"/>
      <c r="F74" s="268"/>
      <c r="G74" s="268"/>
      <c r="H74" s="268"/>
      <c r="I74" s="268"/>
      <c r="J74" s="269"/>
      <c r="K74" s="269"/>
      <c r="L74" s="82"/>
      <c r="M74" s="45"/>
      <c r="N74" s="160"/>
    </row>
    <row r="75" spans="1:14" ht="26.25" thickBot="1" x14ac:dyDescent="0.3">
      <c r="A75" s="270" t="s">
        <v>68</v>
      </c>
      <c r="B75" s="271"/>
      <c r="C75" s="271"/>
      <c r="D75" s="271"/>
      <c r="E75" s="271"/>
      <c r="F75" s="271"/>
      <c r="G75" s="272"/>
      <c r="H75" s="93" t="s">
        <v>44</v>
      </c>
      <c r="I75" s="57" t="s">
        <v>45</v>
      </c>
      <c r="J75" s="158"/>
      <c r="K75" s="158"/>
      <c r="L75" s="82"/>
      <c r="M75" s="45"/>
      <c r="N75" s="94" t="s">
        <v>48</v>
      </c>
    </row>
    <row r="76" spans="1:14" ht="16.5" thickBot="1" x14ac:dyDescent="0.3">
      <c r="A76" s="95">
        <v>1</v>
      </c>
      <c r="B76" s="273" t="s">
        <v>69</v>
      </c>
      <c r="C76" s="273"/>
      <c r="D76" s="273"/>
      <c r="E76" s="273"/>
      <c r="F76" s="274"/>
      <c r="G76" s="275"/>
      <c r="H76" s="96" t="s">
        <v>63</v>
      </c>
      <c r="I76" s="90">
        <v>0</v>
      </c>
      <c r="J76" s="82"/>
      <c r="K76" s="82"/>
      <c r="L76" s="82"/>
      <c r="M76" s="45"/>
      <c r="N76" s="97">
        <f>I76</f>
        <v>0</v>
      </c>
    </row>
    <row r="77" spans="1:14" ht="16.5" thickBot="1" x14ac:dyDescent="0.3">
      <c r="A77" s="63">
        <v>2</v>
      </c>
      <c r="B77" s="276" t="s">
        <v>70</v>
      </c>
      <c r="C77" s="276"/>
      <c r="D77" s="276"/>
      <c r="E77" s="276"/>
      <c r="F77" s="277"/>
      <c r="G77" s="278"/>
      <c r="H77" s="98" t="s">
        <v>63</v>
      </c>
      <c r="I77" s="99">
        <v>0</v>
      </c>
      <c r="J77" s="82"/>
      <c r="K77" s="82"/>
      <c r="L77" s="82"/>
      <c r="M77" s="45"/>
      <c r="N77" s="97">
        <f>I77</f>
        <v>0</v>
      </c>
    </row>
    <row r="78" spans="1:14" ht="16.5" thickBot="1" x14ac:dyDescent="0.3">
      <c r="A78" s="67">
        <v>3</v>
      </c>
      <c r="B78" s="259" t="s">
        <v>71</v>
      </c>
      <c r="C78" s="259"/>
      <c r="D78" s="259"/>
      <c r="E78" s="259"/>
      <c r="F78" s="260"/>
      <c r="G78" s="279"/>
      <c r="H78" s="100" t="s">
        <v>63</v>
      </c>
      <c r="I78" s="101">
        <v>0</v>
      </c>
      <c r="J78" s="82"/>
      <c r="K78" s="82"/>
      <c r="L78" s="82"/>
      <c r="M78" s="45"/>
      <c r="N78" s="97">
        <f>I78</f>
        <v>0</v>
      </c>
    </row>
    <row r="79" spans="1:14" ht="16.5" thickBot="1" x14ac:dyDescent="0.3">
      <c r="A79" s="280" t="s">
        <v>72</v>
      </c>
      <c r="B79" s="281"/>
      <c r="C79" s="281"/>
      <c r="D79" s="281"/>
      <c r="E79" s="281"/>
      <c r="F79" s="281"/>
      <c r="G79" s="281"/>
      <c r="H79" s="282"/>
      <c r="I79" s="27">
        <f>SUM(I76:I78)</f>
        <v>0</v>
      </c>
      <c r="J79" s="74"/>
      <c r="K79" s="74"/>
      <c r="L79" s="74"/>
      <c r="M79" s="45"/>
      <c r="N79" s="40"/>
    </row>
    <row r="80" spans="1:14" ht="19.5" thickTop="1" thickBot="1" x14ac:dyDescent="0.3">
      <c r="A80" s="283" t="s">
        <v>73</v>
      </c>
      <c r="B80" s="284"/>
      <c r="C80" s="284"/>
      <c r="D80" s="284"/>
      <c r="E80" s="284"/>
      <c r="F80" s="284"/>
      <c r="G80" s="284"/>
      <c r="H80" s="284"/>
      <c r="I80" s="284"/>
      <c r="J80" s="284"/>
      <c r="K80" s="285"/>
      <c r="L80" s="74"/>
      <c r="M80" s="45"/>
      <c r="N80" s="77">
        <f>SUM(N76:N78)</f>
        <v>0</v>
      </c>
    </row>
    <row r="81" spans="1:14" x14ac:dyDescent="0.25">
      <c r="A81" s="46"/>
      <c r="B81" s="8"/>
      <c r="C81" s="8"/>
      <c r="D81" s="8"/>
      <c r="E81" s="286"/>
      <c r="F81" s="286"/>
      <c r="G81" s="286"/>
      <c r="H81" s="286"/>
      <c r="I81" s="286"/>
      <c r="J81" s="286"/>
      <c r="K81" s="286"/>
      <c r="L81" s="286"/>
      <c r="M81" s="286"/>
      <c r="N81" s="287"/>
    </row>
    <row r="82" spans="1:14" ht="15.75" thickBot="1" x14ac:dyDescent="0.3">
      <c r="A82" s="46"/>
      <c r="B82" s="8"/>
      <c r="C82" s="8"/>
      <c r="D82" s="8"/>
      <c r="E82" s="8"/>
      <c r="F82" s="8"/>
      <c r="G82" s="8"/>
      <c r="H82" s="8"/>
      <c r="I82" s="8"/>
      <c r="J82" s="8"/>
      <c r="K82" s="8"/>
      <c r="L82" s="8"/>
      <c r="M82" s="8"/>
      <c r="N82" s="26"/>
    </row>
    <row r="83" spans="1:14" ht="27" thickBot="1" x14ac:dyDescent="0.3">
      <c r="A83" s="256" t="s">
        <v>74</v>
      </c>
      <c r="B83" s="257"/>
      <c r="C83" s="257"/>
      <c r="D83" s="257"/>
      <c r="E83" s="257"/>
      <c r="F83" s="257"/>
      <c r="G83" s="257"/>
      <c r="H83" s="257"/>
      <c r="I83" s="257"/>
      <c r="J83" s="257"/>
      <c r="K83" s="257"/>
      <c r="L83" s="257"/>
      <c r="M83" s="257"/>
      <c r="N83" s="258"/>
    </row>
    <row r="84" spans="1:14" ht="15.75" thickBot="1" x14ac:dyDescent="0.3">
      <c r="A84" s="46"/>
      <c r="B84" s="8"/>
      <c r="C84" s="8"/>
      <c r="D84" s="8"/>
      <c r="E84" s="8"/>
      <c r="F84" s="8"/>
      <c r="G84" s="8"/>
      <c r="H84" s="8"/>
      <c r="I84" s="8"/>
      <c r="J84" s="8"/>
      <c r="K84" s="8"/>
      <c r="L84" s="8"/>
      <c r="M84" s="8"/>
      <c r="N84" s="26"/>
    </row>
    <row r="85" spans="1:14" ht="24.75" thickBot="1" x14ac:dyDescent="0.3">
      <c r="A85" s="239" t="s">
        <v>75</v>
      </c>
      <c r="B85" s="240"/>
      <c r="C85" s="240"/>
      <c r="D85" s="240"/>
      <c r="E85" s="240"/>
      <c r="F85" s="241"/>
      <c r="G85" s="242"/>
      <c r="H85" s="93" t="s">
        <v>44</v>
      </c>
      <c r="I85" s="158"/>
      <c r="J85" s="8"/>
      <c r="K85" s="8"/>
      <c r="L85" s="8"/>
      <c r="M85" s="8"/>
      <c r="N85" s="93" t="s">
        <v>48</v>
      </c>
    </row>
    <row r="86" spans="1:14" ht="17.25" thickTop="1" thickBot="1" x14ac:dyDescent="0.3">
      <c r="A86" s="102">
        <v>1</v>
      </c>
      <c r="B86" s="243" t="s">
        <v>76</v>
      </c>
      <c r="C86" s="244"/>
      <c r="D86" s="244"/>
      <c r="E86" s="244"/>
      <c r="F86" s="245"/>
      <c r="G86" s="246"/>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47" t="s">
        <v>78</v>
      </c>
      <c r="B88" s="248"/>
      <c r="C88" s="248"/>
      <c r="D88" s="248"/>
      <c r="E88" s="248"/>
      <c r="F88" s="248"/>
      <c r="G88" s="248"/>
      <c r="H88" s="248"/>
      <c r="I88" s="248"/>
      <c r="J88" s="249"/>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50" t="s">
        <v>79</v>
      </c>
      <c r="B90" s="251"/>
      <c r="C90" s="251"/>
      <c r="D90" s="251"/>
      <c r="E90" s="251"/>
      <c r="F90" s="251"/>
      <c r="G90" s="251"/>
      <c r="H90" s="251"/>
      <c r="I90" s="251"/>
      <c r="J90" s="251"/>
      <c r="K90" s="251"/>
      <c r="L90" s="251"/>
      <c r="M90" s="251"/>
      <c r="N90" s="252"/>
    </row>
    <row r="91" spans="1:14" ht="15.75" thickBot="1" x14ac:dyDescent="0.3">
      <c r="A91" s="46"/>
      <c r="B91" s="8"/>
      <c r="C91" s="8"/>
      <c r="D91" s="8"/>
      <c r="E91" s="8"/>
      <c r="F91" s="8"/>
      <c r="G91" s="8"/>
      <c r="H91" s="8"/>
      <c r="I91" s="8"/>
      <c r="J91" s="8"/>
      <c r="K91" s="8"/>
      <c r="L91" s="8"/>
      <c r="M91" s="8"/>
      <c r="N91" s="26"/>
    </row>
    <row r="92" spans="1:14" ht="18.75" thickTop="1" x14ac:dyDescent="0.25">
      <c r="A92" s="253" t="s">
        <v>23</v>
      </c>
      <c r="B92" s="254"/>
      <c r="C92" s="254"/>
      <c r="D92" s="254"/>
      <c r="E92" s="254"/>
      <c r="F92" s="254"/>
      <c r="G92" s="254"/>
      <c r="H92" s="254"/>
      <c r="I92" s="254"/>
      <c r="J92" s="255"/>
      <c r="K92" s="111"/>
      <c r="L92" s="111"/>
      <c r="M92" s="112"/>
      <c r="N92" s="113">
        <f>N40</f>
        <v>0</v>
      </c>
    </row>
    <row r="93" spans="1:14" ht="18" x14ac:dyDescent="0.25">
      <c r="A93" s="230" t="s">
        <v>80</v>
      </c>
      <c r="B93" s="231"/>
      <c r="C93" s="231"/>
      <c r="D93" s="231"/>
      <c r="E93" s="231"/>
      <c r="F93" s="231"/>
      <c r="G93" s="231"/>
      <c r="H93" s="231"/>
      <c r="I93" s="231"/>
      <c r="J93" s="232"/>
      <c r="K93" s="111"/>
      <c r="L93" s="111"/>
      <c r="M93" s="112"/>
      <c r="N93" s="114">
        <f>N66</f>
        <v>0</v>
      </c>
    </row>
    <row r="94" spans="1:14" ht="18" x14ac:dyDescent="0.25">
      <c r="A94" s="230" t="s">
        <v>81</v>
      </c>
      <c r="B94" s="231"/>
      <c r="C94" s="231"/>
      <c r="D94" s="231"/>
      <c r="E94" s="231"/>
      <c r="F94" s="231"/>
      <c r="G94" s="231"/>
      <c r="H94" s="231"/>
      <c r="I94" s="231"/>
      <c r="J94" s="232"/>
      <c r="K94" s="111"/>
      <c r="L94" s="111"/>
      <c r="M94" s="112"/>
      <c r="N94" s="115">
        <f>N73</f>
        <v>0</v>
      </c>
    </row>
    <row r="95" spans="1:14" ht="18" x14ac:dyDescent="0.25">
      <c r="A95" s="230" t="s">
        <v>82</v>
      </c>
      <c r="B95" s="231"/>
      <c r="C95" s="231"/>
      <c r="D95" s="231"/>
      <c r="E95" s="231"/>
      <c r="F95" s="231"/>
      <c r="G95" s="231"/>
      <c r="H95" s="231"/>
      <c r="I95" s="231"/>
      <c r="J95" s="232"/>
      <c r="K95" s="111"/>
      <c r="L95" s="111"/>
      <c r="M95" s="112"/>
      <c r="N95" s="116">
        <f>N80</f>
        <v>0</v>
      </c>
    </row>
    <row r="96" spans="1:14" ht="18.75" thickBot="1" x14ac:dyDescent="0.3">
      <c r="A96" s="233" t="s">
        <v>83</v>
      </c>
      <c r="B96" s="234"/>
      <c r="C96" s="234"/>
      <c r="D96" s="234"/>
      <c r="E96" s="234"/>
      <c r="F96" s="234"/>
      <c r="G96" s="234"/>
      <c r="H96" s="234"/>
      <c r="I96" s="234"/>
      <c r="J96" s="235"/>
      <c r="K96" s="111"/>
      <c r="L96" s="111"/>
      <c r="M96" s="112"/>
      <c r="N96" s="116">
        <f>N86</f>
        <v>0</v>
      </c>
    </row>
    <row r="97" spans="1:14" ht="24.75" thickTop="1" thickBot="1" x14ac:dyDescent="0.3">
      <c r="A97" s="236" t="s">
        <v>84</v>
      </c>
      <c r="B97" s="237"/>
      <c r="C97" s="237"/>
      <c r="D97" s="237"/>
      <c r="E97" s="237"/>
      <c r="F97" s="237"/>
      <c r="G97" s="237"/>
      <c r="H97" s="237"/>
      <c r="I97" s="237"/>
      <c r="J97" s="238"/>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GENERAL</vt:lpstr>
      <vt:lpstr>EVALUACIÓN DEL PERFIL</vt:lpstr>
      <vt:lpstr>1</vt:lpstr>
      <vt:lpstr>2</vt:lpstr>
      <vt:lpstr>3</vt:lpstr>
      <vt:lpstr>4</vt:lpstr>
      <vt:lpstr>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2014-04-29T16:02:11Z</cp:lastPrinted>
  <dcterms:created xsi:type="dcterms:W3CDTF">2014-02-18T13:10:52Z</dcterms:created>
  <dcterms:modified xsi:type="dcterms:W3CDTF">2014-04-30T05:47:14Z</dcterms:modified>
</cp:coreProperties>
</file>