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CEA\"/>
    </mc:Choice>
  </mc:AlternateContent>
  <workbookProtection workbookPassword="E57A" lockStructure="1"/>
  <bookViews>
    <workbookView xWindow="0" yWindow="0" windowWidth="20730" windowHeight="11760" tabRatio="500" firstSheet="2" activeTab="2"/>
  </bookViews>
  <sheets>
    <sheet name="Evaluacion" sheetId="22" state="hidden" r:id="rId1"/>
    <sheet name="GENERAL" sheetId="1" state="hidden" r:id="rId2"/>
    <sheet name="EVALUACIÓN DEL PERFIL" sheetId="23" r:id="rId3"/>
    <sheet name="1" sheetId="2" state="hidden" r:id="rId4"/>
    <sheet name="Hoja2" sheetId="24" state="hidden" r:id="rId5"/>
    <sheet name="2" sheetId="18" state="hidden" r:id="rId6"/>
    <sheet name="3" sheetId="19" state="hidden" r:id="rId7"/>
    <sheet name="4" sheetId="20" state="hidden" r:id="rId8"/>
    <sheet name="5" sheetId="21" state="hidden" r:id="rId9"/>
  </sheets>
  <definedNames>
    <definedName name="_xlnm._FilterDatabase" localSheetId="0" hidden="1">Evaluacion!$I$4:$Q$5</definedName>
    <definedName name="_xlnm._FilterDatabase" localSheetId="1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3" l="1"/>
  <c r="R2" i="22" l="1"/>
  <c r="R1" i="22"/>
  <c r="N96" i="21" l="1"/>
  <c r="N88" i="21"/>
  <c r="I79" i="21"/>
  <c r="N78" i="21"/>
  <c r="N77" i="21"/>
  <c r="N76" i="21"/>
  <c r="N80" i="21" s="1"/>
  <c r="N95" i="21" s="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37" i="21"/>
  <c r="J10" i="21" s="1"/>
  <c r="N32" i="21"/>
  <c r="N27" i="21"/>
  <c r="H10" i="21" s="1"/>
  <c r="N22" i="21"/>
  <c r="G10" i="21"/>
  <c r="F10" i="21"/>
  <c r="E10" i="21"/>
  <c r="C10" i="21"/>
  <c r="E5" i="21"/>
  <c r="E4" i="21"/>
  <c r="P2" i="21"/>
  <c r="N96" i="20"/>
  <c r="N88" i="20"/>
  <c r="I79" i="20"/>
  <c r="N78" i="20"/>
  <c r="N77" i="20"/>
  <c r="N76" i="20"/>
  <c r="N80" i="20" s="1"/>
  <c r="N95" i="20" s="1"/>
  <c r="K72" i="20"/>
  <c r="J72" i="20"/>
  <c r="I72" i="20"/>
  <c r="N71" i="20"/>
  <c r="N70" i="20"/>
  <c r="N72" i="20" s="1"/>
  <c r="N73" i="20" s="1"/>
  <c r="N94" i="20" s="1"/>
  <c r="N69" i="20"/>
  <c r="K65" i="20"/>
  <c r="J65" i="20"/>
  <c r="I65" i="20"/>
  <c r="N64" i="20"/>
  <c r="N63" i="20"/>
  <c r="N62" i="20"/>
  <c r="N61" i="20"/>
  <c r="N60" i="20"/>
  <c r="N59" i="20"/>
  <c r="N58" i="20"/>
  <c r="N37" i="20"/>
  <c r="J10" i="20" s="1"/>
  <c r="N32" i="20"/>
  <c r="N27" i="20"/>
  <c r="N22" i="20"/>
  <c r="I10" i="20"/>
  <c r="H10" i="20"/>
  <c r="G10" i="20"/>
  <c r="F10" i="20"/>
  <c r="E10" i="20"/>
  <c r="C10" i="20"/>
  <c r="E5" i="20"/>
  <c r="E4" i="20"/>
  <c r="P2" i="20"/>
  <c r="N96" i="19"/>
  <c r="N88" i="19"/>
  <c r="I79" i="19"/>
  <c r="N78" i="19"/>
  <c r="N77" i="19"/>
  <c r="N76" i="19"/>
  <c r="N80" i="19" s="1"/>
  <c r="N95" i="19" s="1"/>
  <c r="K72" i="19"/>
  <c r="J72" i="19"/>
  <c r="I72" i="19"/>
  <c r="N71" i="19"/>
  <c r="N72" i="19" s="1"/>
  <c r="N73" i="19" s="1"/>
  <c r="N94" i="19" s="1"/>
  <c r="N70" i="19"/>
  <c r="N69" i="19"/>
  <c r="K65" i="19"/>
  <c r="J65" i="19"/>
  <c r="I65" i="19"/>
  <c r="N64" i="19"/>
  <c r="N63" i="19"/>
  <c r="N62" i="19"/>
  <c r="N61" i="19"/>
  <c r="N60" i="19"/>
  <c r="N59" i="19"/>
  <c r="N58" i="19"/>
  <c r="N37" i="19"/>
  <c r="N32" i="19"/>
  <c r="N27" i="19"/>
  <c r="H10" i="19" s="1"/>
  <c r="N22" i="19"/>
  <c r="J10" i="19"/>
  <c r="I10" i="19"/>
  <c r="G10" i="19"/>
  <c r="F10" i="19"/>
  <c r="E10" i="19"/>
  <c r="C10" i="19"/>
  <c r="E5" i="19"/>
  <c r="E4" i="19"/>
  <c r="P2" i="19"/>
  <c r="N96" i="18"/>
  <c r="N88" i="18"/>
  <c r="I79" i="18"/>
  <c r="N78" i="18"/>
  <c r="N77" i="18"/>
  <c r="N76" i="18"/>
  <c r="N80" i="18" s="1"/>
  <c r="N95" i="18" s="1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37" i="18"/>
  <c r="N32" i="18"/>
  <c r="I10" i="18" s="1"/>
  <c r="N27" i="18"/>
  <c r="N22" i="18"/>
  <c r="J10" i="18"/>
  <c r="G10" i="18"/>
  <c r="F10" i="18"/>
  <c r="E10" i="18"/>
  <c r="C10" i="18"/>
  <c r="E5" i="18"/>
  <c r="E4" i="18"/>
  <c r="P2" i="18"/>
  <c r="P2" i="2"/>
  <c r="E5" i="2"/>
  <c r="E4" i="2"/>
  <c r="N37" i="2"/>
  <c r="O6" i="22" s="1"/>
  <c r="N32" i="2"/>
  <c r="N6" i="22" s="1"/>
  <c r="N27" i="2"/>
  <c r="M6" i="22" s="1"/>
  <c r="N22" i="2"/>
  <c r="N40" i="2" s="1"/>
  <c r="P6" i="22" s="1"/>
  <c r="E16" i="21"/>
  <c r="D20" i="2"/>
  <c r="D14" i="20"/>
  <c r="E16" i="18"/>
  <c r="D14" i="19"/>
  <c r="N65" i="21" l="1"/>
  <c r="N66" i="21" s="1"/>
  <c r="N93" i="21" s="1"/>
  <c r="N10" i="19"/>
  <c r="N40" i="20"/>
  <c r="N92" i="20" s="1"/>
  <c r="N97" i="20" s="1"/>
  <c r="N65" i="20"/>
  <c r="N66" i="20" s="1"/>
  <c r="N93" i="20" s="1"/>
  <c r="N65" i="18"/>
  <c r="N66" i="18" s="1"/>
  <c r="N93" i="18" s="1"/>
  <c r="N40" i="18"/>
  <c r="N92" i="18" s="1"/>
  <c r="N40" i="19"/>
  <c r="N92" i="19" s="1"/>
  <c r="N97" i="19" s="1"/>
  <c r="N65" i="19"/>
  <c r="N66" i="19" s="1"/>
  <c r="N93" i="19" s="1"/>
  <c r="N10" i="20"/>
  <c r="N40" i="21"/>
  <c r="N92" i="21" s="1"/>
  <c r="N10" i="21"/>
  <c r="I10" i="21"/>
  <c r="N97" i="18"/>
  <c r="H10" i="18"/>
  <c r="N10" i="18" s="1"/>
  <c r="Z2" i="1"/>
  <c r="A10" i="21"/>
  <c r="E16" i="19"/>
  <c r="E18" i="21"/>
  <c r="A10" i="2"/>
  <c r="E18" i="19"/>
  <c r="E16" i="2"/>
  <c r="E18" i="18"/>
  <c r="D20" i="18"/>
  <c r="D14" i="18"/>
  <c r="A10" i="18"/>
  <c r="A10" i="19"/>
  <c r="D20" i="19"/>
  <c r="D20" i="20"/>
  <c r="D14" i="2"/>
  <c r="D20" i="21"/>
  <c r="E18" i="20"/>
  <c r="D14" i="21"/>
  <c r="E16" i="20"/>
  <c r="E18" i="2"/>
  <c r="A10" i="20"/>
  <c r="N97" i="21" l="1"/>
  <c r="E3" i="19"/>
  <c r="E3" i="18"/>
  <c r="E3" i="21"/>
  <c r="E3" i="20"/>
  <c r="E3" i="2"/>
  <c r="Z1" i="1"/>
  <c r="N96" i="2" l="1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58" i="2"/>
  <c r="W6" i="1"/>
  <c r="U6" i="1"/>
  <c r="H10" i="2"/>
  <c r="G10" i="2"/>
  <c r="F10" i="2"/>
  <c r="E10" i="2"/>
  <c r="C10" i="2"/>
  <c r="S6" i="1" l="1"/>
  <c r="K6" i="22"/>
  <c r="R6" i="1"/>
  <c r="J6" i="22"/>
  <c r="T6" i="1"/>
  <c r="L6" i="22"/>
  <c r="Q6" i="1"/>
  <c r="I6" i="22"/>
  <c r="N10" i="2"/>
  <c r="N65" i="2"/>
  <c r="N66" i="2" s="1"/>
  <c r="N93" i="2" s="1"/>
  <c r="I10" i="2"/>
  <c r="V6" i="1"/>
  <c r="J10" i="2"/>
  <c r="N92" i="2" l="1"/>
  <c r="N97" i="2" s="1"/>
  <c r="X6" i="1"/>
</calcChain>
</file>

<file path=xl/sharedStrings.xml><?xml version="1.0" encoding="utf-8"?>
<sst xmlns="http://schemas.openxmlformats.org/spreadsheetml/2006/main" count="575" uniqueCount="129">
  <si>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</si>
  <si>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</si>
  <si>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</si>
  <si>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</si>
  <si>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</si>
  <si>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</si>
  <si>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</si>
  <si>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</si>
  <si>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</si>
  <si>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</si>
  <si>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</si>
  <si>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</si>
  <si>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</si>
  <si>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</si>
  <si>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</si>
  <si>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</si>
  <si>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</si>
  <si>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</si>
  <si>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</si>
  <si>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</si>
  <si>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</si>
  <si>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</si>
  <si>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</si>
  <si>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</si>
  <si>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</si>
  <si>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</si>
  <si>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</si>
  <si>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</si>
  <si>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</si>
  <si>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</si>
  <si>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</si>
  <si>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</si>
  <si>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</si>
  <si>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</si>
  <si>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</si>
  <si>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</si>
  <si>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</si>
  <si>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</si>
  <si>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</si>
  <si>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</si>
  <si>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</si>
  <si>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</si>
  <si>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</si>
  <si>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</si>
  <si>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</si>
  <si>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</si>
  <si>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</si>
  <si>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</si>
  <si>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</si>
  <si>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</si>
  <si>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</si>
  <si>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</si>
  <si>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</si>
  <si>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</si>
  <si>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</si>
  <si>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</si>
  <si>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</si>
  <si>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</si>
  <si>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</si>
  <si>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</si>
  <si>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</si>
  <si>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</si>
  <si>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</si>
  <si>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</si>
  <si>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</si>
  <si>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</si>
  <si>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</si>
  <si>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</si>
  <si>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</si>
  <si>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</si>
  <si>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</si>
  <si>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</si>
  <si>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</si>
  <si>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</si>
  <si>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</si>
  <si>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</si>
  <si>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</si>
  <si>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</si>
  <si>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</si>
  <si>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</si>
  <si>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</si>
  <si>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</si>
  <si>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</si>
  <si>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</si>
  <si>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</si>
  <si>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</si>
  <si>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</si>
  <si>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</si>
  <si>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</si>
  <si>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</si>
  <si>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</si>
  <si>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</si>
  <si>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</si>
  <si>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</si>
  <si>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</si>
  <si>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</si>
  <si>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</si>
  <si>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</si>
  <si>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CIENCIAS ECONÓMICAS Y ADMINISTRATIVAS</t>
  </si>
  <si>
    <t>CEA-O-04-1</t>
  </si>
  <si>
    <t>BARRERA ESCOBAR</t>
  </si>
  <si>
    <t>ALEJANDRO</t>
  </si>
  <si>
    <t>alejobarrera_29_89@hotmail.com</t>
  </si>
  <si>
    <t>CARRERA 3 NO 2-03 EDIFICIO TERUEL APTO 502</t>
  </si>
  <si>
    <t>ECONOMISTA/UNIVERSIDAD DE MANIZALES/2010</t>
  </si>
  <si>
    <t>NO REGISTRA</t>
  </si>
  <si>
    <t>MAESTRIA EN CIENCIAS ECONOMICAS/UNIVERSIDAD DEGLI STUDI DE PALERMO(ITALIA)/2013.</t>
  </si>
  <si>
    <t>EVALUACIÓN DE LA HOJA DE VIDA</t>
  </si>
  <si>
    <t>Especializaciónes</t>
  </si>
  <si>
    <t>Observaciones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</si>
  <si>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</si>
  <si>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</si>
  <si>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</si>
  <si>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</si>
  <si>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</si>
  <si>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</si>
  <si>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</si>
  <si>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</si>
  <si>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</si>
  <si>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</si>
  <si>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</si>
  <si>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VAC/BENÍTEZ/YOLANDA O.</t>
  </si>
  <si>
    <t>BARRERA ESCOBAR ALEJANDRO</t>
  </si>
  <si>
    <t>ECONOMISTA CON MAESTRÍA O DOCTORADO EN ECONOMÍA, CON EXPERIENCIA MÍNIMA DE DOS AÑOS EN INVESTIGACIÓN O EN DOCENCIA UNIVERSITARIA EN ECONOMÍA REGIONAL Y URBANA O DESARROLLO ECONÓMICO.</t>
  </si>
  <si>
    <t xml:space="preserve">CIENCIAS ECONÓMICAS Y ADMINISTRATIVAS </t>
  </si>
  <si>
    <r>
      <t xml:space="preserve">NO PRESELECCIONADO
</t>
    </r>
    <r>
      <rPr>
        <sz val="9"/>
        <rFont val="Arial"/>
        <family val="2"/>
      </rPr>
      <t>LA EXPERIENCIA CERTIFICADA EN EL ÁREA SOLICITADA POR LA CONVOCATORIA ES INFERIOR A LOS DOS AÑOS MÍNIMOS REQUERIDOS POR EL PERFIL</t>
    </r>
  </si>
  <si>
    <t>ECONOMISTA/UNIVERSIDAD  DE MANIZALES/2010</t>
  </si>
  <si>
    <r>
      <rPr>
        <b/>
        <u/>
        <sz val="18"/>
        <color rgb="FFFF0000"/>
        <rFont val="Arial"/>
        <family val="2"/>
      </rPr>
      <t>LA CONVOCATORIA SE DECLARA DESIERTA.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EL ASPIRANTE QUE SE PRESENTÓ NO CUMPLE CON LOS REQUISITOS EXIGIDOS EN EL PERFIL.</t>
    </r>
  </si>
  <si>
    <t xml:space="preserve">                                                      EVALUACIÓN DE LAS HOJAS DE VIDA PARA EL CUMPLIMIENTO DEL PERFIL DE LOS ASPIRANTES AL CÓDIGO DE CONCURSO CEA-O-04-1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</si>
</sst>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8"/>
      <name val="Arial"/>
      <family val="2"/>
    </font>
    <font>
      <b/>
      <u/>
      <sz val="18"/>
      <color rgb="FFFF0000"/>
      <name val="Arial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4506668294322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center" wrapText="1"/>
    </xf>
    <xf numFmtId="0" fontId="17" fillId="5" borderId="1" xfId="4" applyFont="1" applyFill="1" applyBorder="1" applyAlignment="1">
      <alignment horizontal="center" vertical="center" wrapText="1"/>
    </xf>
    <xf numFmtId="0" fontId="29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0" fontId="27" fillId="0" borderId="0" xfId="0" applyFont="1" applyBorder="1" applyAlignment="1">
      <alignment horizontal="center"/>
    </xf>
    <xf numFmtId="0" fontId="0" fillId="0" borderId="0" xfId="0" applyFill="1"/>
    <xf numFmtId="0" fontId="7" fillId="0" borderId="91" xfId="4" applyFont="1" applyBorder="1" applyAlignment="1">
      <alignment horizontal="center" vertical="center" wrapText="1"/>
    </xf>
    <xf numFmtId="49" fontId="7" fillId="0" borderId="92" xfId="4" applyNumberFormat="1" applyFont="1" applyFill="1" applyBorder="1" applyAlignment="1">
      <alignment horizontal="justify" vertical="center" wrapText="1"/>
    </xf>
    <xf numFmtId="0" fontId="7" fillId="0" borderId="92" xfId="4" applyFont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2" fontId="28" fillId="0" borderId="92" xfId="4" applyNumberFormat="1" applyFont="1" applyBorder="1" applyAlignment="1">
      <alignment horizontal="center" vertical="center" wrapText="1"/>
    </xf>
    <xf numFmtId="0" fontId="8" fillId="0" borderId="92" xfId="4" applyFont="1" applyBorder="1" applyAlignment="1">
      <alignment horizontal="center" vertical="center" wrapText="1"/>
    </xf>
    <xf numFmtId="2" fontId="13" fillId="0" borderId="92" xfId="4" applyNumberFormat="1" applyFont="1" applyBorder="1" applyAlignment="1">
      <alignment horizontal="center" vertical="center" wrapText="1"/>
    </xf>
    <xf numFmtId="0" fontId="9" fillId="0" borderId="93" xfId="4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4" fontId="22" fillId="4" borderId="13" xfId="1" applyNumberFormat="1" applyFont="1" applyFill="1" applyBorder="1" applyAlignment="1" applyProtection="1">
      <alignment horizontal="center" vertical="center" wrapText="1"/>
    </xf>
    <xf numFmtId="4" fontId="22" fillId="4" borderId="14" xfId="1" applyNumberFormat="1" applyFont="1" applyFill="1" applyBorder="1" applyAlignment="1" applyProtection="1">
      <alignment horizontal="center" vertical="center" wrapText="1"/>
    </xf>
    <xf numFmtId="4" fontId="22" fillId="4" borderId="15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4" fontId="22" fillId="4" borderId="3" xfId="1" applyNumberFormat="1" applyFont="1" applyFill="1" applyBorder="1" applyAlignment="1" applyProtection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0" fontId="31" fillId="6" borderId="13" xfId="4" applyFont="1" applyFill="1" applyBorder="1" applyAlignment="1">
      <alignment horizontal="justify" vertical="center" wrapText="1"/>
    </xf>
    <xf numFmtId="0" fontId="33" fillId="6" borderId="14" xfId="0" applyFont="1" applyFill="1" applyBorder="1" applyAlignment="1">
      <alignment horizontal="justify" vertical="center" wrapText="1"/>
    </xf>
    <xf numFmtId="0" fontId="33" fillId="6" borderId="15" xfId="0" applyFont="1" applyFill="1" applyBorder="1" applyAlignment="1">
      <alignment horizontal="justify" vertical="center" wrapText="1"/>
    </xf>
    <xf numFmtId="0" fontId="26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9" fillId="5" borderId="61" xfId="4" applyFont="1" applyFill="1" applyBorder="1" applyAlignment="1">
      <alignment horizontal="center" vertical="center" wrapText="1"/>
    </xf>
    <xf numFmtId="0" fontId="9" fillId="5" borderId="64" xfId="4" applyFont="1" applyFill="1" applyBorder="1" applyAlignment="1">
      <alignment horizontal="center" vertical="center" wrapText="1"/>
    </xf>
    <xf numFmtId="0" fontId="9" fillId="5" borderId="13" xfId="4" applyFont="1" applyFill="1" applyBorder="1" applyAlignment="1">
      <alignment horizontal="center" vertical="center" wrapText="1"/>
    </xf>
    <xf numFmtId="0" fontId="9" fillId="5" borderId="15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3" xfId="4" applyNumberFormat="1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142875</xdr:rowOff>
    </xdr:from>
    <xdr:to>
      <xdr:col>2</xdr:col>
      <xdr:colOff>828675</xdr:colOff>
      <xdr:row>3</xdr:row>
      <xdr:rowOff>104775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42875"/>
          <a:ext cx="21431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68</xdr:row>
      <xdr:rowOff>152400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0" cy="131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lejobarrera_29_89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5"/>
  <sheetViews>
    <sheetView zoomScale="80" zoomScaleNormal="80" workbookViewId="0">
      <selection activeCell="E10" sqref="E10"/>
    </sheetView>
  </sheetViews>
  <sheetFormatPr baseColWidth="10" defaultRowHeight="16.5" x14ac:dyDescent="0.3"/>
  <cols>
    <col min="1" max="1" width="2.85546875" style="3" bestFit="1" customWidth="1"/>
    <col min="2" max="2" width="12" style="4" customWidth="1"/>
    <col min="3" max="3" width="22.42578125" style="4" customWidth="1"/>
    <col min="4" max="4" width="20.28515625" style="5" customWidth="1"/>
    <col min="5" max="7" width="33.42578125" style="3" customWidth="1"/>
    <col min="8" max="8" width="39.28515625" style="3" customWidth="1"/>
    <col min="9" max="9" width="11.42578125" style="3"/>
    <col min="10" max="10" width="17.28515625" style="3" customWidth="1"/>
    <col min="11" max="12" width="11.42578125" style="3"/>
    <col min="13" max="13" width="13.42578125" style="3" customWidth="1"/>
    <col min="14" max="14" width="13.28515625" style="3" customWidth="1"/>
    <col min="15" max="15" width="12.140625" style="3" customWidth="1"/>
    <col min="16" max="16" width="13.85546875" style="3" customWidth="1"/>
    <col min="17" max="17" width="34.140625" style="3" customWidth="1"/>
    <col min="18" max="251" width="11.42578125" style="3"/>
    <col min="252" max="252" width="4.7109375" style="3" customWidth="1"/>
    <col min="253" max="253" width="11" style="3" customWidth="1"/>
    <col min="254" max="254" width="24.85546875" style="3" customWidth="1"/>
    <col min="255" max="255" width="11.28515625" style="3" customWidth="1"/>
    <col min="256" max="256" width="19.5703125" style="3" customWidth="1"/>
    <col min="257" max="257" width="32.140625" style="3" customWidth="1"/>
    <col min="258" max="258" width="19.42578125" style="3" customWidth="1"/>
    <col min="259" max="259" width="13.7109375" style="3" customWidth="1"/>
    <col min="260" max="260" width="33.42578125" style="3" customWidth="1"/>
    <col min="261" max="261" width="39.28515625" style="3" customWidth="1"/>
    <col min="262" max="262" width="8.140625" style="3" customWidth="1"/>
    <col min="263" max="263" width="33" style="3" customWidth="1"/>
    <col min="264" max="507" width="11.42578125" style="3"/>
    <col min="508" max="508" width="4.7109375" style="3" customWidth="1"/>
    <col min="509" max="509" width="11" style="3" customWidth="1"/>
    <col min="510" max="510" width="24.85546875" style="3" customWidth="1"/>
    <col min="511" max="511" width="11.28515625" style="3" customWidth="1"/>
    <col min="512" max="512" width="19.5703125" style="3" customWidth="1"/>
    <col min="513" max="513" width="32.140625" style="3" customWidth="1"/>
    <col min="514" max="514" width="19.42578125" style="3" customWidth="1"/>
    <col min="515" max="515" width="13.7109375" style="3" customWidth="1"/>
    <col min="516" max="516" width="33.42578125" style="3" customWidth="1"/>
    <col min="517" max="517" width="39.28515625" style="3" customWidth="1"/>
    <col min="518" max="518" width="8.140625" style="3" customWidth="1"/>
    <col min="519" max="519" width="33" style="3" customWidth="1"/>
    <col min="520" max="763" width="11.42578125" style="3"/>
    <col min="764" max="764" width="4.7109375" style="3" customWidth="1"/>
    <col min="765" max="765" width="11" style="3" customWidth="1"/>
    <col min="766" max="766" width="24.85546875" style="3" customWidth="1"/>
    <col min="767" max="767" width="11.28515625" style="3" customWidth="1"/>
    <col min="768" max="768" width="19.5703125" style="3" customWidth="1"/>
    <col min="769" max="769" width="32.140625" style="3" customWidth="1"/>
    <col min="770" max="770" width="19.42578125" style="3" customWidth="1"/>
    <col min="771" max="771" width="13.7109375" style="3" customWidth="1"/>
    <col min="772" max="772" width="33.42578125" style="3" customWidth="1"/>
    <col min="773" max="773" width="39.28515625" style="3" customWidth="1"/>
    <col min="774" max="774" width="8.140625" style="3" customWidth="1"/>
    <col min="775" max="775" width="33" style="3" customWidth="1"/>
    <col min="776" max="1019" width="11.42578125" style="3"/>
    <col min="1020" max="1020" width="4.7109375" style="3" customWidth="1"/>
    <col min="1021" max="1021" width="11" style="3" customWidth="1"/>
    <col min="1022" max="1022" width="24.85546875" style="3" customWidth="1"/>
    <col min="1023" max="1023" width="11.28515625" style="3" customWidth="1"/>
    <col min="1024" max="1024" width="19.5703125" style="3" customWidth="1"/>
    <col min="1025" max="1025" width="32.140625" style="3" customWidth="1"/>
    <col min="1026" max="1026" width="19.42578125" style="3" customWidth="1"/>
    <col min="1027" max="1027" width="13.7109375" style="3" customWidth="1"/>
    <col min="1028" max="1028" width="33.42578125" style="3" customWidth="1"/>
    <col min="1029" max="1029" width="39.28515625" style="3" customWidth="1"/>
    <col min="1030" max="1030" width="8.140625" style="3" customWidth="1"/>
    <col min="1031" max="1031" width="33" style="3" customWidth="1"/>
    <col min="1032" max="1275" width="11.42578125" style="3"/>
    <col min="1276" max="1276" width="4.7109375" style="3" customWidth="1"/>
    <col min="1277" max="1277" width="11" style="3" customWidth="1"/>
    <col min="1278" max="1278" width="24.85546875" style="3" customWidth="1"/>
    <col min="1279" max="1279" width="11.28515625" style="3" customWidth="1"/>
    <col min="1280" max="1280" width="19.5703125" style="3" customWidth="1"/>
    <col min="1281" max="1281" width="32.140625" style="3" customWidth="1"/>
    <col min="1282" max="1282" width="19.42578125" style="3" customWidth="1"/>
    <col min="1283" max="1283" width="13.7109375" style="3" customWidth="1"/>
    <col min="1284" max="1284" width="33.42578125" style="3" customWidth="1"/>
    <col min="1285" max="1285" width="39.28515625" style="3" customWidth="1"/>
    <col min="1286" max="1286" width="8.140625" style="3" customWidth="1"/>
    <col min="1287" max="1287" width="33" style="3" customWidth="1"/>
    <col min="1288" max="1531" width="11.42578125" style="3"/>
    <col min="1532" max="1532" width="4.7109375" style="3" customWidth="1"/>
    <col min="1533" max="1533" width="11" style="3" customWidth="1"/>
    <col min="1534" max="1534" width="24.85546875" style="3" customWidth="1"/>
    <col min="1535" max="1535" width="11.28515625" style="3" customWidth="1"/>
    <col min="1536" max="1536" width="19.5703125" style="3" customWidth="1"/>
    <col min="1537" max="1537" width="32.140625" style="3" customWidth="1"/>
    <col min="1538" max="1538" width="19.42578125" style="3" customWidth="1"/>
    <col min="1539" max="1539" width="13.7109375" style="3" customWidth="1"/>
    <col min="1540" max="1540" width="33.42578125" style="3" customWidth="1"/>
    <col min="1541" max="1541" width="39.28515625" style="3" customWidth="1"/>
    <col min="1542" max="1542" width="8.140625" style="3" customWidth="1"/>
    <col min="1543" max="1543" width="33" style="3" customWidth="1"/>
    <col min="1544" max="1787" width="11.42578125" style="3"/>
    <col min="1788" max="1788" width="4.7109375" style="3" customWidth="1"/>
    <col min="1789" max="1789" width="11" style="3" customWidth="1"/>
    <col min="1790" max="1790" width="24.85546875" style="3" customWidth="1"/>
    <col min="1791" max="1791" width="11.28515625" style="3" customWidth="1"/>
    <col min="1792" max="1792" width="19.5703125" style="3" customWidth="1"/>
    <col min="1793" max="1793" width="32.140625" style="3" customWidth="1"/>
    <col min="1794" max="1794" width="19.42578125" style="3" customWidth="1"/>
    <col min="1795" max="1795" width="13.7109375" style="3" customWidth="1"/>
    <col min="1796" max="1796" width="33.42578125" style="3" customWidth="1"/>
    <col min="1797" max="1797" width="39.28515625" style="3" customWidth="1"/>
    <col min="1798" max="1798" width="8.140625" style="3" customWidth="1"/>
    <col min="1799" max="1799" width="33" style="3" customWidth="1"/>
    <col min="1800" max="2043" width="11.42578125" style="3"/>
    <col min="2044" max="2044" width="4.7109375" style="3" customWidth="1"/>
    <col min="2045" max="2045" width="11" style="3" customWidth="1"/>
    <col min="2046" max="2046" width="24.85546875" style="3" customWidth="1"/>
    <col min="2047" max="2047" width="11.28515625" style="3" customWidth="1"/>
    <col min="2048" max="2048" width="19.5703125" style="3" customWidth="1"/>
    <col min="2049" max="2049" width="32.140625" style="3" customWidth="1"/>
    <col min="2050" max="2050" width="19.42578125" style="3" customWidth="1"/>
    <col min="2051" max="2051" width="13.7109375" style="3" customWidth="1"/>
    <col min="2052" max="2052" width="33.42578125" style="3" customWidth="1"/>
    <col min="2053" max="2053" width="39.28515625" style="3" customWidth="1"/>
    <col min="2054" max="2054" width="8.140625" style="3" customWidth="1"/>
    <col min="2055" max="2055" width="33" style="3" customWidth="1"/>
    <col min="2056" max="2299" width="11.42578125" style="3"/>
    <col min="2300" max="2300" width="4.7109375" style="3" customWidth="1"/>
    <col min="2301" max="2301" width="11" style="3" customWidth="1"/>
    <col min="2302" max="2302" width="24.85546875" style="3" customWidth="1"/>
    <col min="2303" max="2303" width="11.28515625" style="3" customWidth="1"/>
    <col min="2304" max="2304" width="19.5703125" style="3" customWidth="1"/>
    <col min="2305" max="2305" width="32.140625" style="3" customWidth="1"/>
    <col min="2306" max="2306" width="19.42578125" style="3" customWidth="1"/>
    <col min="2307" max="2307" width="13.7109375" style="3" customWidth="1"/>
    <col min="2308" max="2308" width="33.42578125" style="3" customWidth="1"/>
    <col min="2309" max="2309" width="39.28515625" style="3" customWidth="1"/>
    <col min="2310" max="2310" width="8.140625" style="3" customWidth="1"/>
    <col min="2311" max="2311" width="33" style="3" customWidth="1"/>
    <col min="2312" max="2555" width="11.42578125" style="3"/>
    <col min="2556" max="2556" width="4.7109375" style="3" customWidth="1"/>
    <col min="2557" max="2557" width="11" style="3" customWidth="1"/>
    <col min="2558" max="2558" width="24.85546875" style="3" customWidth="1"/>
    <col min="2559" max="2559" width="11.28515625" style="3" customWidth="1"/>
    <col min="2560" max="2560" width="19.5703125" style="3" customWidth="1"/>
    <col min="2561" max="2561" width="32.140625" style="3" customWidth="1"/>
    <col min="2562" max="2562" width="19.42578125" style="3" customWidth="1"/>
    <col min="2563" max="2563" width="13.7109375" style="3" customWidth="1"/>
    <col min="2564" max="2564" width="33.42578125" style="3" customWidth="1"/>
    <col min="2565" max="2565" width="39.28515625" style="3" customWidth="1"/>
    <col min="2566" max="2566" width="8.140625" style="3" customWidth="1"/>
    <col min="2567" max="2567" width="33" style="3" customWidth="1"/>
    <col min="2568" max="2811" width="11.42578125" style="3"/>
    <col min="2812" max="2812" width="4.7109375" style="3" customWidth="1"/>
    <col min="2813" max="2813" width="11" style="3" customWidth="1"/>
    <col min="2814" max="2814" width="24.85546875" style="3" customWidth="1"/>
    <col min="2815" max="2815" width="11.28515625" style="3" customWidth="1"/>
    <col min="2816" max="2816" width="19.5703125" style="3" customWidth="1"/>
    <col min="2817" max="2817" width="32.140625" style="3" customWidth="1"/>
    <col min="2818" max="2818" width="19.42578125" style="3" customWidth="1"/>
    <col min="2819" max="2819" width="13.7109375" style="3" customWidth="1"/>
    <col min="2820" max="2820" width="33.42578125" style="3" customWidth="1"/>
    <col min="2821" max="2821" width="39.28515625" style="3" customWidth="1"/>
    <col min="2822" max="2822" width="8.140625" style="3" customWidth="1"/>
    <col min="2823" max="2823" width="33" style="3" customWidth="1"/>
    <col min="2824" max="3067" width="11.42578125" style="3"/>
    <col min="3068" max="3068" width="4.7109375" style="3" customWidth="1"/>
    <col min="3069" max="3069" width="11" style="3" customWidth="1"/>
    <col min="3070" max="3070" width="24.85546875" style="3" customWidth="1"/>
    <col min="3071" max="3071" width="11.28515625" style="3" customWidth="1"/>
    <col min="3072" max="3072" width="19.5703125" style="3" customWidth="1"/>
    <col min="3073" max="3073" width="32.140625" style="3" customWidth="1"/>
    <col min="3074" max="3074" width="19.42578125" style="3" customWidth="1"/>
    <col min="3075" max="3075" width="13.7109375" style="3" customWidth="1"/>
    <col min="3076" max="3076" width="33.42578125" style="3" customWidth="1"/>
    <col min="3077" max="3077" width="39.28515625" style="3" customWidth="1"/>
    <col min="3078" max="3078" width="8.140625" style="3" customWidth="1"/>
    <col min="3079" max="3079" width="33" style="3" customWidth="1"/>
    <col min="3080" max="3323" width="11.42578125" style="3"/>
    <col min="3324" max="3324" width="4.7109375" style="3" customWidth="1"/>
    <col min="3325" max="3325" width="11" style="3" customWidth="1"/>
    <col min="3326" max="3326" width="24.85546875" style="3" customWidth="1"/>
    <col min="3327" max="3327" width="11.28515625" style="3" customWidth="1"/>
    <col min="3328" max="3328" width="19.5703125" style="3" customWidth="1"/>
    <col min="3329" max="3329" width="32.140625" style="3" customWidth="1"/>
    <col min="3330" max="3330" width="19.42578125" style="3" customWidth="1"/>
    <col min="3331" max="3331" width="13.7109375" style="3" customWidth="1"/>
    <col min="3332" max="3332" width="33.42578125" style="3" customWidth="1"/>
    <col min="3333" max="3333" width="39.28515625" style="3" customWidth="1"/>
    <col min="3334" max="3334" width="8.140625" style="3" customWidth="1"/>
    <col min="3335" max="3335" width="33" style="3" customWidth="1"/>
    <col min="3336" max="3579" width="11.42578125" style="3"/>
    <col min="3580" max="3580" width="4.7109375" style="3" customWidth="1"/>
    <col min="3581" max="3581" width="11" style="3" customWidth="1"/>
    <col min="3582" max="3582" width="24.85546875" style="3" customWidth="1"/>
    <col min="3583" max="3583" width="11.28515625" style="3" customWidth="1"/>
    <col min="3584" max="3584" width="19.5703125" style="3" customWidth="1"/>
    <col min="3585" max="3585" width="32.140625" style="3" customWidth="1"/>
    <col min="3586" max="3586" width="19.42578125" style="3" customWidth="1"/>
    <col min="3587" max="3587" width="13.7109375" style="3" customWidth="1"/>
    <col min="3588" max="3588" width="33.42578125" style="3" customWidth="1"/>
    <col min="3589" max="3589" width="39.28515625" style="3" customWidth="1"/>
    <col min="3590" max="3590" width="8.140625" style="3" customWidth="1"/>
    <col min="3591" max="3591" width="33" style="3" customWidth="1"/>
    <col min="3592" max="3835" width="11.42578125" style="3"/>
    <col min="3836" max="3836" width="4.7109375" style="3" customWidth="1"/>
    <col min="3837" max="3837" width="11" style="3" customWidth="1"/>
    <col min="3838" max="3838" width="24.85546875" style="3" customWidth="1"/>
    <col min="3839" max="3839" width="11.28515625" style="3" customWidth="1"/>
    <col min="3840" max="3840" width="19.5703125" style="3" customWidth="1"/>
    <col min="3841" max="3841" width="32.140625" style="3" customWidth="1"/>
    <col min="3842" max="3842" width="19.42578125" style="3" customWidth="1"/>
    <col min="3843" max="3843" width="13.7109375" style="3" customWidth="1"/>
    <col min="3844" max="3844" width="33.42578125" style="3" customWidth="1"/>
    <col min="3845" max="3845" width="39.28515625" style="3" customWidth="1"/>
    <col min="3846" max="3846" width="8.140625" style="3" customWidth="1"/>
    <col min="3847" max="3847" width="33" style="3" customWidth="1"/>
    <col min="3848" max="4091" width="11.42578125" style="3"/>
    <col min="4092" max="4092" width="4.7109375" style="3" customWidth="1"/>
    <col min="4093" max="4093" width="11" style="3" customWidth="1"/>
    <col min="4094" max="4094" width="24.85546875" style="3" customWidth="1"/>
    <col min="4095" max="4095" width="11.28515625" style="3" customWidth="1"/>
    <col min="4096" max="4096" width="19.5703125" style="3" customWidth="1"/>
    <col min="4097" max="4097" width="32.140625" style="3" customWidth="1"/>
    <col min="4098" max="4098" width="19.42578125" style="3" customWidth="1"/>
    <col min="4099" max="4099" width="13.7109375" style="3" customWidth="1"/>
    <col min="4100" max="4100" width="33.42578125" style="3" customWidth="1"/>
    <col min="4101" max="4101" width="39.28515625" style="3" customWidth="1"/>
    <col min="4102" max="4102" width="8.140625" style="3" customWidth="1"/>
    <col min="4103" max="4103" width="33" style="3" customWidth="1"/>
    <col min="4104" max="4347" width="11.42578125" style="3"/>
    <col min="4348" max="4348" width="4.7109375" style="3" customWidth="1"/>
    <col min="4349" max="4349" width="11" style="3" customWidth="1"/>
    <col min="4350" max="4350" width="24.85546875" style="3" customWidth="1"/>
    <col min="4351" max="4351" width="11.28515625" style="3" customWidth="1"/>
    <col min="4352" max="4352" width="19.5703125" style="3" customWidth="1"/>
    <col min="4353" max="4353" width="32.140625" style="3" customWidth="1"/>
    <col min="4354" max="4354" width="19.42578125" style="3" customWidth="1"/>
    <col min="4355" max="4355" width="13.7109375" style="3" customWidth="1"/>
    <col min="4356" max="4356" width="33.42578125" style="3" customWidth="1"/>
    <col min="4357" max="4357" width="39.28515625" style="3" customWidth="1"/>
    <col min="4358" max="4358" width="8.140625" style="3" customWidth="1"/>
    <col min="4359" max="4359" width="33" style="3" customWidth="1"/>
    <col min="4360" max="4603" width="11.42578125" style="3"/>
    <col min="4604" max="4604" width="4.7109375" style="3" customWidth="1"/>
    <col min="4605" max="4605" width="11" style="3" customWidth="1"/>
    <col min="4606" max="4606" width="24.85546875" style="3" customWidth="1"/>
    <col min="4607" max="4607" width="11.28515625" style="3" customWidth="1"/>
    <col min="4608" max="4608" width="19.5703125" style="3" customWidth="1"/>
    <col min="4609" max="4609" width="32.140625" style="3" customWidth="1"/>
    <col min="4610" max="4610" width="19.42578125" style="3" customWidth="1"/>
    <col min="4611" max="4611" width="13.7109375" style="3" customWidth="1"/>
    <col min="4612" max="4612" width="33.42578125" style="3" customWidth="1"/>
    <col min="4613" max="4613" width="39.28515625" style="3" customWidth="1"/>
    <col min="4614" max="4614" width="8.140625" style="3" customWidth="1"/>
    <col min="4615" max="4615" width="33" style="3" customWidth="1"/>
    <col min="4616" max="4859" width="11.42578125" style="3"/>
    <col min="4860" max="4860" width="4.7109375" style="3" customWidth="1"/>
    <col min="4861" max="4861" width="11" style="3" customWidth="1"/>
    <col min="4862" max="4862" width="24.85546875" style="3" customWidth="1"/>
    <col min="4863" max="4863" width="11.28515625" style="3" customWidth="1"/>
    <col min="4864" max="4864" width="19.5703125" style="3" customWidth="1"/>
    <col min="4865" max="4865" width="32.140625" style="3" customWidth="1"/>
    <col min="4866" max="4866" width="19.42578125" style="3" customWidth="1"/>
    <col min="4867" max="4867" width="13.7109375" style="3" customWidth="1"/>
    <col min="4868" max="4868" width="33.42578125" style="3" customWidth="1"/>
    <col min="4869" max="4869" width="39.28515625" style="3" customWidth="1"/>
    <col min="4870" max="4870" width="8.140625" style="3" customWidth="1"/>
    <col min="4871" max="4871" width="33" style="3" customWidth="1"/>
    <col min="4872" max="5115" width="11.42578125" style="3"/>
    <col min="5116" max="5116" width="4.7109375" style="3" customWidth="1"/>
    <col min="5117" max="5117" width="11" style="3" customWidth="1"/>
    <col min="5118" max="5118" width="24.85546875" style="3" customWidth="1"/>
    <col min="5119" max="5119" width="11.28515625" style="3" customWidth="1"/>
    <col min="5120" max="5120" width="19.5703125" style="3" customWidth="1"/>
    <col min="5121" max="5121" width="32.140625" style="3" customWidth="1"/>
    <col min="5122" max="5122" width="19.42578125" style="3" customWidth="1"/>
    <col min="5123" max="5123" width="13.7109375" style="3" customWidth="1"/>
    <col min="5124" max="5124" width="33.42578125" style="3" customWidth="1"/>
    <col min="5125" max="5125" width="39.28515625" style="3" customWidth="1"/>
    <col min="5126" max="5126" width="8.140625" style="3" customWidth="1"/>
    <col min="5127" max="5127" width="33" style="3" customWidth="1"/>
    <col min="5128" max="5371" width="11.42578125" style="3"/>
    <col min="5372" max="5372" width="4.7109375" style="3" customWidth="1"/>
    <col min="5373" max="5373" width="11" style="3" customWidth="1"/>
    <col min="5374" max="5374" width="24.85546875" style="3" customWidth="1"/>
    <col min="5375" max="5375" width="11.28515625" style="3" customWidth="1"/>
    <col min="5376" max="5376" width="19.5703125" style="3" customWidth="1"/>
    <col min="5377" max="5377" width="32.140625" style="3" customWidth="1"/>
    <col min="5378" max="5378" width="19.42578125" style="3" customWidth="1"/>
    <col min="5379" max="5379" width="13.7109375" style="3" customWidth="1"/>
    <col min="5380" max="5380" width="33.42578125" style="3" customWidth="1"/>
    <col min="5381" max="5381" width="39.28515625" style="3" customWidth="1"/>
    <col min="5382" max="5382" width="8.140625" style="3" customWidth="1"/>
    <col min="5383" max="5383" width="33" style="3" customWidth="1"/>
    <col min="5384" max="5627" width="11.42578125" style="3"/>
    <col min="5628" max="5628" width="4.7109375" style="3" customWidth="1"/>
    <col min="5629" max="5629" width="11" style="3" customWidth="1"/>
    <col min="5630" max="5630" width="24.85546875" style="3" customWidth="1"/>
    <col min="5631" max="5631" width="11.28515625" style="3" customWidth="1"/>
    <col min="5632" max="5632" width="19.5703125" style="3" customWidth="1"/>
    <col min="5633" max="5633" width="32.140625" style="3" customWidth="1"/>
    <col min="5634" max="5634" width="19.42578125" style="3" customWidth="1"/>
    <col min="5635" max="5635" width="13.7109375" style="3" customWidth="1"/>
    <col min="5636" max="5636" width="33.42578125" style="3" customWidth="1"/>
    <col min="5637" max="5637" width="39.28515625" style="3" customWidth="1"/>
    <col min="5638" max="5638" width="8.140625" style="3" customWidth="1"/>
    <col min="5639" max="5639" width="33" style="3" customWidth="1"/>
    <col min="5640" max="5883" width="11.42578125" style="3"/>
    <col min="5884" max="5884" width="4.7109375" style="3" customWidth="1"/>
    <col min="5885" max="5885" width="11" style="3" customWidth="1"/>
    <col min="5886" max="5886" width="24.85546875" style="3" customWidth="1"/>
    <col min="5887" max="5887" width="11.28515625" style="3" customWidth="1"/>
    <col min="5888" max="5888" width="19.5703125" style="3" customWidth="1"/>
    <col min="5889" max="5889" width="32.140625" style="3" customWidth="1"/>
    <col min="5890" max="5890" width="19.42578125" style="3" customWidth="1"/>
    <col min="5891" max="5891" width="13.7109375" style="3" customWidth="1"/>
    <col min="5892" max="5892" width="33.42578125" style="3" customWidth="1"/>
    <col min="5893" max="5893" width="39.28515625" style="3" customWidth="1"/>
    <col min="5894" max="5894" width="8.140625" style="3" customWidth="1"/>
    <col min="5895" max="5895" width="33" style="3" customWidth="1"/>
    <col min="5896" max="6139" width="11.42578125" style="3"/>
    <col min="6140" max="6140" width="4.7109375" style="3" customWidth="1"/>
    <col min="6141" max="6141" width="11" style="3" customWidth="1"/>
    <col min="6142" max="6142" width="24.85546875" style="3" customWidth="1"/>
    <col min="6143" max="6143" width="11.28515625" style="3" customWidth="1"/>
    <col min="6144" max="6144" width="19.5703125" style="3" customWidth="1"/>
    <col min="6145" max="6145" width="32.140625" style="3" customWidth="1"/>
    <col min="6146" max="6146" width="19.42578125" style="3" customWidth="1"/>
    <col min="6147" max="6147" width="13.7109375" style="3" customWidth="1"/>
    <col min="6148" max="6148" width="33.42578125" style="3" customWidth="1"/>
    <col min="6149" max="6149" width="39.28515625" style="3" customWidth="1"/>
    <col min="6150" max="6150" width="8.140625" style="3" customWidth="1"/>
    <col min="6151" max="6151" width="33" style="3" customWidth="1"/>
    <col min="6152" max="6395" width="11.42578125" style="3"/>
    <col min="6396" max="6396" width="4.7109375" style="3" customWidth="1"/>
    <col min="6397" max="6397" width="11" style="3" customWidth="1"/>
    <col min="6398" max="6398" width="24.85546875" style="3" customWidth="1"/>
    <col min="6399" max="6399" width="11.28515625" style="3" customWidth="1"/>
    <col min="6400" max="6400" width="19.5703125" style="3" customWidth="1"/>
    <col min="6401" max="6401" width="32.140625" style="3" customWidth="1"/>
    <col min="6402" max="6402" width="19.42578125" style="3" customWidth="1"/>
    <col min="6403" max="6403" width="13.7109375" style="3" customWidth="1"/>
    <col min="6404" max="6404" width="33.42578125" style="3" customWidth="1"/>
    <col min="6405" max="6405" width="39.28515625" style="3" customWidth="1"/>
    <col min="6406" max="6406" width="8.140625" style="3" customWidth="1"/>
    <col min="6407" max="6407" width="33" style="3" customWidth="1"/>
    <col min="6408" max="6651" width="11.42578125" style="3"/>
    <col min="6652" max="6652" width="4.7109375" style="3" customWidth="1"/>
    <col min="6653" max="6653" width="11" style="3" customWidth="1"/>
    <col min="6654" max="6654" width="24.85546875" style="3" customWidth="1"/>
    <col min="6655" max="6655" width="11.28515625" style="3" customWidth="1"/>
    <col min="6656" max="6656" width="19.5703125" style="3" customWidth="1"/>
    <col min="6657" max="6657" width="32.140625" style="3" customWidth="1"/>
    <col min="6658" max="6658" width="19.42578125" style="3" customWidth="1"/>
    <col min="6659" max="6659" width="13.7109375" style="3" customWidth="1"/>
    <col min="6660" max="6660" width="33.42578125" style="3" customWidth="1"/>
    <col min="6661" max="6661" width="39.28515625" style="3" customWidth="1"/>
    <col min="6662" max="6662" width="8.140625" style="3" customWidth="1"/>
    <col min="6663" max="6663" width="33" style="3" customWidth="1"/>
    <col min="6664" max="6907" width="11.42578125" style="3"/>
    <col min="6908" max="6908" width="4.7109375" style="3" customWidth="1"/>
    <col min="6909" max="6909" width="11" style="3" customWidth="1"/>
    <col min="6910" max="6910" width="24.85546875" style="3" customWidth="1"/>
    <col min="6911" max="6911" width="11.28515625" style="3" customWidth="1"/>
    <col min="6912" max="6912" width="19.5703125" style="3" customWidth="1"/>
    <col min="6913" max="6913" width="32.140625" style="3" customWidth="1"/>
    <col min="6914" max="6914" width="19.42578125" style="3" customWidth="1"/>
    <col min="6915" max="6915" width="13.7109375" style="3" customWidth="1"/>
    <col min="6916" max="6916" width="33.42578125" style="3" customWidth="1"/>
    <col min="6917" max="6917" width="39.28515625" style="3" customWidth="1"/>
    <col min="6918" max="6918" width="8.140625" style="3" customWidth="1"/>
    <col min="6919" max="6919" width="33" style="3" customWidth="1"/>
    <col min="6920" max="7163" width="11.42578125" style="3"/>
    <col min="7164" max="7164" width="4.7109375" style="3" customWidth="1"/>
    <col min="7165" max="7165" width="11" style="3" customWidth="1"/>
    <col min="7166" max="7166" width="24.85546875" style="3" customWidth="1"/>
    <col min="7167" max="7167" width="11.28515625" style="3" customWidth="1"/>
    <col min="7168" max="7168" width="19.5703125" style="3" customWidth="1"/>
    <col min="7169" max="7169" width="32.140625" style="3" customWidth="1"/>
    <col min="7170" max="7170" width="19.42578125" style="3" customWidth="1"/>
    <col min="7171" max="7171" width="13.7109375" style="3" customWidth="1"/>
    <col min="7172" max="7172" width="33.42578125" style="3" customWidth="1"/>
    <col min="7173" max="7173" width="39.28515625" style="3" customWidth="1"/>
    <col min="7174" max="7174" width="8.140625" style="3" customWidth="1"/>
    <col min="7175" max="7175" width="33" style="3" customWidth="1"/>
    <col min="7176" max="7419" width="11.42578125" style="3"/>
    <col min="7420" max="7420" width="4.7109375" style="3" customWidth="1"/>
    <col min="7421" max="7421" width="11" style="3" customWidth="1"/>
    <col min="7422" max="7422" width="24.85546875" style="3" customWidth="1"/>
    <col min="7423" max="7423" width="11.28515625" style="3" customWidth="1"/>
    <col min="7424" max="7424" width="19.5703125" style="3" customWidth="1"/>
    <col min="7425" max="7425" width="32.140625" style="3" customWidth="1"/>
    <col min="7426" max="7426" width="19.42578125" style="3" customWidth="1"/>
    <col min="7427" max="7427" width="13.7109375" style="3" customWidth="1"/>
    <col min="7428" max="7428" width="33.42578125" style="3" customWidth="1"/>
    <col min="7429" max="7429" width="39.28515625" style="3" customWidth="1"/>
    <col min="7430" max="7430" width="8.140625" style="3" customWidth="1"/>
    <col min="7431" max="7431" width="33" style="3" customWidth="1"/>
    <col min="7432" max="7675" width="11.42578125" style="3"/>
    <col min="7676" max="7676" width="4.7109375" style="3" customWidth="1"/>
    <col min="7677" max="7677" width="11" style="3" customWidth="1"/>
    <col min="7678" max="7678" width="24.85546875" style="3" customWidth="1"/>
    <col min="7679" max="7679" width="11.28515625" style="3" customWidth="1"/>
    <col min="7680" max="7680" width="19.5703125" style="3" customWidth="1"/>
    <col min="7681" max="7681" width="32.140625" style="3" customWidth="1"/>
    <col min="7682" max="7682" width="19.42578125" style="3" customWidth="1"/>
    <col min="7683" max="7683" width="13.7109375" style="3" customWidth="1"/>
    <col min="7684" max="7684" width="33.42578125" style="3" customWidth="1"/>
    <col min="7685" max="7685" width="39.28515625" style="3" customWidth="1"/>
    <col min="7686" max="7686" width="8.140625" style="3" customWidth="1"/>
    <col min="7687" max="7687" width="33" style="3" customWidth="1"/>
    <col min="7688" max="7931" width="11.42578125" style="3"/>
    <col min="7932" max="7932" width="4.7109375" style="3" customWidth="1"/>
    <col min="7933" max="7933" width="11" style="3" customWidth="1"/>
    <col min="7934" max="7934" width="24.85546875" style="3" customWidth="1"/>
    <col min="7935" max="7935" width="11.28515625" style="3" customWidth="1"/>
    <col min="7936" max="7936" width="19.5703125" style="3" customWidth="1"/>
    <col min="7937" max="7937" width="32.140625" style="3" customWidth="1"/>
    <col min="7938" max="7938" width="19.42578125" style="3" customWidth="1"/>
    <col min="7939" max="7939" width="13.7109375" style="3" customWidth="1"/>
    <col min="7940" max="7940" width="33.42578125" style="3" customWidth="1"/>
    <col min="7941" max="7941" width="39.28515625" style="3" customWidth="1"/>
    <col min="7942" max="7942" width="8.140625" style="3" customWidth="1"/>
    <col min="7943" max="7943" width="33" style="3" customWidth="1"/>
    <col min="7944" max="8187" width="11.42578125" style="3"/>
    <col min="8188" max="8188" width="4.7109375" style="3" customWidth="1"/>
    <col min="8189" max="8189" width="11" style="3" customWidth="1"/>
    <col min="8190" max="8190" width="24.85546875" style="3" customWidth="1"/>
    <col min="8191" max="8191" width="11.28515625" style="3" customWidth="1"/>
    <col min="8192" max="8192" width="19.5703125" style="3" customWidth="1"/>
    <col min="8193" max="8193" width="32.140625" style="3" customWidth="1"/>
    <col min="8194" max="8194" width="19.42578125" style="3" customWidth="1"/>
    <col min="8195" max="8195" width="13.7109375" style="3" customWidth="1"/>
    <col min="8196" max="8196" width="33.42578125" style="3" customWidth="1"/>
    <col min="8197" max="8197" width="39.28515625" style="3" customWidth="1"/>
    <col min="8198" max="8198" width="8.140625" style="3" customWidth="1"/>
    <col min="8199" max="8199" width="33" style="3" customWidth="1"/>
    <col min="8200" max="8443" width="11.42578125" style="3"/>
    <col min="8444" max="8444" width="4.7109375" style="3" customWidth="1"/>
    <col min="8445" max="8445" width="11" style="3" customWidth="1"/>
    <col min="8446" max="8446" width="24.85546875" style="3" customWidth="1"/>
    <col min="8447" max="8447" width="11.28515625" style="3" customWidth="1"/>
    <col min="8448" max="8448" width="19.5703125" style="3" customWidth="1"/>
    <col min="8449" max="8449" width="32.140625" style="3" customWidth="1"/>
    <col min="8450" max="8450" width="19.42578125" style="3" customWidth="1"/>
    <col min="8451" max="8451" width="13.7109375" style="3" customWidth="1"/>
    <col min="8452" max="8452" width="33.42578125" style="3" customWidth="1"/>
    <col min="8453" max="8453" width="39.28515625" style="3" customWidth="1"/>
    <col min="8454" max="8454" width="8.140625" style="3" customWidth="1"/>
    <col min="8455" max="8455" width="33" style="3" customWidth="1"/>
    <col min="8456" max="8699" width="11.42578125" style="3"/>
    <col min="8700" max="8700" width="4.7109375" style="3" customWidth="1"/>
    <col min="8701" max="8701" width="11" style="3" customWidth="1"/>
    <col min="8702" max="8702" width="24.85546875" style="3" customWidth="1"/>
    <col min="8703" max="8703" width="11.28515625" style="3" customWidth="1"/>
    <col min="8704" max="8704" width="19.5703125" style="3" customWidth="1"/>
    <col min="8705" max="8705" width="32.140625" style="3" customWidth="1"/>
    <col min="8706" max="8706" width="19.42578125" style="3" customWidth="1"/>
    <col min="8707" max="8707" width="13.7109375" style="3" customWidth="1"/>
    <col min="8708" max="8708" width="33.42578125" style="3" customWidth="1"/>
    <col min="8709" max="8709" width="39.28515625" style="3" customWidth="1"/>
    <col min="8710" max="8710" width="8.140625" style="3" customWidth="1"/>
    <col min="8711" max="8711" width="33" style="3" customWidth="1"/>
    <col min="8712" max="8955" width="11.42578125" style="3"/>
    <col min="8956" max="8956" width="4.7109375" style="3" customWidth="1"/>
    <col min="8957" max="8957" width="11" style="3" customWidth="1"/>
    <col min="8958" max="8958" width="24.85546875" style="3" customWidth="1"/>
    <col min="8959" max="8959" width="11.28515625" style="3" customWidth="1"/>
    <col min="8960" max="8960" width="19.5703125" style="3" customWidth="1"/>
    <col min="8961" max="8961" width="32.140625" style="3" customWidth="1"/>
    <col min="8962" max="8962" width="19.42578125" style="3" customWidth="1"/>
    <col min="8963" max="8963" width="13.7109375" style="3" customWidth="1"/>
    <col min="8964" max="8964" width="33.42578125" style="3" customWidth="1"/>
    <col min="8965" max="8965" width="39.28515625" style="3" customWidth="1"/>
    <col min="8966" max="8966" width="8.140625" style="3" customWidth="1"/>
    <col min="8967" max="8967" width="33" style="3" customWidth="1"/>
    <col min="8968" max="9211" width="11.42578125" style="3"/>
    <col min="9212" max="9212" width="4.7109375" style="3" customWidth="1"/>
    <col min="9213" max="9213" width="11" style="3" customWidth="1"/>
    <col min="9214" max="9214" width="24.85546875" style="3" customWidth="1"/>
    <col min="9215" max="9215" width="11.28515625" style="3" customWidth="1"/>
    <col min="9216" max="9216" width="19.5703125" style="3" customWidth="1"/>
    <col min="9217" max="9217" width="32.140625" style="3" customWidth="1"/>
    <col min="9218" max="9218" width="19.42578125" style="3" customWidth="1"/>
    <col min="9219" max="9219" width="13.7109375" style="3" customWidth="1"/>
    <col min="9220" max="9220" width="33.42578125" style="3" customWidth="1"/>
    <col min="9221" max="9221" width="39.28515625" style="3" customWidth="1"/>
    <col min="9222" max="9222" width="8.140625" style="3" customWidth="1"/>
    <col min="9223" max="9223" width="33" style="3" customWidth="1"/>
    <col min="9224" max="9467" width="11.42578125" style="3"/>
    <col min="9468" max="9468" width="4.7109375" style="3" customWidth="1"/>
    <col min="9469" max="9469" width="11" style="3" customWidth="1"/>
    <col min="9470" max="9470" width="24.85546875" style="3" customWidth="1"/>
    <col min="9471" max="9471" width="11.28515625" style="3" customWidth="1"/>
    <col min="9472" max="9472" width="19.5703125" style="3" customWidth="1"/>
    <col min="9473" max="9473" width="32.140625" style="3" customWidth="1"/>
    <col min="9474" max="9474" width="19.42578125" style="3" customWidth="1"/>
    <col min="9475" max="9475" width="13.7109375" style="3" customWidth="1"/>
    <col min="9476" max="9476" width="33.42578125" style="3" customWidth="1"/>
    <col min="9477" max="9477" width="39.28515625" style="3" customWidth="1"/>
    <col min="9478" max="9478" width="8.140625" style="3" customWidth="1"/>
    <col min="9479" max="9479" width="33" style="3" customWidth="1"/>
    <col min="9480" max="9723" width="11.42578125" style="3"/>
    <col min="9724" max="9724" width="4.7109375" style="3" customWidth="1"/>
    <col min="9725" max="9725" width="11" style="3" customWidth="1"/>
    <col min="9726" max="9726" width="24.85546875" style="3" customWidth="1"/>
    <col min="9727" max="9727" width="11.28515625" style="3" customWidth="1"/>
    <col min="9728" max="9728" width="19.5703125" style="3" customWidth="1"/>
    <col min="9729" max="9729" width="32.140625" style="3" customWidth="1"/>
    <col min="9730" max="9730" width="19.42578125" style="3" customWidth="1"/>
    <col min="9731" max="9731" width="13.7109375" style="3" customWidth="1"/>
    <col min="9732" max="9732" width="33.42578125" style="3" customWidth="1"/>
    <col min="9733" max="9733" width="39.28515625" style="3" customWidth="1"/>
    <col min="9734" max="9734" width="8.140625" style="3" customWidth="1"/>
    <col min="9735" max="9735" width="33" style="3" customWidth="1"/>
    <col min="9736" max="9979" width="11.42578125" style="3"/>
    <col min="9980" max="9980" width="4.7109375" style="3" customWidth="1"/>
    <col min="9981" max="9981" width="11" style="3" customWidth="1"/>
    <col min="9982" max="9982" width="24.85546875" style="3" customWidth="1"/>
    <col min="9983" max="9983" width="11.28515625" style="3" customWidth="1"/>
    <col min="9984" max="9984" width="19.5703125" style="3" customWidth="1"/>
    <col min="9985" max="9985" width="32.140625" style="3" customWidth="1"/>
    <col min="9986" max="9986" width="19.42578125" style="3" customWidth="1"/>
    <col min="9987" max="9987" width="13.7109375" style="3" customWidth="1"/>
    <col min="9988" max="9988" width="33.42578125" style="3" customWidth="1"/>
    <col min="9989" max="9989" width="39.28515625" style="3" customWidth="1"/>
    <col min="9990" max="9990" width="8.140625" style="3" customWidth="1"/>
    <col min="9991" max="9991" width="33" style="3" customWidth="1"/>
    <col min="9992" max="10235" width="11.42578125" style="3"/>
    <col min="10236" max="10236" width="4.7109375" style="3" customWidth="1"/>
    <col min="10237" max="10237" width="11" style="3" customWidth="1"/>
    <col min="10238" max="10238" width="24.85546875" style="3" customWidth="1"/>
    <col min="10239" max="10239" width="11.28515625" style="3" customWidth="1"/>
    <col min="10240" max="10240" width="19.5703125" style="3" customWidth="1"/>
    <col min="10241" max="10241" width="32.140625" style="3" customWidth="1"/>
    <col min="10242" max="10242" width="19.42578125" style="3" customWidth="1"/>
    <col min="10243" max="10243" width="13.7109375" style="3" customWidth="1"/>
    <col min="10244" max="10244" width="33.42578125" style="3" customWidth="1"/>
    <col min="10245" max="10245" width="39.28515625" style="3" customWidth="1"/>
    <col min="10246" max="10246" width="8.140625" style="3" customWidth="1"/>
    <col min="10247" max="10247" width="33" style="3" customWidth="1"/>
    <col min="10248" max="10491" width="11.42578125" style="3"/>
    <col min="10492" max="10492" width="4.7109375" style="3" customWidth="1"/>
    <col min="10493" max="10493" width="11" style="3" customWidth="1"/>
    <col min="10494" max="10494" width="24.85546875" style="3" customWidth="1"/>
    <col min="10495" max="10495" width="11.28515625" style="3" customWidth="1"/>
    <col min="10496" max="10496" width="19.5703125" style="3" customWidth="1"/>
    <col min="10497" max="10497" width="32.140625" style="3" customWidth="1"/>
    <col min="10498" max="10498" width="19.42578125" style="3" customWidth="1"/>
    <col min="10499" max="10499" width="13.7109375" style="3" customWidth="1"/>
    <col min="10500" max="10500" width="33.42578125" style="3" customWidth="1"/>
    <col min="10501" max="10501" width="39.28515625" style="3" customWidth="1"/>
    <col min="10502" max="10502" width="8.140625" style="3" customWidth="1"/>
    <col min="10503" max="10503" width="33" style="3" customWidth="1"/>
    <col min="10504" max="10747" width="11.42578125" style="3"/>
    <col min="10748" max="10748" width="4.7109375" style="3" customWidth="1"/>
    <col min="10749" max="10749" width="11" style="3" customWidth="1"/>
    <col min="10750" max="10750" width="24.85546875" style="3" customWidth="1"/>
    <col min="10751" max="10751" width="11.28515625" style="3" customWidth="1"/>
    <col min="10752" max="10752" width="19.5703125" style="3" customWidth="1"/>
    <col min="10753" max="10753" width="32.140625" style="3" customWidth="1"/>
    <col min="10754" max="10754" width="19.42578125" style="3" customWidth="1"/>
    <col min="10755" max="10755" width="13.7109375" style="3" customWidth="1"/>
    <col min="10756" max="10756" width="33.42578125" style="3" customWidth="1"/>
    <col min="10757" max="10757" width="39.28515625" style="3" customWidth="1"/>
    <col min="10758" max="10758" width="8.140625" style="3" customWidth="1"/>
    <col min="10759" max="10759" width="33" style="3" customWidth="1"/>
    <col min="10760" max="11003" width="11.42578125" style="3"/>
    <col min="11004" max="11004" width="4.7109375" style="3" customWidth="1"/>
    <col min="11005" max="11005" width="11" style="3" customWidth="1"/>
    <col min="11006" max="11006" width="24.85546875" style="3" customWidth="1"/>
    <col min="11007" max="11007" width="11.28515625" style="3" customWidth="1"/>
    <col min="11008" max="11008" width="19.5703125" style="3" customWidth="1"/>
    <col min="11009" max="11009" width="32.140625" style="3" customWidth="1"/>
    <col min="11010" max="11010" width="19.42578125" style="3" customWidth="1"/>
    <col min="11011" max="11011" width="13.7109375" style="3" customWidth="1"/>
    <col min="11012" max="11012" width="33.42578125" style="3" customWidth="1"/>
    <col min="11013" max="11013" width="39.28515625" style="3" customWidth="1"/>
    <col min="11014" max="11014" width="8.140625" style="3" customWidth="1"/>
    <col min="11015" max="11015" width="33" style="3" customWidth="1"/>
    <col min="11016" max="11259" width="11.42578125" style="3"/>
    <col min="11260" max="11260" width="4.7109375" style="3" customWidth="1"/>
    <col min="11261" max="11261" width="11" style="3" customWidth="1"/>
    <col min="11262" max="11262" width="24.85546875" style="3" customWidth="1"/>
    <col min="11263" max="11263" width="11.28515625" style="3" customWidth="1"/>
    <col min="11264" max="11264" width="19.5703125" style="3" customWidth="1"/>
    <col min="11265" max="11265" width="32.140625" style="3" customWidth="1"/>
    <col min="11266" max="11266" width="19.42578125" style="3" customWidth="1"/>
    <col min="11267" max="11267" width="13.7109375" style="3" customWidth="1"/>
    <col min="11268" max="11268" width="33.42578125" style="3" customWidth="1"/>
    <col min="11269" max="11269" width="39.28515625" style="3" customWidth="1"/>
    <col min="11270" max="11270" width="8.140625" style="3" customWidth="1"/>
    <col min="11271" max="11271" width="33" style="3" customWidth="1"/>
    <col min="11272" max="11515" width="11.42578125" style="3"/>
    <col min="11516" max="11516" width="4.7109375" style="3" customWidth="1"/>
    <col min="11517" max="11517" width="11" style="3" customWidth="1"/>
    <col min="11518" max="11518" width="24.85546875" style="3" customWidth="1"/>
    <col min="11519" max="11519" width="11.28515625" style="3" customWidth="1"/>
    <col min="11520" max="11520" width="19.5703125" style="3" customWidth="1"/>
    <col min="11521" max="11521" width="32.140625" style="3" customWidth="1"/>
    <col min="11522" max="11522" width="19.42578125" style="3" customWidth="1"/>
    <col min="11523" max="11523" width="13.7109375" style="3" customWidth="1"/>
    <col min="11524" max="11524" width="33.42578125" style="3" customWidth="1"/>
    <col min="11525" max="11525" width="39.28515625" style="3" customWidth="1"/>
    <col min="11526" max="11526" width="8.140625" style="3" customWidth="1"/>
    <col min="11527" max="11527" width="33" style="3" customWidth="1"/>
    <col min="11528" max="11771" width="11.42578125" style="3"/>
    <col min="11772" max="11772" width="4.7109375" style="3" customWidth="1"/>
    <col min="11773" max="11773" width="11" style="3" customWidth="1"/>
    <col min="11774" max="11774" width="24.85546875" style="3" customWidth="1"/>
    <col min="11775" max="11775" width="11.28515625" style="3" customWidth="1"/>
    <col min="11776" max="11776" width="19.5703125" style="3" customWidth="1"/>
    <col min="11777" max="11777" width="32.140625" style="3" customWidth="1"/>
    <col min="11778" max="11778" width="19.42578125" style="3" customWidth="1"/>
    <col min="11779" max="11779" width="13.7109375" style="3" customWidth="1"/>
    <col min="11780" max="11780" width="33.42578125" style="3" customWidth="1"/>
    <col min="11781" max="11781" width="39.28515625" style="3" customWidth="1"/>
    <col min="11782" max="11782" width="8.140625" style="3" customWidth="1"/>
    <col min="11783" max="11783" width="33" style="3" customWidth="1"/>
    <col min="11784" max="12027" width="11.42578125" style="3"/>
    <col min="12028" max="12028" width="4.7109375" style="3" customWidth="1"/>
    <col min="12029" max="12029" width="11" style="3" customWidth="1"/>
    <col min="12030" max="12030" width="24.85546875" style="3" customWidth="1"/>
    <col min="12031" max="12031" width="11.28515625" style="3" customWidth="1"/>
    <col min="12032" max="12032" width="19.5703125" style="3" customWidth="1"/>
    <col min="12033" max="12033" width="32.140625" style="3" customWidth="1"/>
    <col min="12034" max="12034" width="19.42578125" style="3" customWidth="1"/>
    <col min="12035" max="12035" width="13.7109375" style="3" customWidth="1"/>
    <col min="12036" max="12036" width="33.42578125" style="3" customWidth="1"/>
    <col min="12037" max="12037" width="39.28515625" style="3" customWidth="1"/>
    <col min="12038" max="12038" width="8.140625" style="3" customWidth="1"/>
    <col min="12039" max="12039" width="33" style="3" customWidth="1"/>
    <col min="12040" max="12283" width="11.42578125" style="3"/>
    <col min="12284" max="12284" width="4.7109375" style="3" customWidth="1"/>
    <col min="12285" max="12285" width="11" style="3" customWidth="1"/>
    <col min="12286" max="12286" width="24.85546875" style="3" customWidth="1"/>
    <col min="12287" max="12287" width="11.28515625" style="3" customWidth="1"/>
    <col min="12288" max="12288" width="19.5703125" style="3" customWidth="1"/>
    <col min="12289" max="12289" width="32.140625" style="3" customWidth="1"/>
    <col min="12290" max="12290" width="19.42578125" style="3" customWidth="1"/>
    <col min="12291" max="12291" width="13.7109375" style="3" customWidth="1"/>
    <col min="12292" max="12292" width="33.42578125" style="3" customWidth="1"/>
    <col min="12293" max="12293" width="39.28515625" style="3" customWidth="1"/>
    <col min="12294" max="12294" width="8.140625" style="3" customWidth="1"/>
    <col min="12295" max="12295" width="33" style="3" customWidth="1"/>
    <col min="12296" max="12539" width="11.42578125" style="3"/>
    <col min="12540" max="12540" width="4.7109375" style="3" customWidth="1"/>
    <col min="12541" max="12541" width="11" style="3" customWidth="1"/>
    <col min="12542" max="12542" width="24.85546875" style="3" customWidth="1"/>
    <col min="12543" max="12543" width="11.28515625" style="3" customWidth="1"/>
    <col min="12544" max="12544" width="19.5703125" style="3" customWidth="1"/>
    <col min="12545" max="12545" width="32.140625" style="3" customWidth="1"/>
    <col min="12546" max="12546" width="19.42578125" style="3" customWidth="1"/>
    <col min="12547" max="12547" width="13.7109375" style="3" customWidth="1"/>
    <col min="12548" max="12548" width="33.42578125" style="3" customWidth="1"/>
    <col min="12549" max="12549" width="39.28515625" style="3" customWidth="1"/>
    <col min="12550" max="12550" width="8.140625" style="3" customWidth="1"/>
    <col min="12551" max="12551" width="33" style="3" customWidth="1"/>
    <col min="12552" max="12795" width="11.42578125" style="3"/>
    <col min="12796" max="12796" width="4.7109375" style="3" customWidth="1"/>
    <col min="12797" max="12797" width="11" style="3" customWidth="1"/>
    <col min="12798" max="12798" width="24.85546875" style="3" customWidth="1"/>
    <col min="12799" max="12799" width="11.28515625" style="3" customWidth="1"/>
    <col min="12800" max="12800" width="19.5703125" style="3" customWidth="1"/>
    <col min="12801" max="12801" width="32.140625" style="3" customWidth="1"/>
    <col min="12802" max="12802" width="19.42578125" style="3" customWidth="1"/>
    <col min="12803" max="12803" width="13.7109375" style="3" customWidth="1"/>
    <col min="12804" max="12804" width="33.42578125" style="3" customWidth="1"/>
    <col min="12805" max="12805" width="39.28515625" style="3" customWidth="1"/>
    <col min="12806" max="12806" width="8.140625" style="3" customWidth="1"/>
    <col min="12807" max="12807" width="33" style="3" customWidth="1"/>
    <col min="12808" max="13051" width="11.42578125" style="3"/>
    <col min="13052" max="13052" width="4.7109375" style="3" customWidth="1"/>
    <col min="13053" max="13053" width="11" style="3" customWidth="1"/>
    <col min="13054" max="13054" width="24.85546875" style="3" customWidth="1"/>
    <col min="13055" max="13055" width="11.28515625" style="3" customWidth="1"/>
    <col min="13056" max="13056" width="19.5703125" style="3" customWidth="1"/>
    <col min="13057" max="13057" width="32.140625" style="3" customWidth="1"/>
    <col min="13058" max="13058" width="19.42578125" style="3" customWidth="1"/>
    <col min="13059" max="13059" width="13.7109375" style="3" customWidth="1"/>
    <col min="13060" max="13060" width="33.42578125" style="3" customWidth="1"/>
    <col min="13061" max="13061" width="39.28515625" style="3" customWidth="1"/>
    <col min="13062" max="13062" width="8.140625" style="3" customWidth="1"/>
    <col min="13063" max="13063" width="33" style="3" customWidth="1"/>
    <col min="13064" max="13307" width="11.42578125" style="3"/>
    <col min="13308" max="13308" width="4.7109375" style="3" customWidth="1"/>
    <col min="13309" max="13309" width="11" style="3" customWidth="1"/>
    <col min="13310" max="13310" width="24.85546875" style="3" customWidth="1"/>
    <col min="13311" max="13311" width="11.28515625" style="3" customWidth="1"/>
    <col min="13312" max="13312" width="19.5703125" style="3" customWidth="1"/>
    <col min="13313" max="13313" width="32.140625" style="3" customWidth="1"/>
    <col min="13314" max="13314" width="19.42578125" style="3" customWidth="1"/>
    <col min="13315" max="13315" width="13.7109375" style="3" customWidth="1"/>
    <col min="13316" max="13316" width="33.42578125" style="3" customWidth="1"/>
    <col min="13317" max="13317" width="39.28515625" style="3" customWidth="1"/>
    <col min="13318" max="13318" width="8.140625" style="3" customWidth="1"/>
    <col min="13319" max="13319" width="33" style="3" customWidth="1"/>
    <col min="13320" max="13563" width="11.42578125" style="3"/>
    <col min="13564" max="13564" width="4.7109375" style="3" customWidth="1"/>
    <col min="13565" max="13565" width="11" style="3" customWidth="1"/>
    <col min="13566" max="13566" width="24.85546875" style="3" customWidth="1"/>
    <col min="13567" max="13567" width="11.28515625" style="3" customWidth="1"/>
    <col min="13568" max="13568" width="19.5703125" style="3" customWidth="1"/>
    <col min="13569" max="13569" width="32.140625" style="3" customWidth="1"/>
    <col min="13570" max="13570" width="19.42578125" style="3" customWidth="1"/>
    <col min="13571" max="13571" width="13.7109375" style="3" customWidth="1"/>
    <col min="13572" max="13572" width="33.42578125" style="3" customWidth="1"/>
    <col min="13573" max="13573" width="39.28515625" style="3" customWidth="1"/>
    <col min="13574" max="13574" width="8.140625" style="3" customWidth="1"/>
    <col min="13575" max="13575" width="33" style="3" customWidth="1"/>
    <col min="13576" max="13819" width="11.42578125" style="3"/>
    <col min="13820" max="13820" width="4.7109375" style="3" customWidth="1"/>
    <col min="13821" max="13821" width="11" style="3" customWidth="1"/>
    <col min="13822" max="13822" width="24.85546875" style="3" customWidth="1"/>
    <col min="13823" max="13823" width="11.28515625" style="3" customWidth="1"/>
    <col min="13824" max="13824" width="19.5703125" style="3" customWidth="1"/>
    <col min="13825" max="13825" width="32.140625" style="3" customWidth="1"/>
    <col min="13826" max="13826" width="19.42578125" style="3" customWidth="1"/>
    <col min="13827" max="13827" width="13.7109375" style="3" customWidth="1"/>
    <col min="13828" max="13828" width="33.42578125" style="3" customWidth="1"/>
    <col min="13829" max="13829" width="39.28515625" style="3" customWidth="1"/>
    <col min="13830" max="13830" width="8.140625" style="3" customWidth="1"/>
    <col min="13831" max="13831" width="33" style="3" customWidth="1"/>
    <col min="13832" max="14075" width="11.42578125" style="3"/>
    <col min="14076" max="14076" width="4.7109375" style="3" customWidth="1"/>
    <col min="14077" max="14077" width="11" style="3" customWidth="1"/>
    <col min="14078" max="14078" width="24.85546875" style="3" customWidth="1"/>
    <col min="14079" max="14079" width="11.28515625" style="3" customWidth="1"/>
    <col min="14080" max="14080" width="19.5703125" style="3" customWidth="1"/>
    <col min="14081" max="14081" width="32.140625" style="3" customWidth="1"/>
    <col min="14082" max="14082" width="19.42578125" style="3" customWidth="1"/>
    <col min="14083" max="14083" width="13.7109375" style="3" customWidth="1"/>
    <col min="14084" max="14084" width="33.42578125" style="3" customWidth="1"/>
    <col min="14085" max="14085" width="39.28515625" style="3" customWidth="1"/>
    <col min="14086" max="14086" width="8.140625" style="3" customWidth="1"/>
    <col min="14087" max="14087" width="33" style="3" customWidth="1"/>
    <col min="14088" max="14331" width="11.42578125" style="3"/>
    <col min="14332" max="14332" width="4.7109375" style="3" customWidth="1"/>
    <col min="14333" max="14333" width="11" style="3" customWidth="1"/>
    <col min="14334" max="14334" width="24.85546875" style="3" customWidth="1"/>
    <col min="14335" max="14335" width="11.28515625" style="3" customWidth="1"/>
    <col min="14336" max="14336" width="19.5703125" style="3" customWidth="1"/>
    <col min="14337" max="14337" width="32.140625" style="3" customWidth="1"/>
    <col min="14338" max="14338" width="19.42578125" style="3" customWidth="1"/>
    <col min="14339" max="14339" width="13.7109375" style="3" customWidth="1"/>
    <col min="14340" max="14340" width="33.42578125" style="3" customWidth="1"/>
    <col min="14341" max="14341" width="39.28515625" style="3" customWidth="1"/>
    <col min="14342" max="14342" width="8.140625" style="3" customWidth="1"/>
    <col min="14343" max="14343" width="33" style="3" customWidth="1"/>
    <col min="14344" max="14587" width="11.42578125" style="3"/>
    <col min="14588" max="14588" width="4.7109375" style="3" customWidth="1"/>
    <col min="14589" max="14589" width="11" style="3" customWidth="1"/>
    <col min="14590" max="14590" width="24.85546875" style="3" customWidth="1"/>
    <col min="14591" max="14591" width="11.28515625" style="3" customWidth="1"/>
    <col min="14592" max="14592" width="19.5703125" style="3" customWidth="1"/>
    <col min="14593" max="14593" width="32.140625" style="3" customWidth="1"/>
    <col min="14594" max="14594" width="19.42578125" style="3" customWidth="1"/>
    <col min="14595" max="14595" width="13.7109375" style="3" customWidth="1"/>
    <col min="14596" max="14596" width="33.42578125" style="3" customWidth="1"/>
    <col min="14597" max="14597" width="39.28515625" style="3" customWidth="1"/>
    <col min="14598" max="14598" width="8.140625" style="3" customWidth="1"/>
    <col min="14599" max="14599" width="33" style="3" customWidth="1"/>
    <col min="14600" max="14843" width="11.42578125" style="3"/>
    <col min="14844" max="14844" width="4.7109375" style="3" customWidth="1"/>
    <col min="14845" max="14845" width="11" style="3" customWidth="1"/>
    <col min="14846" max="14846" width="24.85546875" style="3" customWidth="1"/>
    <col min="14847" max="14847" width="11.28515625" style="3" customWidth="1"/>
    <col min="14848" max="14848" width="19.5703125" style="3" customWidth="1"/>
    <col min="14849" max="14849" width="32.140625" style="3" customWidth="1"/>
    <col min="14850" max="14850" width="19.42578125" style="3" customWidth="1"/>
    <col min="14851" max="14851" width="13.7109375" style="3" customWidth="1"/>
    <col min="14852" max="14852" width="33.42578125" style="3" customWidth="1"/>
    <col min="14853" max="14853" width="39.28515625" style="3" customWidth="1"/>
    <col min="14854" max="14854" width="8.140625" style="3" customWidth="1"/>
    <col min="14855" max="14855" width="33" style="3" customWidth="1"/>
    <col min="14856" max="15099" width="11.42578125" style="3"/>
    <col min="15100" max="15100" width="4.7109375" style="3" customWidth="1"/>
    <col min="15101" max="15101" width="11" style="3" customWidth="1"/>
    <col min="15102" max="15102" width="24.85546875" style="3" customWidth="1"/>
    <col min="15103" max="15103" width="11.28515625" style="3" customWidth="1"/>
    <col min="15104" max="15104" width="19.5703125" style="3" customWidth="1"/>
    <col min="15105" max="15105" width="32.140625" style="3" customWidth="1"/>
    <col min="15106" max="15106" width="19.42578125" style="3" customWidth="1"/>
    <col min="15107" max="15107" width="13.7109375" style="3" customWidth="1"/>
    <col min="15108" max="15108" width="33.42578125" style="3" customWidth="1"/>
    <col min="15109" max="15109" width="39.28515625" style="3" customWidth="1"/>
    <col min="15110" max="15110" width="8.140625" style="3" customWidth="1"/>
    <col min="15111" max="15111" width="33" style="3" customWidth="1"/>
    <col min="15112" max="15355" width="11.42578125" style="3"/>
    <col min="15356" max="15356" width="4.7109375" style="3" customWidth="1"/>
    <col min="15357" max="15357" width="11" style="3" customWidth="1"/>
    <col min="15358" max="15358" width="24.85546875" style="3" customWidth="1"/>
    <col min="15359" max="15359" width="11.28515625" style="3" customWidth="1"/>
    <col min="15360" max="15360" width="19.5703125" style="3" customWidth="1"/>
    <col min="15361" max="15361" width="32.140625" style="3" customWidth="1"/>
    <col min="15362" max="15362" width="19.42578125" style="3" customWidth="1"/>
    <col min="15363" max="15363" width="13.7109375" style="3" customWidth="1"/>
    <col min="15364" max="15364" width="33.42578125" style="3" customWidth="1"/>
    <col min="15365" max="15365" width="39.28515625" style="3" customWidth="1"/>
    <col min="15366" max="15366" width="8.140625" style="3" customWidth="1"/>
    <col min="15367" max="15367" width="33" style="3" customWidth="1"/>
    <col min="15368" max="15611" width="11.42578125" style="3"/>
    <col min="15612" max="15612" width="4.7109375" style="3" customWidth="1"/>
    <col min="15613" max="15613" width="11" style="3" customWidth="1"/>
    <col min="15614" max="15614" width="24.85546875" style="3" customWidth="1"/>
    <col min="15615" max="15615" width="11.28515625" style="3" customWidth="1"/>
    <col min="15616" max="15616" width="19.5703125" style="3" customWidth="1"/>
    <col min="15617" max="15617" width="32.140625" style="3" customWidth="1"/>
    <col min="15618" max="15618" width="19.42578125" style="3" customWidth="1"/>
    <col min="15619" max="15619" width="13.7109375" style="3" customWidth="1"/>
    <col min="15620" max="15620" width="33.42578125" style="3" customWidth="1"/>
    <col min="15621" max="15621" width="39.28515625" style="3" customWidth="1"/>
    <col min="15622" max="15622" width="8.140625" style="3" customWidth="1"/>
    <col min="15623" max="15623" width="33" style="3" customWidth="1"/>
    <col min="15624" max="15867" width="11.42578125" style="3"/>
    <col min="15868" max="15868" width="4.7109375" style="3" customWidth="1"/>
    <col min="15869" max="15869" width="11" style="3" customWidth="1"/>
    <col min="15870" max="15870" width="24.85546875" style="3" customWidth="1"/>
    <col min="15871" max="15871" width="11.28515625" style="3" customWidth="1"/>
    <col min="15872" max="15872" width="19.5703125" style="3" customWidth="1"/>
    <col min="15873" max="15873" width="32.140625" style="3" customWidth="1"/>
    <col min="15874" max="15874" width="19.42578125" style="3" customWidth="1"/>
    <col min="15875" max="15875" width="13.7109375" style="3" customWidth="1"/>
    <col min="15876" max="15876" width="33.42578125" style="3" customWidth="1"/>
    <col min="15877" max="15877" width="39.28515625" style="3" customWidth="1"/>
    <col min="15878" max="15878" width="8.140625" style="3" customWidth="1"/>
    <col min="15879" max="15879" width="33" style="3" customWidth="1"/>
    <col min="15880" max="16123" width="11.42578125" style="3"/>
    <col min="16124" max="16124" width="4.7109375" style="3" customWidth="1"/>
    <col min="16125" max="16125" width="11" style="3" customWidth="1"/>
    <col min="16126" max="16126" width="24.85546875" style="3" customWidth="1"/>
    <col min="16127" max="16127" width="11.28515625" style="3" customWidth="1"/>
    <col min="16128" max="16128" width="19.5703125" style="3" customWidth="1"/>
    <col min="16129" max="16129" width="32.140625" style="3" customWidth="1"/>
    <col min="16130" max="16130" width="19.42578125" style="3" customWidth="1"/>
    <col min="16131" max="16131" width="13.7109375" style="3" customWidth="1"/>
    <col min="16132" max="16132" width="33.42578125" style="3" customWidth="1"/>
    <col min="16133" max="16133" width="39.28515625" style="3" customWidth="1"/>
    <col min="16134" max="16134" width="8.140625" style="3" customWidth="1"/>
    <col min="16135" max="16135" width="33" style="3" customWidth="1"/>
    <col min="16136" max="16384" width="11.42578125" style="3"/>
  </cols>
  <sheetData>
    <row r="1" spans="1:18" s="5" customFormat="1" x14ac:dyDescent="0.3">
      <c r="A1" s="186" t="s">
        <v>98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R1" s="121">
        <f>COUNTA(B:B)-1</f>
        <v>1</v>
      </c>
    </row>
    <row r="2" spans="1:18" ht="17.25" thickBot="1" x14ac:dyDescent="0.35">
      <c r="A2" s="186" t="s">
        <v>99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R2" s="1" t="str">
        <f>IF(RIGHT(LEFT(A2,FIND("-",A2)+1),1)="P","PLANTA","OCASIONAL")</f>
        <v>OCASIONAL</v>
      </c>
    </row>
    <row r="3" spans="1:18" s="1" customFormat="1" ht="13.5" customHeight="1" thickBot="1" x14ac:dyDescent="0.25">
      <c r="A3" s="188" t="s">
        <v>93</v>
      </c>
      <c r="B3" s="191" t="s">
        <v>92</v>
      </c>
      <c r="C3" s="191" t="s">
        <v>89</v>
      </c>
      <c r="D3" s="191" t="s">
        <v>90</v>
      </c>
      <c r="E3" s="204" t="s">
        <v>4</v>
      </c>
      <c r="F3" s="205"/>
      <c r="G3" s="205"/>
      <c r="H3" s="206"/>
      <c r="I3" s="198" t="s">
        <v>107</v>
      </c>
      <c r="J3" s="199"/>
      <c r="K3" s="199"/>
      <c r="L3" s="199"/>
      <c r="M3" s="199"/>
      <c r="N3" s="199"/>
      <c r="O3" s="199"/>
      <c r="P3" s="199"/>
      <c r="Q3" s="200"/>
    </row>
    <row r="4" spans="1:18" s="1" customFormat="1" ht="15.75" customHeight="1" thickBot="1" x14ac:dyDescent="0.25">
      <c r="A4" s="189"/>
      <c r="B4" s="192"/>
      <c r="C4" s="192"/>
      <c r="D4" s="192"/>
      <c r="E4" s="196" t="s">
        <v>7</v>
      </c>
      <c r="F4" s="164"/>
      <c r="G4" s="164" t="s">
        <v>8</v>
      </c>
      <c r="H4" s="165"/>
      <c r="I4" s="201" t="s">
        <v>16</v>
      </c>
      <c r="J4" s="201" t="s">
        <v>108</v>
      </c>
      <c r="K4" s="201" t="s">
        <v>18</v>
      </c>
      <c r="L4" s="201" t="s">
        <v>19</v>
      </c>
      <c r="M4" s="201" t="s">
        <v>20</v>
      </c>
      <c r="N4" s="201" t="s">
        <v>21</v>
      </c>
      <c r="O4" s="201" t="s">
        <v>22</v>
      </c>
      <c r="P4" s="203" t="s">
        <v>97</v>
      </c>
      <c r="Q4" s="194" t="s">
        <v>109</v>
      </c>
    </row>
    <row r="5" spans="1:18" s="1" customFormat="1" ht="13.5" customHeight="1" thickBot="1" x14ac:dyDescent="0.25">
      <c r="A5" s="190"/>
      <c r="B5" s="193"/>
      <c r="C5" s="193"/>
      <c r="D5" s="193"/>
      <c r="E5" s="197"/>
      <c r="F5" s="165" t="s">
        <v>85</v>
      </c>
      <c r="G5" s="126" t="s">
        <v>86</v>
      </c>
      <c r="H5" s="126" t="s">
        <v>87</v>
      </c>
      <c r="I5" s="202"/>
      <c r="J5" s="202"/>
      <c r="K5" s="202"/>
      <c r="L5" s="202"/>
      <c r="M5" s="202"/>
      <c r="N5" s="202"/>
      <c r="O5" s="202"/>
      <c r="P5" s="197"/>
      <c r="Q5" s="195"/>
    </row>
    <row r="6" spans="1:18" s="1" customFormat="1" ht="38.25" x14ac:dyDescent="0.2">
      <c r="A6" s="130">
        <v>1</v>
      </c>
      <c r="B6" s="125">
        <v>1053794673</v>
      </c>
      <c r="C6" s="125" t="s">
        <v>100</v>
      </c>
      <c r="D6" s="125" t="s">
        <v>101</v>
      </c>
      <c r="E6" s="125" t="s">
        <v>104</v>
      </c>
      <c r="F6" s="125" t="s">
        <v>105</v>
      </c>
      <c r="G6" s="125" t="s">
        <v>106</v>
      </c>
      <c r="H6" s="125" t="s">
        <v>105</v>
      </c>
      <c r="I6" s="132">
        <f>'1'!C10</f>
        <v>0</v>
      </c>
      <c r="J6" s="153">
        <f>'1'!E10</f>
        <v>0</v>
      </c>
      <c r="K6" s="153">
        <f>'1'!F10</f>
        <v>0</v>
      </c>
      <c r="L6" s="153">
        <f>'1'!G10</f>
        <v>0</v>
      </c>
      <c r="M6" s="153">
        <f>'1'!N27</f>
        <v>0</v>
      </c>
      <c r="N6" s="153">
        <f>'1'!N32</f>
        <v>0</v>
      </c>
      <c r="O6" s="153">
        <f>'1'!N37</f>
        <v>0</v>
      </c>
      <c r="P6" s="154">
        <f>'1'!N40</f>
        <v>0</v>
      </c>
    </row>
    <row r="7" spans="1:18" s="2" customFormat="1" ht="12.75" x14ac:dyDescent="0.2">
      <c r="A7" s="133">
        <v>2</v>
      </c>
      <c r="B7" s="122"/>
      <c r="C7" s="122"/>
      <c r="D7" s="122"/>
      <c r="E7" s="122"/>
      <c r="F7" s="122"/>
      <c r="G7" s="122"/>
      <c r="H7" s="122"/>
      <c r="I7" s="133"/>
      <c r="J7" s="134"/>
      <c r="K7" s="134"/>
      <c r="L7" s="134"/>
      <c r="M7" s="134"/>
      <c r="N7" s="134"/>
      <c r="O7" s="134"/>
      <c r="P7" s="135"/>
    </row>
    <row r="8" spans="1:18" s="2" customFormat="1" ht="12.75" x14ac:dyDescent="0.2">
      <c r="A8" s="133">
        <v>3</v>
      </c>
      <c r="B8" s="122"/>
      <c r="C8" s="122"/>
      <c r="D8" s="122"/>
      <c r="E8" s="122"/>
      <c r="F8" s="122"/>
      <c r="G8" s="122"/>
      <c r="H8" s="122"/>
      <c r="I8" s="133"/>
      <c r="J8" s="134"/>
      <c r="K8" s="134"/>
      <c r="L8" s="134"/>
      <c r="M8" s="134"/>
      <c r="N8" s="134"/>
      <c r="O8" s="134"/>
      <c r="P8" s="135"/>
    </row>
    <row r="9" spans="1:18" s="2" customFormat="1" ht="12.75" x14ac:dyDescent="0.2">
      <c r="A9" s="133">
        <v>4</v>
      </c>
      <c r="B9" s="122"/>
      <c r="C9" s="122"/>
      <c r="D9" s="122"/>
      <c r="E9" s="122"/>
      <c r="F9" s="122"/>
      <c r="G9" s="122"/>
      <c r="H9" s="122"/>
      <c r="I9" s="133"/>
      <c r="J9" s="134"/>
      <c r="K9" s="134"/>
      <c r="L9" s="134"/>
      <c r="M9" s="134"/>
      <c r="N9" s="134"/>
      <c r="O9" s="134"/>
      <c r="P9" s="135"/>
    </row>
    <row r="10" spans="1:18" s="2" customFormat="1" ht="12.75" x14ac:dyDescent="0.2">
      <c r="A10" s="133">
        <v>5</v>
      </c>
      <c r="B10" s="122"/>
      <c r="C10" s="122"/>
      <c r="D10" s="122"/>
      <c r="E10" s="122"/>
      <c r="F10" s="122"/>
      <c r="G10" s="122"/>
      <c r="H10" s="122"/>
      <c r="I10" s="133"/>
      <c r="J10" s="134"/>
      <c r="K10" s="134"/>
      <c r="L10" s="134"/>
      <c r="M10" s="134"/>
      <c r="N10" s="134"/>
      <c r="O10" s="134"/>
      <c r="P10" s="135"/>
    </row>
    <row r="11" spans="1:18" s="1" customFormat="1" ht="12.75" x14ac:dyDescent="0.2">
      <c r="A11" s="133">
        <v>6</v>
      </c>
      <c r="B11" s="122"/>
      <c r="C11" s="122"/>
      <c r="D11" s="122"/>
      <c r="E11" s="122"/>
      <c r="F11" s="122"/>
      <c r="G11" s="122"/>
      <c r="H11" s="122"/>
      <c r="I11" s="136"/>
      <c r="J11" s="137"/>
      <c r="K11" s="137"/>
      <c r="L11" s="137"/>
      <c r="M11" s="137"/>
      <c r="N11" s="137"/>
      <c r="O11" s="137"/>
      <c r="P11" s="138"/>
    </row>
    <row r="12" spans="1:18" s="2" customFormat="1" ht="12.75" x14ac:dyDescent="0.2">
      <c r="A12" s="133">
        <v>7</v>
      </c>
      <c r="B12" s="122"/>
      <c r="C12" s="122"/>
      <c r="D12" s="122"/>
      <c r="E12" s="122"/>
      <c r="F12" s="122"/>
      <c r="G12" s="122"/>
      <c r="H12" s="122"/>
      <c r="I12" s="133"/>
      <c r="J12" s="134"/>
      <c r="K12" s="134"/>
      <c r="L12" s="134"/>
      <c r="M12" s="134"/>
      <c r="N12" s="134"/>
      <c r="O12" s="134"/>
      <c r="P12" s="135"/>
    </row>
    <row r="13" spans="1:18" s="2" customFormat="1" ht="12.75" x14ac:dyDescent="0.2">
      <c r="A13" s="133">
        <v>8</v>
      </c>
      <c r="B13" s="122"/>
      <c r="C13" s="122"/>
      <c r="D13" s="122"/>
      <c r="E13" s="122"/>
      <c r="F13" s="122"/>
      <c r="G13" s="122"/>
      <c r="H13" s="122"/>
      <c r="I13" s="133"/>
      <c r="J13" s="134"/>
      <c r="K13" s="134"/>
      <c r="L13" s="134"/>
      <c r="M13" s="134"/>
      <c r="N13" s="134"/>
      <c r="O13" s="134"/>
      <c r="P13" s="135"/>
    </row>
    <row r="14" spans="1:18" s="2" customFormat="1" ht="12.75" x14ac:dyDescent="0.2">
      <c r="A14" s="133">
        <v>9</v>
      </c>
      <c r="B14" s="122"/>
      <c r="C14" s="122"/>
      <c r="D14" s="122"/>
      <c r="E14" s="122"/>
      <c r="F14" s="122"/>
      <c r="G14" s="122"/>
      <c r="H14" s="122"/>
      <c r="I14" s="133"/>
      <c r="J14" s="134"/>
      <c r="K14" s="134"/>
      <c r="L14" s="134"/>
      <c r="M14" s="134"/>
      <c r="N14" s="134"/>
      <c r="O14" s="134"/>
      <c r="P14" s="135"/>
    </row>
    <row r="15" spans="1:18" s="2" customFormat="1" ht="12.75" x14ac:dyDescent="0.2">
      <c r="A15" s="133">
        <v>10</v>
      </c>
      <c r="B15" s="122"/>
      <c r="C15" s="122"/>
      <c r="D15" s="122"/>
      <c r="E15" s="122"/>
      <c r="F15" s="122"/>
      <c r="G15" s="122"/>
      <c r="H15" s="122"/>
      <c r="I15" s="133"/>
      <c r="J15" s="134"/>
      <c r="K15" s="134"/>
      <c r="L15" s="134"/>
      <c r="M15" s="134"/>
      <c r="N15" s="134"/>
      <c r="O15" s="134"/>
      <c r="P15" s="135"/>
    </row>
    <row r="16" spans="1:18" s="1" customFormat="1" ht="12.75" x14ac:dyDescent="0.2">
      <c r="A16" s="133">
        <v>11</v>
      </c>
      <c r="B16" s="122"/>
      <c r="C16" s="122"/>
      <c r="D16" s="122"/>
      <c r="E16" s="122"/>
      <c r="F16" s="122"/>
      <c r="G16" s="122"/>
      <c r="H16" s="122"/>
      <c r="I16" s="136"/>
      <c r="J16" s="137"/>
      <c r="K16" s="137"/>
      <c r="L16" s="137"/>
      <c r="M16" s="137"/>
      <c r="N16" s="137"/>
      <c r="O16" s="137"/>
      <c r="P16" s="138"/>
    </row>
    <row r="17" spans="1:16" s="2" customFormat="1" ht="12.75" x14ac:dyDescent="0.2">
      <c r="A17" s="133">
        <v>12</v>
      </c>
      <c r="B17" s="122"/>
      <c r="C17" s="122"/>
      <c r="D17" s="122"/>
      <c r="E17" s="122"/>
      <c r="F17" s="122"/>
      <c r="G17" s="122"/>
      <c r="H17" s="122"/>
      <c r="I17" s="133"/>
      <c r="J17" s="134"/>
      <c r="K17" s="134"/>
      <c r="L17" s="134"/>
      <c r="M17" s="134"/>
      <c r="N17" s="134"/>
      <c r="O17" s="134"/>
      <c r="P17" s="135"/>
    </row>
    <row r="18" spans="1:16" s="2" customFormat="1" ht="12.75" x14ac:dyDescent="0.2">
      <c r="A18" s="133">
        <v>13</v>
      </c>
      <c r="B18" s="122"/>
      <c r="C18" s="122"/>
      <c r="D18" s="122"/>
      <c r="E18" s="122"/>
      <c r="F18" s="122"/>
      <c r="G18" s="122"/>
      <c r="H18" s="122"/>
      <c r="I18" s="133"/>
      <c r="J18" s="134"/>
      <c r="K18" s="134"/>
      <c r="L18" s="134"/>
      <c r="M18" s="134"/>
      <c r="N18" s="134"/>
      <c r="O18" s="134"/>
      <c r="P18" s="135"/>
    </row>
    <row r="19" spans="1:16" s="2" customFormat="1" ht="12.75" x14ac:dyDescent="0.2">
      <c r="A19" s="133">
        <v>14</v>
      </c>
      <c r="B19" s="122"/>
      <c r="C19" s="122"/>
      <c r="D19" s="122"/>
      <c r="E19" s="122"/>
      <c r="F19" s="122"/>
      <c r="G19" s="122"/>
      <c r="H19" s="122"/>
      <c r="I19" s="133"/>
      <c r="J19" s="134"/>
      <c r="K19" s="134"/>
      <c r="L19" s="134"/>
      <c r="M19" s="134"/>
      <c r="N19" s="134"/>
      <c r="O19" s="134"/>
      <c r="P19" s="135"/>
    </row>
    <row r="20" spans="1:16" s="2" customFormat="1" ht="12.75" x14ac:dyDescent="0.2">
      <c r="A20" s="133">
        <v>15</v>
      </c>
      <c r="B20" s="122"/>
      <c r="C20" s="122"/>
      <c r="D20" s="122"/>
      <c r="E20" s="122"/>
      <c r="F20" s="122"/>
      <c r="G20" s="122"/>
      <c r="H20" s="122"/>
      <c r="I20" s="133"/>
      <c r="J20" s="134"/>
      <c r="K20" s="134"/>
      <c r="L20" s="134"/>
      <c r="M20" s="134"/>
      <c r="N20" s="134"/>
      <c r="O20" s="134"/>
      <c r="P20" s="135"/>
    </row>
    <row r="21" spans="1:16" s="1" customFormat="1" ht="12.75" x14ac:dyDescent="0.2">
      <c r="A21" s="133">
        <v>16</v>
      </c>
      <c r="B21" s="122"/>
      <c r="C21" s="122"/>
      <c r="D21" s="122"/>
      <c r="E21" s="122"/>
      <c r="F21" s="122"/>
      <c r="G21" s="122"/>
      <c r="H21" s="122"/>
      <c r="I21" s="136"/>
      <c r="J21" s="137"/>
      <c r="K21" s="137"/>
      <c r="L21" s="137"/>
      <c r="M21" s="137"/>
      <c r="N21" s="137"/>
      <c r="O21" s="137"/>
      <c r="P21" s="138"/>
    </row>
    <row r="22" spans="1:16" s="2" customFormat="1" ht="12.75" x14ac:dyDescent="0.2">
      <c r="A22" s="133">
        <v>17</v>
      </c>
      <c r="B22" s="122"/>
      <c r="C22" s="122"/>
      <c r="D22" s="122"/>
      <c r="E22" s="122"/>
      <c r="F22" s="122"/>
      <c r="G22" s="122"/>
      <c r="H22" s="122"/>
      <c r="I22" s="133"/>
      <c r="J22" s="134"/>
      <c r="K22" s="134"/>
      <c r="L22" s="134"/>
      <c r="M22" s="134"/>
      <c r="N22" s="134"/>
      <c r="O22" s="134"/>
      <c r="P22" s="135"/>
    </row>
    <row r="23" spans="1:16" s="2" customFormat="1" ht="12.75" x14ac:dyDescent="0.2">
      <c r="A23" s="133">
        <v>18</v>
      </c>
      <c r="B23" s="122"/>
      <c r="C23" s="122"/>
      <c r="D23" s="122"/>
      <c r="E23" s="122"/>
      <c r="F23" s="122"/>
      <c r="G23" s="122"/>
      <c r="H23" s="122"/>
      <c r="I23" s="133"/>
      <c r="J23" s="134"/>
      <c r="K23" s="134"/>
      <c r="L23" s="134"/>
      <c r="M23" s="134"/>
      <c r="N23" s="134"/>
      <c r="O23" s="134"/>
      <c r="P23" s="135"/>
    </row>
    <row r="24" spans="1:16" s="2" customFormat="1" ht="12.75" x14ac:dyDescent="0.2">
      <c r="A24" s="133">
        <v>19</v>
      </c>
      <c r="B24" s="122"/>
      <c r="C24" s="122"/>
      <c r="D24" s="122"/>
      <c r="E24" s="122"/>
      <c r="F24" s="122"/>
      <c r="G24" s="122"/>
      <c r="H24" s="122"/>
      <c r="I24" s="133"/>
      <c r="J24" s="134"/>
      <c r="K24" s="134"/>
      <c r="L24" s="134"/>
      <c r="M24" s="134"/>
      <c r="N24" s="134"/>
      <c r="O24" s="134"/>
      <c r="P24" s="135"/>
    </row>
    <row r="25" spans="1:16" s="2" customFormat="1" ht="12.75" x14ac:dyDescent="0.2">
      <c r="A25" s="133">
        <v>20</v>
      </c>
      <c r="B25" s="122"/>
      <c r="C25" s="122"/>
      <c r="D25" s="122"/>
      <c r="E25" s="122"/>
      <c r="F25" s="122"/>
      <c r="G25" s="122"/>
      <c r="H25" s="122"/>
      <c r="I25" s="133"/>
      <c r="J25" s="134"/>
      <c r="K25" s="134"/>
      <c r="L25" s="134"/>
      <c r="M25" s="134"/>
      <c r="N25" s="134"/>
      <c r="O25" s="134"/>
      <c r="P25" s="135"/>
    </row>
    <row r="26" spans="1:16" x14ac:dyDescent="0.3">
      <c r="A26" s="133">
        <v>21</v>
      </c>
      <c r="B26" s="140"/>
      <c r="C26" s="140"/>
      <c r="D26" s="141"/>
      <c r="E26" s="139"/>
      <c r="F26" s="139"/>
      <c r="G26" s="139"/>
      <c r="H26" s="139"/>
      <c r="I26" s="143"/>
      <c r="J26" s="139"/>
      <c r="K26" s="139"/>
      <c r="L26" s="139"/>
      <c r="M26" s="139"/>
      <c r="N26" s="139"/>
      <c r="O26" s="139"/>
      <c r="P26" s="144"/>
    </row>
    <row r="27" spans="1:16" x14ac:dyDescent="0.3">
      <c r="A27" s="133">
        <v>22</v>
      </c>
      <c r="B27" s="140"/>
      <c r="C27" s="140"/>
      <c r="D27" s="141"/>
      <c r="E27" s="139"/>
      <c r="F27" s="139"/>
      <c r="G27" s="139"/>
      <c r="H27" s="139"/>
      <c r="I27" s="143"/>
      <c r="J27" s="139"/>
      <c r="K27" s="139"/>
      <c r="L27" s="139"/>
      <c r="M27" s="139"/>
      <c r="N27" s="139"/>
      <c r="O27" s="139"/>
      <c r="P27" s="144"/>
    </row>
    <row r="28" spans="1:16" x14ac:dyDescent="0.3">
      <c r="A28" s="133">
        <v>23</v>
      </c>
      <c r="B28" s="140"/>
      <c r="C28" s="140"/>
      <c r="D28" s="141"/>
      <c r="E28" s="139"/>
      <c r="F28" s="139"/>
      <c r="G28" s="139"/>
      <c r="H28" s="139"/>
      <c r="I28" s="143"/>
      <c r="J28" s="139"/>
      <c r="K28" s="139"/>
      <c r="L28" s="139"/>
      <c r="M28" s="139"/>
      <c r="N28" s="139"/>
      <c r="O28" s="139"/>
      <c r="P28" s="144"/>
    </row>
    <row r="29" spans="1:16" x14ac:dyDescent="0.3">
      <c r="A29" s="133">
        <v>24</v>
      </c>
      <c r="B29" s="140"/>
      <c r="C29" s="140"/>
      <c r="D29" s="141"/>
      <c r="E29" s="139"/>
      <c r="F29" s="139"/>
      <c r="G29" s="139"/>
      <c r="H29" s="139"/>
      <c r="I29" s="143"/>
      <c r="J29" s="139"/>
      <c r="K29" s="139"/>
      <c r="L29" s="139"/>
      <c r="M29" s="139"/>
      <c r="N29" s="139"/>
      <c r="O29" s="139"/>
      <c r="P29" s="144"/>
    </row>
    <row r="30" spans="1:16" x14ac:dyDescent="0.3">
      <c r="A30" s="133">
        <v>25</v>
      </c>
      <c r="B30" s="140"/>
      <c r="C30" s="140"/>
      <c r="D30" s="141"/>
      <c r="E30" s="139"/>
      <c r="F30" s="139"/>
      <c r="G30" s="139"/>
      <c r="H30" s="139"/>
      <c r="I30" s="143"/>
      <c r="J30" s="139"/>
      <c r="K30" s="139"/>
      <c r="L30" s="139"/>
      <c r="M30" s="139"/>
      <c r="N30" s="139"/>
      <c r="O30" s="139"/>
      <c r="P30" s="144"/>
    </row>
    <row r="31" spans="1:16" x14ac:dyDescent="0.3">
      <c r="A31" s="133">
        <v>26</v>
      </c>
      <c r="B31" s="140"/>
      <c r="C31" s="140"/>
      <c r="D31" s="145"/>
      <c r="E31" s="139"/>
      <c r="F31" s="139"/>
      <c r="G31" s="139"/>
      <c r="H31" s="139"/>
      <c r="I31" s="143"/>
      <c r="J31" s="139"/>
      <c r="K31" s="139"/>
      <c r="L31" s="139"/>
      <c r="M31" s="139"/>
      <c r="N31" s="139"/>
      <c r="O31" s="139"/>
      <c r="P31" s="144"/>
    </row>
    <row r="32" spans="1:16" x14ac:dyDescent="0.3">
      <c r="A32" s="133">
        <v>27</v>
      </c>
      <c r="B32" s="140"/>
      <c r="C32" s="140"/>
      <c r="D32" s="141"/>
      <c r="E32" s="139"/>
      <c r="F32" s="139"/>
      <c r="G32" s="139"/>
      <c r="H32" s="139"/>
      <c r="I32" s="143"/>
      <c r="J32" s="139"/>
      <c r="K32" s="139"/>
      <c r="L32" s="139"/>
      <c r="M32" s="139"/>
      <c r="N32" s="139"/>
      <c r="O32" s="139"/>
      <c r="P32" s="144"/>
    </row>
    <row r="33" spans="1:16" x14ac:dyDescent="0.3">
      <c r="A33" s="133">
        <v>28</v>
      </c>
      <c r="B33" s="140"/>
      <c r="C33" s="140"/>
      <c r="D33" s="141"/>
      <c r="E33" s="139"/>
      <c r="F33" s="139"/>
      <c r="G33" s="139"/>
      <c r="H33" s="139"/>
      <c r="I33" s="143"/>
      <c r="J33" s="139"/>
      <c r="K33" s="139"/>
      <c r="L33" s="139"/>
      <c r="M33" s="139"/>
      <c r="N33" s="139"/>
      <c r="O33" s="139"/>
      <c r="P33" s="144"/>
    </row>
    <row r="34" spans="1:16" x14ac:dyDescent="0.3">
      <c r="A34" s="133">
        <v>29</v>
      </c>
      <c r="B34" s="140"/>
      <c r="C34" s="140"/>
      <c r="D34" s="141"/>
      <c r="E34" s="139"/>
      <c r="F34" s="139"/>
      <c r="G34" s="139"/>
      <c r="H34" s="139"/>
      <c r="I34" s="143"/>
      <c r="J34" s="139"/>
      <c r="K34" s="139"/>
      <c r="L34" s="139"/>
      <c r="M34" s="139"/>
      <c r="N34" s="139"/>
      <c r="O34" s="139"/>
      <c r="P34" s="144"/>
    </row>
    <row r="35" spans="1:16" x14ac:dyDescent="0.3">
      <c r="A35" s="133">
        <v>30</v>
      </c>
      <c r="B35" s="140"/>
      <c r="C35" s="140"/>
      <c r="D35" s="141"/>
      <c r="E35" s="139"/>
      <c r="F35" s="139"/>
      <c r="G35" s="139"/>
      <c r="H35" s="139"/>
      <c r="I35" s="143"/>
      <c r="J35" s="139"/>
      <c r="K35" s="139"/>
      <c r="L35" s="139"/>
      <c r="M35" s="139"/>
      <c r="N35" s="139"/>
      <c r="O35" s="139"/>
      <c r="P35" s="144"/>
    </row>
    <row r="36" spans="1:16" x14ac:dyDescent="0.3">
      <c r="A36" s="133">
        <v>31</v>
      </c>
      <c r="B36" s="140"/>
      <c r="C36" s="140"/>
      <c r="D36" s="141"/>
      <c r="E36" s="139"/>
      <c r="F36" s="139"/>
      <c r="G36" s="139"/>
      <c r="H36" s="139"/>
      <c r="I36" s="143"/>
      <c r="J36" s="139"/>
      <c r="K36" s="139"/>
      <c r="L36" s="139"/>
      <c r="M36" s="139"/>
      <c r="N36" s="139"/>
      <c r="O36" s="139"/>
      <c r="P36" s="144"/>
    </row>
    <row r="37" spans="1:16" x14ac:dyDescent="0.3">
      <c r="A37" s="133">
        <v>32</v>
      </c>
      <c r="B37" s="140"/>
      <c r="C37" s="140"/>
      <c r="D37" s="141"/>
      <c r="E37" s="139"/>
      <c r="F37" s="139"/>
      <c r="G37" s="139"/>
      <c r="H37" s="139"/>
      <c r="I37" s="143"/>
      <c r="J37" s="139"/>
      <c r="K37" s="139"/>
      <c r="L37" s="139"/>
      <c r="M37" s="139"/>
      <c r="N37" s="139"/>
      <c r="O37" s="139"/>
      <c r="P37" s="144"/>
    </row>
    <row r="38" spans="1:16" x14ac:dyDescent="0.3">
      <c r="A38" s="133">
        <v>33</v>
      </c>
      <c r="B38" s="140"/>
      <c r="C38" s="140"/>
      <c r="D38" s="141"/>
      <c r="E38" s="139"/>
      <c r="F38" s="139"/>
      <c r="G38" s="139"/>
      <c r="H38" s="139"/>
      <c r="I38" s="143"/>
      <c r="J38" s="139"/>
      <c r="K38" s="139"/>
      <c r="L38" s="139"/>
      <c r="M38" s="139"/>
      <c r="N38" s="139"/>
      <c r="O38" s="139"/>
      <c r="P38" s="144"/>
    </row>
    <row r="39" spans="1:16" x14ac:dyDescent="0.3">
      <c r="A39" s="133">
        <v>34</v>
      </c>
      <c r="B39" s="140"/>
      <c r="C39" s="140"/>
      <c r="D39" s="141"/>
      <c r="E39" s="139"/>
      <c r="F39" s="139"/>
      <c r="G39" s="139"/>
      <c r="H39" s="139"/>
      <c r="I39" s="143"/>
      <c r="J39" s="139"/>
      <c r="K39" s="139"/>
      <c r="L39" s="139"/>
      <c r="M39" s="139"/>
      <c r="N39" s="139"/>
      <c r="O39" s="139"/>
      <c r="P39" s="144"/>
    </row>
    <row r="40" spans="1:16" x14ac:dyDescent="0.3">
      <c r="A40" s="133">
        <v>35</v>
      </c>
      <c r="B40" s="140"/>
      <c r="C40" s="140"/>
      <c r="D40" s="141"/>
      <c r="E40" s="139"/>
      <c r="F40" s="139"/>
      <c r="G40" s="139"/>
      <c r="H40" s="139"/>
      <c r="I40" s="143"/>
      <c r="J40" s="139"/>
      <c r="K40" s="139"/>
      <c r="L40" s="139"/>
      <c r="M40" s="139"/>
      <c r="N40" s="139"/>
      <c r="O40" s="139"/>
      <c r="P40" s="144"/>
    </row>
    <row r="41" spans="1:16" x14ac:dyDescent="0.3">
      <c r="A41" s="133">
        <v>36</v>
      </c>
      <c r="B41" s="140"/>
      <c r="C41" s="140"/>
      <c r="D41" s="141"/>
      <c r="E41" s="139"/>
      <c r="F41" s="139"/>
      <c r="G41" s="139"/>
      <c r="H41" s="139"/>
      <c r="I41" s="143"/>
      <c r="J41" s="139"/>
      <c r="K41" s="139"/>
      <c r="L41" s="139"/>
      <c r="M41" s="139"/>
      <c r="N41" s="139"/>
      <c r="O41" s="139"/>
      <c r="P41" s="144"/>
    </row>
    <row r="42" spans="1:16" x14ac:dyDescent="0.3">
      <c r="A42" s="133">
        <v>37</v>
      </c>
      <c r="B42" s="140"/>
      <c r="C42" s="140"/>
      <c r="D42" s="141"/>
      <c r="E42" s="139"/>
      <c r="F42" s="139"/>
      <c r="G42" s="139"/>
      <c r="H42" s="139"/>
      <c r="I42" s="143"/>
      <c r="J42" s="139"/>
      <c r="K42" s="139"/>
      <c r="L42" s="139"/>
      <c r="M42" s="139"/>
      <c r="N42" s="139"/>
      <c r="O42" s="139"/>
      <c r="P42" s="144"/>
    </row>
    <row r="43" spans="1:16" x14ac:dyDescent="0.3">
      <c r="A43" s="133">
        <v>38</v>
      </c>
      <c r="B43" s="140"/>
      <c r="C43" s="140"/>
      <c r="D43" s="141"/>
      <c r="E43" s="139"/>
      <c r="F43" s="139"/>
      <c r="G43" s="139"/>
      <c r="H43" s="139"/>
      <c r="I43" s="143"/>
      <c r="J43" s="139"/>
      <c r="K43" s="139"/>
      <c r="L43" s="139"/>
      <c r="M43" s="139"/>
      <c r="N43" s="139"/>
      <c r="O43" s="139"/>
      <c r="P43" s="144"/>
    </row>
    <row r="44" spans="1:16" x14ac:dyDescent="0.3">
      <c r="A44" s="133">
        <v>39</v>
      </c>
      <c r="B44" s="140"/>
      <c r="C44" s="140"/>
      <c r="D44" s="141"/>
      <c r="E44" s="139"/>
      <c r="F44" s="139"/>
      <c r="G44" s="139"/>
      <c r="H44" s="139"/>
      <c r="I44" s="143"/>
      <c r="J44" s="139"/>
      <c r="K44" s="139"/>
      <c r="L44" s="139"/>
      <c r="M44" s="139"/>
      <c r="N44" s="139"/>
      <c r="O44" s="139"/>
      <c r="P44" s="144"/>
    </row>
    <row r="45" spans="1:16" x14ac:dyDescent="0.3">
      <c r="A45" s="133">
        <v>40</v>
      </c>
      <c r="B45" s="140"/>
      <c r="C45" s="140"/>
      <c r="D45" s="141"/>
      <c r="E45" s="139"/>
      <c r="F45" s="139"/>
      <c r="G45" s="139"/>
      <c r="H45" s="139"/>
      <c r="I45" s="143"/>
      <c r="J45" s="139"/>
      <c r="K45" s="139"/>
      <c r="L45" s="139"/>
      <c r="M45" s="139"/>
      <c r="N45" s="139"/>
      <c r="O45" s="139"/>
      <c r="P45" s="144"/>
    </row>
    <row r="46" spans="1:16" x14ac:dyDescent="0.3">
      <c r="A46" s="133">
        <v>41</v>
      </c>
      <c r="B46" s="140"/>
      <c r="C46" s="140"/>
      <c r="D46" s="141"/>
      <c r="E46" s="139"/>
      <c r="F46" s="139"/>
      <c r="G46" s="139"/>
      <c r="H46" s="139"/>
      <c r="I46" s="143"/>
      <c r="J46" s="139"/>
      <c r="K46" s="139"/>
      <c r="L46" s="139"/>
      <c r="M46" s="139"/>
      <c r="N46" s="139"/>
      <c r="O46" s="139"/>
      <c r="P46" s="144"/>
    </row>
    <row r="47" spans="1:16" x14ac:dyDescent="0.3">
      <c r="A47" s="133">
        <v>42</v>
      </c>
      <c r="B47" s="140"/>
      <c r="C47" s="140"/>
      <c r="D47" s="141"/>
      <c r="E47" s="139"/>
      <c r="F47" s="139"/>
      <c r="G47" s="139"/>
      <c r="H47" s="139"/>
      <c r="I47" s="143"/>
      <c r="J47" s="139"/>
      <c r="K47" s="139"/>
      <c r="L47" s="139"/>
      <c r="M47" s="139"/>
      <c r="N47" s="139"/>
      <c r="O47" s="139"/>
      <c r="P47" s="144"/>
    </row>
    <row r="48" spans="1:16" x14ac:dyDescent="0.3">
      <c r="A48" s="133">
        <v>43</v>
      </c>
      <c r="B48" s="140"/>
      <c r="C48" s="140"/>
      <c r="D48" s="141"/>
      <c r="E48" s="139"/>
      <c r="F48" s="139"/>
      <c r="G48" s="139"/>
      <c r="H48" s="139"/>
      <c r="I48" s="143"/>
      <c r="J48" s="139"/>
      <c r="K48" s="139"/>
      <c r="L48" s="139"/>
      <c r="M48" s="139"/>
      <c r="N48" s="139"/>
      <c r="O48" s="139"/>
      <c r="P48" s="144"/>
    </row>
    <row r="49" spans="1:16" x14ac:dyDescent="0.3">
      <c r="A49" s="133">
        <v>44</v>
      </c>
      <c r="B49" s="140"/>
      <c r="C49" s="140"/>
      <c r="D49" s="141"/>
      <c r="E49" s="139"/>
      <c r="F49" s="139"/>
      <c r="G49" s="139"/>
      <c r="H49" s="139"/>
      <c r="I49" s="143"/>
      <c r="J49" s="139"/>
      <c r="K49" s="139"/>
      <c r="L49" s="139"/>
      <c r="M49" s="139"/>
      <c r="N49" s="139"/>
      <c r="O49" s="139"/>
      <c r="P49" s="144"/>
    </row>
    <row r="50" spans="1:16" x14ac:dyDescent="0.3">
      <c r="A50" s="133">
        <v>45</v>
      </c>
      <c r="B50" s="140"/>
      <c r="C50" s="140"/>
      <c r="D50" s="141"/>
      <c r="E50" s="139"/>
      <c r="F50" s="139"/>
      <c r="G50" s="139"/>
      <c r="H50" s="139"/>
      <c r="I50" s="143"/>
      <c r="J50" s="139"/>
      <c r="K50" s="139"/>
      <c r="L50" s="139"/>
      <c r="M50" s="139"/>
      <c r="N50" s="139"/>
      <c r="O50" s="139"/>
      <c r="P50" s="144"/>
    </row>
    <row r="51" spans="1:16" x14ac:dyDescent="0.3">
      <c r="A51" s="133">
        <v>46</v>
      </c>
      <c r="B51" s="140"/>
      <c r="C51" s="140"/>
      <c r="D51" s="141"/>
      <c r="E51" s="139"/>
      <c r="F51" s="139"/>
      <c r="G51" s="139"/>
      <c r="H51" s="139"/>
      <c r="I51" s="143"/>
      <c r="J51" s="139"/>
      <c r="K51" s="139"/>
      <c r="L51" s="139"/>
      <c r="M51" s="139"/>
      <c r="N51" s="139"/>
      <c r="O51" s="139"/>
      <c r="P51" s="144"/>
    </row>
    <row r="52" spans="1:16" x14ac:dyDescent="0.3">
      <c r="A52" s="133">
        <v>47</v>
      </c>
      <c r="B52" s="140"/>
      <c r="C52" s="140"/>
      <c r="D52" s="141"/>
      <c r="E52" s="139"/>
      <c r="F52" s="139"/>
      <c r="G52" s="139"/>
      <c r="H52" s="139"/>
      <c r="I52" s="143"/>
      <c r="J52" s="139"/>
      <c r="K52" s="139"/>
      <c r="L52" s="139"/>
      <c r="M52" s="139"/>
      <c r="N52" s="139"/>
      <c r="O52" s="139"/>
      <c r="P52" s="144"/>
    </row>
    <row r="53" spans="1:16" x14ac:dyDescent="0.3">
      <c r="A53" s="133">
        <v>48</v>
      </c>
      <c r="B53" s="140"/>
      <c r="C53" s="140"/>
      <c r="D53" s="141"/>
      <c r="E53" s="139"/>
      <c r="F53" s="139"/>
      <c r="G53" s="139"/>
      <c r="H53" s="139"/>
      <c r="I53" s="143"/>
      <c r="J53" s="139"/>
      <c r="K53" s="139"/>
      <c r="L53" s="139"/>
      <c r="M53" s="139"/>
      <c r="N53" s="139"/>
      <c r="O53" s="139"/>
      <c r="P53" s="144"/>
    </row>
    <row r="54" spans="1:16" x14ac:dyDescent="0.3">
      <c r="A54" s="133">
        <v>49</v>
      </c>
      <c r="B54" s="140"/>
      <c r="C54" s="140"/>
      <c r="D54" s="141"/>
      <c r="E54" s="139"/>
      <c r="F54" s="139"/>
      <c r="G54" s="139"/>
      <c r="H54" s="139"/>
      <c r="I54" s="143"/>
      <c r="J54" s="139"/>
      <c r="K54" s="139"/>
      <c r="L54" s="139"/>
      <c r="M54" s="139"/>
      <c r="N54" s="139"/>
      <c r="O54" s="139"/>
      <c r="P54" s="144"/>
    </row>
    <row r="55" spans="1:16" ht="17.25" thickBot="1" x14ac:dyDescent="0.35">
      <c r="A55" s="146">
        <v>50</v>
      </c>
      <c r="B55" s="148"/>
      <c r="C55" s="148"/>
      <c r="D55" s="149"/>
      <c r="E55" s="147"/>
      <c r="F55" s="147"/>
      <c r="G55" s="147"/>
      <c r="H55" s="147"/>
      <c r="I55" s="151"/>
      <c r="J55" s="147"/>
      <c r="K55" s="147"/>
      <c r="L55" s="147"/>
      <c r="M55" s="147"/>
      <c r="N55" s="147"/>
      <c r="O55" s="147"/>
      <c r="P55" s="152"/>
    </row>
  </sheetData>
  <autoFilter ref="I4:Q5"/>
  <mergeCells count="18">
    <mergeCell ref="Q4:Q5"/>
    <mergeCell ref="E4:E5"/>
    <mergeCell ref="I3:Q3"/>
    <mergeCell ref="I4:I5"/>
    <mergeCell ref="K4:K5"/>
    <mergeCell ref="L4:L5"/>
    <mergeCell ref="M4:M5"/>
    <mergeCell ref="N4:N5"/>
    <mergeCell ref="O4:O5"/>
    <mergeCell ref="P4:P5"/>
    <mergeCell ref="J4:J5"/>
    <mergeCell ref="E3:H3"/>
    <mergeCell ref="A1:P1"/>
    <mergeCell ref="A2:P2"/>
    <mergeCell ref="A3:A5"/>
    <mergeCell ref="B3:B5"/>
    <mergeCell ref="C3:C5"/>
    <mergeCell ref="D3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D11" sqref="D11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86" t="s">
        <v>98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Z1" s="121">
        <f>COUNTA(C:C)-1</f>
        <v>1</v>
      </c>
    </row>
    <row r="2" spans="1:26" ht="17.25" thickBot="1" x14ac:dyDescent="0.35">
      <c r="A2" s="186" t="s">
        <v>99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Z2" s="1" t="str">
        <f>IF(RIGHT(LEFT(A2,FIND("-",A2)+1),1)="P","PLANTA","OCASIONAL")</f>
        <v>OCASIONAL</v>
      </c>
    </row>
    <row r="3" spans="1:26" s="1" customFormat="1" ht="13.5" customHeight="1" thickBot="1" x14ac:dyDescent="0.25">
      <c r="A3" s="188" t="s">
        <v>93</v>
      </c>
      <c r="B3" s="191" t="s">
        <v>91</v>
      </c>
      <c r="C3" s="191" t="s">
        <v>92</v>
      </c>
      <c r="D3" s="191" t="s">
        <v>89</v>
      </c>
      <c r="E3" s="191" t="s">
        <v>90</v>
      </c>
      <c r="F3" s="191" t="s">
        <v>0</v>
      </c>
      <c r="G3" s="191" t="s">
        <v>1</v>
      </c>
      <c r="H3" s="191" t="s">
        <v>2</v>
      </c>
      <c r="I3" s="196" t="s">
        <v>3</v>
      </c>
      <c r="J3" s="204" t="s">
        <v>4</v>
      </c>
      <c r="K3" s="205"/>
      <c r="L3" s="205"/>
      <c r="M3" s="206"/>
      <c r="N3" s="191" t="s">
        <v>5</v>
      </c>
      <c r="O3" s="191" t="s">
        <v>88</v>
      </c>
      <c r="P3" s="191" t="s">
        <v>6</v>
      </c>
      <c r="Q3" s="207" t="s">
        <v>16</v>
      </c>
      <c r="R3" s="207" t="s">
        <v>17</v>
      </c>
      <c r="S3" s="207" t="s">
        <v>18</v>
      </c>
      <c r="T3" s="207" t="s">
        <v>19</v>
      </c>
      <c r="U3" s="207" t="s">
        <v>20</v>
      </c>
      <c r="V3" s="207" t="s">
        <v>21</v>
      </c>
      <c r="W3" s="207" t="s">
        <v>22</v>
      </c>
      <c r="X3" s="196" t="s">
        <v>97</v>
      </c>
    </row>
    <row r="4" spans="1:26" s="1" customFormat="1" ht="15.75" customHeight="1" thickBot="1" x14ac:dyDescent="0.25">
      <c r="A4" s="189"/>
      <c r="B4" s="192"/>
      <c r="C4" s="192"/>
      <c r="D4" s="192"/>
      <c r="E4" s="192"/>
      <c r="F4" s="192"/>
      <c r="G4" s="192"/>
      <c r="H4" s="192"/>
      <c r="I4" s="203"/>
      <c r="J4" s="196" t="s">
        <v>7</v>
      </c>
      <c r="K4" s="123"/>
      <c r="L4" s="123" t="s">
        <v>8</v>
      </c>
      <c r="M4" s="124"/>
      <c r="N4" s="192"/>
      <c r="O4" s="192"/>
      <c r="P4" s="192"/>
      <c r="Q4" s="201"/>
      <c r="R4" s="201"/>
      <c r="S4" s="201"/>
      <c r="T4" s="201"/>
      <c r="U4" s="201"/>
      <c r="V4" s="201"/>
      <c r="W4" s="201"/>
      <c r="X4" s="203"/>
    </row>
    <row r="5" spans="1:26" s="1" customFormat="1" ht="13.5" customHeight="1" thickBot="1" x14ac:dyDescent="0.25">
      <c r="A5" s="190"/>
      <c r="B5" s="193"/>
      <c r="C5" s="193"/>
      <c r="D5" s="193"/>
      <c r="E5" s="193"/>
      <c r="F5" s="193"/>
      <c r="G5" s="193"/>
      <c r="H5" s="193"/>
      <c r="I5" s="197"/>
      <c r="J5" s="197"/>
      <c r="K5" s="124" t="s">
        <v>85</v>
      </c>
      <c r="L5" s="126" t="s">
        <v>86</v>
      </c>
      <c r="M5" s="126" t="s">
        <v>87</v>
      </c>
      <c r="N5" s="193"/>
      <c r="O5" s="193"/>
      <c r="P5" s="193"/>
      <c r="Q5" s="201"/>
      <c r="R5" s="201"/>
      <c r="S5" s="201"/>
      <c r="T5" s="201"/>
      <c r="U5" s="201"/>
      <c r="V5" s="201"/>
      <c r="W5" s="201"/>
      <c r="X5" s="197"/>
    </row>
    <row r="6" spans="1:26" s="1" customFormat="1" ht="38.25" x14ac:dyDescent="0.2">
      <c r="A6" s="130">
        <v>1</v>
      </c>
      <c r="B6" s="131" t="s">
        <v>94</v>
      </c>
      <c r="C6" s="125">
        <v>1053794673</v>
      </c>
      <c r="D6" s="125" t="s">
        <v>100</v>
      </c>
      <c r="E6" s="125" t="s">
        <v>101</v>
      </c>
      <c r="F6" s="125">
        <v>3113935980</v>
      </c>
      <c r="G6" s="127" t="s">
        <v>102</v>
      </c>
      <c r="H6" s="125" t="s">
        <v>103</v>
      </c>
      <c r="I6" s="125" t="s">
        <v>95</v>
      </c>
      <c r="J6" s="125" t="s">
        <v>104</v>
      </c>
      <c r="K6" s="125" t="s">
        <v>105</v>
      </c>
      <c r="L6" s="125" t="s">
        <v>106</v>
      </c>
      <c r="M6" s="125" t="s">
        <v>105</v>
      </c>
      <c r="N6" s="125">
        <v>10</v>
      </c>
      <c r="O6" s="125" t="s">
        <v>96</v>
      </c>
      <c r="P6" s="128"/>
      <c r="Q6" s="132">
        <f>'1'!C10</f>
        <v>0</v>
      </c>
      <c r="R6" s="153">
        <f>'1'!E10</f>
        <v>0</v>
      </c>
      <c r="S6" s="153">
        <f>'1'!F10</f>
        <v>0</v>
      </c>
      <c r="T6" s="153">
        <f>'1'!G10</f>
        <v>0</v>
      </c>
      <c r="U6" s="153">
        <f>'1'!N27</f>
        <v>0</v>
      </c>
      <c r="V6" s="153">
        <f>'1'!N32</f>
        <v>0</v>
      </c>
      <c r="W6" s="153">
        <f>'1'!N37</f>
        <v>0</v>
      </c>
      <c r="X6" s="154">
        <f>'1'!N40</f>
        <v>0</v>
      </c>
    </row>
    <row r="7" spans="1:26" s="2" customFormat="1" ht="15" x14ac:dyDescent="0.2">
      <c r="A7" s="133">
        <v>2</v>
      </c>
      <c r="B7" s="134"/>
      <c r="C7" s="122"/>
      <c r="D7" s="122"/>
      <c r="E7" s="122"/>
      <c r="F7" s="122"/>
      <c r="G7" s="155"/>
      <c r="H7" s="122"/>
      <c r="I7" s="122"/>
      <c r="J7" s="122"/>
      <c r="K7" s="122"/>
      <c r="L7" s="122"/>
      <c r="M7" s="122"/>
      <c r="N7" s="122"/>
      <c r="O7" s="122"/>
      <c r="P7" s="129"/>
      <c r="Q7" s="133"/>
      <c r="R7" s="134"/>
      <c r="S7" s="134"/>
      <c r="T7" s="134"/>
      <c r="U7" s="134"/>
      <c r="V7" s="134"/>
      <c r="W7" s="134"/>
      <c r="X7" s="135"/>
    </row>
    <row r="8" spans="1:26" s="2" customFormat="1" ht="12.75" x14ac:dyDescent="0.2">
      <c r="A8" s="133">
        <v>3</v>
      </c>
      <c r="B8" s="134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9"/>
      <c r="Q8" s="133"/>
      <c r="R8" s="134"/>
      <c r="S8" s="134"/>
      <c r="T8" s="134"/>
      <c r="U8" s="134"/>
      <c r="V8" s="134"/>
      <c r="W8" s="134"/>
      <c r="X8" s="135"/>
    </row>
    <row r="9" spans="1:26" s="2" customFormat="1" ht="12.75" x14ac:dyDescent="0.2">
      <c r="A9" s="133">
        <v>4</v>
      </c>
      <c r="B9" s="134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9"/>
      <c r="Q9" s="133"/>
      <c r="R9" s="134"/>
      <c r="S9" s="134"/>
      <c r="T9" s="134"/>
      <c r="U9" s="134"/>
      <c r="V9" s="134"/>
      <c r="W9" s="134"/>
      <c r="X9" s="135"/>
    </row>
    <row r="10" spans="1:26" s="2" customFormat="1" ht="12.75" x14ac:dyDescent="0.2">
      <c r="A10" s="133">
        <v>5</v>
      </c>
      <c r="B10" s="134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9"/>
      <c r="Q10" s="133"/>
      <c r="R10" s="134"/>
      <c r="S10" s="134"/>
      <c r="T10" s="134"/>
      <c r="U10" s="134"/>
      <c r="V10" s="134"/>
      <c r="W10" s="134"/>
      <c r="X10" s="135"/>
    </row>
    <row r="11" spans="1:26" s="1" customFormat="1" ht="12.75" x14ac:dyDescent="0.2">
      <c r="A11" s="133">
        <v>6</v>
      </c>
      <c r="B11" s="134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9"/>
      <c r="Q11" s="136"/>
      <c r="R11" s="137"/>
      <c r="S11" s="137"/>
      <c r="T11" s="137"/>
      <c r="U11" s="137"/>
      <c r="V11" s="137"/>
      <c r="W11" s="137"/>
      <c r="X11" s="138"/>
    </row>
    <row r="12" spans="1:26" s="2" customFormat="1" ht="12.75" x14ac:dyDescent="0.2">
      <c r="A12" s="133">
        <v>7</v>
      </c>
      <c r="B12" s="134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3"/>
      <c r="R12" s="134"/>
      <c r="S12" s="134"/>
      <c r="T12" s="134"/>
      <c r="U12" s="134"/>
      <c r="V12" s="134"/>
      <c r="W12" s="134"/>
      <c r="X12" s="135"/>
    </row>
    <row r="13" spans="1:26" s="2" customFormat="1" ht="12.75" x14ac:dyDescent="0.2">
      <c r="A13" s="133">
        <v>8</v>
      </c>
      <c r="B13" s="134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3"/>
      <c r="R13" s="134"/>
      <c r="S13" s="134"/>
      <c r="T13" s="134"/>
      <c r="U13" s="134"/>
      <c r="V13" s="134"/>
      <c r="W13" s="134"/>
      <c r="X13" s="135"/>
    </row>
    <row r="14" spans="1:26" s="2" customFormat="1" ht="12.75" x14ac:dyDescent="0.2">
      <c r="A14" s="133">
        <v>9</v>
      </c>
      <c r="B14" s="134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3"/>
      <c r="R14" s="134"/>
      <c r="S14" s="134"/>
      <c r="T14" s="134"/>
      <c r="U14" s="134"/>
      <c r="V14" s="134"/>
      <c r="W14" s="134"/>
      <c r="X14" s="135"/>
    </row>
    <row r="15" spans="1:26" s="2" customFormat="1" ht="12.75" x14ac:dyDescent="0.2">
      <c r="A15" s="133">
        <v>10</v>
      </c>
      <c r="B15" s="134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3"/>
      <c r="R15" s="134"/>
      <c r="S15" s="134"/>
      <c r="T15" s="134"/>
      <c r="U15" s="134"/>
      <c r="V15" s="134"/>
      <c r="W15" s="134"/>
      <c r="X15" s="135"/>
    </row>
    <row r="16" spans="1:26" s="1" customFormat="1" ht="12.75" x14ac:dyDescent="0.2">
      <c r="A16" s="133">
        <v>11</v>
      </c>
      <c r="B16" s="134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6"/>
      <c r="R16" s="137"/>
      <c r="S16" s="137"/>
      <c r="T16" s="137"/>
      <c r="U16" s="137"/>
      <c r="V16" s="137"/>
      <c r="W16" s="137"/>
      <c r="X16" s="138"/>
    </row>
    <row r="17" spans="1:24" s="2" customFormat="1" ht="12.75" x14ac:dyDescent="0.2">
      <c r="A17" s="133">
        <v>12</v>
      </c>
      <c r="B17" s="134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3"/>
      <c r="R17" s="134"/>
      <c r="S17" s="134"/>
      <c r="T17" s="134"/>
      <c r="U17" s="134"/>
      <c r="V17" s="134"/>
      <c r="W17" s="134"/>
      <c r="X17" s="135"/>
    </row>
    <row r="18" spans="1:24" s="2" customFormat="1" ht="12.75" x14ac:dyDescent="0.2">
      <c r="A18" s="133">
        <v>13</v>
      </c>
      <c r="B18" s="134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3"/>
      <c r="R18" s="134"/>
      <c r="S18" s="134"/>
      <c r="T18" s="134"/>
      <c r="U18" s="134"/>
      <c r="V18" s="134"/>
      <c r="W18" s="134"/>
      <c r="X18" s="135"/>
    </row>
    <row r="19" spans="1:24" s="2" customFormat="1" ht="12.75" x14ac:dyDescent="0.2">
      <c r="A19" s="133">
        <v>14</v>
      </c>
      <c r="B19" s="134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3"/>
      <c r="R19" s="134"/>
      <c r="S19" s="134"/>
      <c r="T19" s="134"/>
      <c r="U19" s="134"/>
      <c r="V19" s="134"/>
      <c r="W19" s="134"/>
      <c r="X19" s="135"/>
    </row>
    <row r="20" spans="1:24" s="2" customFormat="1" ht="12.75" x14ac:dyDescent="0.2">
      <c r="A20" s="133">
        <v>15</v>
      </c>
      <c r="B20" s="134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3"/>
      <c r="R20" s="134"/>
      <c r="S20" s="134"/>
      <c r="T20" s="134"/>
      <c r="U20" s="134"/>
      <c r="V20" s="134"/>
      <c r="W20" s="134"/>
      <c r="X20" s="135"/>
    </row>
    <row r="21" spans="1:24" s="1" customFormat="1" ht="12.75" x14ac:dyDescent="0.2">
      <c r="A21" s="133">
        <v>16</v>
      </c>
      <c r="B21" s="134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6"/>
      <c r="R21" s="137"/>
      <c r="S21" s="137"/>
      <c r="T21" s="137"/>
      <c r="U21" s="137"/>
      <c r="V21" s="137"/>
      <c r="W21" s="137"/>
      <c r="X21" s="138"/>
    </row>
    <row r="22" spans="1:24" s="2" customFormat="1" ht="12.75" x14ac:dyDescent="0.2">
      <c r="A22" s="133">
        <v>17</v>
      </c>
      <c r="B22" s="134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3"/>
      <c r="R22" s="134"/>
      <c r="S22" s="134"/>
      <c r="T22" s="134"/>
      <c r="U22" s="134"/>
      <c r="V22" s="134"/>
      <c r="W22" s="134"/>
      <c r="X22" s="135"/>
    </row>
    <row r="23" spans="1:24" s="2" customFormat="1" ht="12.75" x14ac:dyDescent="0.2">
      <c r="A23" s="133">
        <v>18</v>
      </c>
      <c r="B23" s="134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3"/>
      <c r="R23" s="134"/>
      <c r="S23" s="134"/>
      <c r="T23" s="134"/>
      <c r="U23" s="134"/>
      <c r="V23" s="134"/>
      <c r="W23" s="134"/>
      <c r="X23" s="135"/>
    </row>
    <row r="24" spans="1:24" s="2" customFormat="1" ht="12.75" x14ac:dyDescent="0.2">
      <c r="A24" s="133">
        <v>19</v>
      </c>
      <c r="B24" s="13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3"/>
      <c r="R24" s="134"/>
      <c r="S24" s="134"/>
      <c r="T24" s="134"/>
      <c r="U24" s="134"/>
      <c r="V24" s="134"/>
      <c r="W24" s="134"/>
      <c r="X24" s="135"/>
    </row>
    <row r="25" spans="1:24" s="2" customFormat="1" ht="12.75" x14ac:dyDescent="0.2">
      <c r="A25" s="133">
        <v>20</v>
      </c>
      <c r="B25" s="134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3"/>
      <c r="R25" s="134"/>
      <c r="S25" s="134"/>
      <c r="T25" s="134"/>
      <c r="U25" s="134"/>
      <c r="V25" s="134"/>
      <c r="W25" s="134"/>
      <c r="X25" s="135"/>
    </row>
    <row r="26" spans="1:24" x14ac:dyDescent="0.3">
      <c r="A26" s="133">
        <v>21</v>
      </c>
      <c r="B26" s="139"/>
      <c r="C26" s="140"/>
      <c r="D26" s="140"/>
      <c r="E26" s="141"/>
      <c r="F26" s="141"/>
      <c r="G26" s="141"/>
      <c r="H26" s="141"/>
      <c r="I26" s="141"/>
      <c r="J26" s="139"/>
      <c r="K26" s="139"/>
      <c r="L26" s="139"/>
      <c r="M26" s="139"/>
      <c r="N26" s="139"/>
      <c r="O26" s="139"/>
      <c r="P26" s="142"/>
      <c r="Q26" s="143"/>
      <c r="R26" s="139"/>
      <c r="S26" s="139"/>
      <c r="T26" s="139"/>
      <c r="U26" s="139"/>
      <c r="V26" s="139"/>
      <c r="W26" s="139"/>
      <c r="X26" s="144"/>
    </row>
    <row r="27" spans="1:24" x14ac:dyDescent="0.3">
      <c r="A27" s="133">
        <v>22</v>
      </c>
      <c r="B27" s="139"/>
      <c r="C27" s="140"/>
      <c r="D27" s="140"/>
      <c r="E27" s="141"/>
      <c r="F27" s="141"/>
      <c r="G27" s="141"/>
      <c r="H27" s="141"/>
      <c r="I27" s="141"/>
      <c r="J27" s="139"/>
      <c r="K27" s="139"/>
      <c r="L27" s="139"/>
      <c r="M27" s="139"/>
      <c r="N27" s="139"/>
      <c r="O27" s="139"/>
      <c r="P27" s="142"/>
      <c r="Q27" s="143"/>
      <c r="R27" s="139"/>
      <c r="S27" s="139"/>
      <c r="T27" s="139"/>
      <c r="U27" s="139"/>
      <c r="V27" s="139"/>
      <c r="W27" s="139"/>
      <c r="X27" s="144"/>
    </row>
    <row r="28" spans="1:24" x14ac:dyDescent="0.3">
      <c r="A28" s="133">
        <v>23</v>
      </c>
      <c r="B28" s="139"/>
      <c r="C28" s="140"/>
      <c r="D28" s="140"/>
      <c r="E28" s="141"/>
      <c r="F28" s="141"/>
      <c r="G28" s="141"/>
      <c r="H28" s="141"/>
      <c r="I28" s="141"/>
      <c r="J28" s="139"/>
      <c r="K28" s="139"/>
      <c r="L28" s="139"/>
      <c r="M28" s="139"/>
      <c r="N28" s="139"/>
      <c r="O28" s="139"/>
      <c r="P28" s="142"/>
      <c r="Q28" s="143"/>
      <c r="R28" s="139"/>
      <c r="S28" s="139"/>
      <c r="T28" s="139"/>
      <c r="U28" s="139"/>
      <c r="V28" s="139"/>
      <c r="W28" s="139"/>
      <c r="X28" s="144"/>
    </row>
    <row r="29" spans="1:24" x14ac:dyDescent="0.3">
      <c r="A29" s="133">
        <v>24</v>
      </c>
      <c r="B29" s="139"/>
      <c r="C29" s="140"/>
      <c r="D29" s="140"/>
      <c r="E29" s="141"/>
      <c r="F29" s="141"/>
      <c r="G29" s="141"/>
      <c r="H29" s="141"/>
      <c r="I29" s="141"/>
      <c r="J29" s="139"/>
      <c r="K29" s="139"/>
      <c r="L29" s="139"/>
      <c r="M29" s="139"/>
      <c r="N29" s="139"/>
      <c r="O29" s="139"/>
      <c r="P29" s="142"/>
      <c r="Q29" s="143"/>
      <c r="R29" s="139"/>
      <c r="S29" s="139"/>
      <c r="T29" s="139"/>
      <c r="U29" s="139"/>
      <c r="V29" s="139"/>
      <c r="W29" s="139"/>
      <c r="X29" s="144"/>
    </row>
    <row r="30" spans="1:24" x14ac:dyDescent="0.3">
      <c r="A30" s="133">
        <v>25</v>
      </c>
      <c r="B30" s="139"/>
      <c r="C30" s="140"/>
      <c r="D30" s="140"/>
      <c r="E30" s="141"/>
      <c r="F30" s="141"/>
      <c r="G30" s="141"/>
      <c r="H30" s="141"/>
      <c r="I30" s="141"/>
      <c r="J30" s="139"/>
      <c r="K30" s="139"/>
      <c r="L30" s="139"/>
      <c r="M30" s="139"/>
      <c r="N30" s="139"/>
      <c r="O30" s="139"/>
      <c r="P30" s="142"/>
      <c r="Q30" s="143"/>
      <c r="R30" s="139"/>
      <c r="S30" s="139"/>
      <c r="T30" s="139"/>
      <c r="U30" s="139"/>
      <c r="V30" s="139"/>
      <c r="W30" s="139"/>
      <c r="X30" s="144"/>
    </row>
    <row r="31" spans="1:24" x14ac:dyDescent="0.3">
      <c r="A31" s="133">
        <v>26</v>
      </c>
      <c r="B31" s="139"/>
      <c r="C31" s="140"/>
      <c r="D31" s="140"/>
      <c r="E31" s="145"/>
      <c r="F31" s="141"/>
      <c r="G31" s="141"/>
      <c r="H31" s="141"/>
      <c r="I31" s="141"/>
      <c r="J31" s="139"/>
      <c r="K31" s="139"/>
      <c r="L31" s="139"/>
      <c r="M31" s="139"/>
      <c r="N31" s="139"/>
      <c r="O31" s="139"/>
      <c r="P31" s="142"/>
      <c r="Q31" s="143"/>
      <c r="R31" s="139"/>
      <c r="S31" s="139"/>
      <c r="T31" s="139"/>
      <c r="U31" s="139"/>
      <c r="V31" s="139"/>
      <c r="W31" s="139"/>
      <c r="X31" s="144"/>
    </row>
    <row r="32" spans="1:24" x14ac:dyDescent="0.3">
      <c r="A32" s="133">
        <v>27</v>
      </c>
      <c r="B32" s="139"/>
      <c r="C32" s="140"/>
      <c r="D32" s="140"/>
      <c r="E32" s="141"/>
      <c r="F32" s="141"/>
      <c r="G32" s="141"/>
      <c r="H32" s="141"/>
      <c r="I32" s="141"/>
      <c r="J32" s="139"/>
      <c r="K32" s="139"/>
      <c r="L32" s="139"/>
      <c r="M32" s="139"/>
      <c r="N32" s="139"/>
      <c r="O32" s="139"/>
      <c r="P32" s="142"/>
      <c r="Q32" s="143"/>
      <c r="R32" s="139"/>
      <c r="S32" s="139"/>
      <c r="T32" s="139"/>
      <c r="U32" s="139"/>
      <c r="V32" s="139"/>
      <c r="W32" s="139"/>
      <c r="X32" s="144"/>
    </row>
    <row r="33" spans="1:24" x14ac:dyDescent="0.3">
      <c r="A33" s="133">
        <v>28</v>
      </c>
      <c r="B33" s="139"/>
      <c r="C33" s="140"/>
      <c r="D33" s="140"/>
      <c r="E33" s="141"/>
      <c r="F33" s="141"/>
      <c r="G33" s="141"/>
      <c r="H33" s="141"/>
      <c r="I33" s="141"/>
      <c r="J33" s="139"/>
      <c r="K33" s="139"/>
      <c r="L33" s="139"/>
      <c r="M33" s="139"/>
      <c r="N33" s="139"/>
      <c r="O33" s="139"/>
      <c r="P33" s="142"/>
      <c r="Q33" s="143"/>
      <c r="R33" s="139"/>
      <c r="S33" s="139"/>
      <c r="T33" s="139"/>
      <c r="U33" s="139"/>
      <c r="V33" s="139"/>
      <c r="W33" s="139"/>
      <c r="X33" s="144"/>
    </row>
    <row r="34" spans="1:24" x14ac:dyDescent="0.3">
      <c r="A34" s="133">
        <v>29</v>
      </c>
      <c r="B34" s="139"/>
      <c r="C34" s="140"/>
      <c r="D34" s="140"/>
      <c r="E34" s="141"/>
      <c r="F34" s="141"/>
      <c r="G34" s="141"/>
      <c r="H34" s="141"/>
      <c r="I34" s="141"/>
      <c r="J34" s="139"/>
      <c r="K34" s="139"/>
      <c r="L34" s="139"/>
      <c r="M34" s="139"/>
      <c r="N34" s="139"/>
      <c r="O34" s="139"/>
      <c r="P34" s="142"/>
      <c r="Q34" s="143"/>
      <c r="R34" s="139"/>
      <c r="S34" s="139"/>
      <c r="T34" s="139"/>
      <c r="U34" s="139"/>
      <c r="V34" s="139"/>
      <c r="W34" s="139"/>
      <c r="X34" s="144"/>
    </row>
    <row r="35" spans="1:24" x14ac:dyDescent="0.3">
      <c r="A35" s="133">
        <v>30</v>
      </c>
      <c r="B35" s="139"/>
      <c r="C35" s="140"/>
      <c r="D35" s="140"/>
      <c r="E35" s="141"/>
      <c r="F35" s="141"/>
      <c r="G35" s="141"/>
      <c r="H35" s="141"/>
      <c r="I35" s="141"/>
      <c r="J35" s="139"/>
      <c r="K35" s="139"/>
      <c r="L35" s="139"/>
      <c r="M35" s="139"/>
      <c r="N35" s="139"/>
      <c r="O35" s="139"/>
      <c r="P35" s="142"/>
      <c r="Q35" s="143"/>
      <c r="R35" s="139"/>
      <c r="S35" s="139"/>
      <c r="T35" s="139"/>
      <c r="U35" s="139"/>
      <c r="V35" s="139"/>
      <c r="W35" s="139"/>
      <c r="X35" s="144"/>
    </row>
    <row r="36" spans="1:24" x14ac:dyDescent="0.3">
      <c r="A36" s="133">
        <v>31</v>
      </c>
      <c r="B36" s="139"/>
      <c r="C36" s="140"/>
      <c r="D36" s="140"/>
      <c r="E36" s="141"/>
      <c r="F36" s="141"/>
      <c r="G36" s="141"/>
      <c r="H36" s="141"/>
      <c r="I36" s="141"/>
      <c r="J36" s="139"/>
      <c r="K36" s="139"/>
      <c r="L36" s="139"/>
      <c r="M36" s="139"/>
      <c r="N36" s="139"/>
      <c r="O36" s="139"/>
      <c r="P36" s="142"/>
      <c r="Q36" s="143"/>
      <c r="R36" s="139"/>
      <c r="S36" s="139"/>
      <c r="T36" s="139"/>
      <c r="U36" s="139"/>
      <c r="V36" s="139"/>
      <c r="W36" s="139"/>
      <c r="X36" s="144"/>
    </row>
    <row r="37" spans="1:24" x14ac:dyDescent="0.3">
      <c r="A37" s="133">
        <v>32</v>
      </c>
      <c r="B37" s="139"/>
      <c r="C37" s="140"/>
      <c r="D37" s="140"/>
      <c r="E37" s="141"/>
      <c r="F37" s="141"/>
      <c r="G37" s="141"/>
      <c r="H37" s="141"/>
      <c r="I37" s="141"/>
      <c r="J37" s="139"/>
      <c r="K37" s="139"/>
      <c r="L37" s="139"/>
      <c r="M37" s="139"/>
      <c r="N37" s="139"/>
      <c r="O37" s="139"/>
      <c r="P37" s="142"/>
      <c r="Q37" s="143"/>
      <c r="R37" s="139"/>
      <c r="S37" s="139"/>
      <c r="T37" s="139"/>
      <c r="U37" s="139"/>
      <c r="V37" s="139"/>
      <c r="W37" s="139"/>
      <c r="X37" s="144"/>
    </row>
    <row r="38" spans="1:24" x14ac:dyDescent="0.3">
      <c r="A38" s="133">
        <v>33</v>
      </c>
      <c r="B38" s="139"/>
      <c r="C38" s="140"/>
      <c r="D38" s="140"/>
      <c r="E38" s="141"/>
      <c r="F38" s="141"/>
      <c r="G38" s="141"/>
      <c r="H38" s="141"/>
      <c r="I38" s="141"/>
      <c r="J38" s="139"/>
      <c r="K38" s="139"/>
      <c r="L38" s="139"/>
      <c r="M38" s="139"/>
      <c r="N38" s="139"/>
      <c r="O38" s="139"/>
      <c r="P38" s="142"/>
      <c r="Q38" s="143"/>
      <c r="R38" s="139"/>
      <c r="S38" s="139"/>
      <c r="T38" s="139"/>
      <c r="U38" s="139"/>
      <c r="V38" s="139"/>
      <c r="W38" s="139"/>
      <c r="X38" s="144"/>
    </row>
    <row r="39" spans="1:24" x14ac:dyDescent="0.3">
      <c r="A39" s="133">
        <v>34</v>
      </c>
      <c r="B39" s="139"/>
      <c r="C39" s="140"/>
      <c r="D39" s="140"/>
      <c r="E39" s="141"/>
      <c r="F39" s="141"/>
      <c r="G39" s="141"/>
      <c r="H39" s="141"/>
      <c r="I39" s="141"/>
      <c r="J39" s="139"/>
      <c r="K39" s="139"/>
      <c r="L39" s="139"/>
      <c r="M39" s="139"/>
      <c r="N39" s="139"/>
      <c r="O39" s="139"/>
      <c r="P39" s="142"/>
      <c r="Q39" s="143"/>
      <c r="R39" s="139"/>
      <c r="S39" s="139"/>
      <c r="T39" s="139"/>
      <c r="U39" s="139"/>
      <c r="V39" s="139"/>
      <c r="W39" s="139"/>
      <c r="X39" s="144"/>
    </row>
    <row r="40" spans="1:24" x14ac:dyDescent="0.3">
      <c r="A40" s="133">
        <v>35</v>
      </c>
      <c r="B40" s="139"/>
      <c r="C40" s="140"/>
      <c r="D40" s="140"/>
      <c r="E40" s="141"/>
      <c r="F40" s="141"/>
      <c r="G40" s="141"/>
      <c r="H40" s="141"/>
      <c r="I40" s="141"/>
      <c r="J40" s="139"/>
      <c r="K40" s="139"/>
      <c r="L40" s="139"/>
      <c r="M40" s="139"/>
      <c r="N40" s="139"/>
      <c r="O40" s="139"/>
      <c r="P40" s="142"/>
      <c r="Q40" s="143"/>
      <c r="R40" s="139"/>
      <c r="S40" s="139"/>
      <c r="T40" s="139"/>
      <c r="U40" s="139"/>
      <c r="V40" s="139"/>
      <c r="W40" s="139"/>
      <c r="X40" s="144"/>
    </row>
    <row r="41" spans="1:24" x14ac:dyDescent="0.3">
      <c r="A41" s="133">
        <v>36</v>
      </c>
      <c r="B41" s="139"/>
      <c r="C41" s="140"/>
      <c r="D41" s="140"/>
      <c r="E41" s="141"/>
      <c r="F41" s="141"/>
      <c r="G41" s="141"/>
      <c r="H41" s="141"/>
      <c r="I41" s="141"/>
      <c r="J41" s="139"/>
      <c r="K41" s="139"/>
      <c r="L41" s="139"/>
      <c r="M41" s="139"/>
      <c r="N41" s="139"/>
      <c r="O41" s="139"/>
      <c r="P41" s="142"/>
      <c r="Q41" s="143"/>
      <c r="R41" s="139"/>
      <c r="S41" s="139"/>
      <c r="T41" s="139"/>
      <c r="U41" s="139"/>
      <c r="V41" s="139"/>
      <c r="W41" s="139"/>
      <c r="X41" s="144"/>
    </row>
    <row r="42" spans="1:24" x14ac:dyDescent="0.3">
      <c r="A42" s="133">
        <v>37</v>
      </c>
      <c r="B42" s="139"/>
      <c r="C42" s="140"/>
      <c r="D42" s="140"/>
      <c r="E42" s="141"/>
      <c r="F42" s="141"/>
      <c r="G42" s="141"/>
      <c r="H42" s="141"/>
      <c r="I42" s="141"/>
      <c r="J42" s="139"/>
      <c r="K42" s="139"/>
      <c r="L42" s="139"/>
      <c r="M42" s="139"/>
      <c r="N42" s="139"/>
      <c r="O42" s="139"/>
      <c r="P42" s="142"/>
      <c r="Q42" s="143"/>
      <c r="R42" s="139"/>
      <c r="S42" s="139"/>
      <c r="T42" s="139"/>
      <c r="U42" s="139"/>
      <c r="V42" s="139"/>
      <c r="W42" s="139"/>
      <c r="X42" s="144"/>
    </row>
    <row r="43" spans="1:24" x14ac:dyDescent="0.3">
      <c r="A43" s="133">
        <v>38</v>
      </c>
      <c r="B43" s="139"/>
      <c r="C43" s="140"/>
      <c r="D43" s="140"/>
      <c r="E43" s="141"/>
      <c r="F43" s="141"/>
      <c r="G43" s="141"/>
      <c r="H43" s="141"/>
      <c r="I43" s="141"/>
      <c r="J43" s="139"/>
      <c r="K43" s="139"/>
      <c r="L43" s="139"/>
      <c r="M43" s="139"/>
      <c r="N43" s="139"/>
      <c r="O43" s="139"/>
      <c r="P43" s="142"/>
      <c r="Q43" s="143"/>
      <c r="R43" s="139"/>
      <c r="S43" s="139"/>
      <c r="T43" s="139"/>
      <c r="U43" s="139"/>
      <c r="V43" s="139"/>
      <c r="W43" s="139"/>
      <c r="X43" s="144"/>
    </row>
    <row r="44" spans="1:24" x14ac:dyDescent="0.3">
      <c r="A44" s="133">
        <v>39</v>
      </c>
      <c r="B44" s="139"/>
      <c r="C44" s="140"/>
      <c r="D44" s="140"/>
      <c r="E44" s="141"/>
      <c r="F44" s="141"/>
      <c r="G44" s="141"/>
      <c r="H44" s="141"/>
      <c r="I44" s="141"/>
      <c r="J44" s="139"/>
      <c r="K44" s="139"/>
      <c r="L44" s="139"/>
      <c r="M44" s="139"/>
      <c r="N44" s="139"/>
      <c r="O44" s="139"/>
      <c r="P44" s="142"/>
      <c r="Q44" s="143"/>
      <c r="R44" s="139"/>
      <c r="S44" s="139"/>
      <c r="T44" s="139"/>
      <c r="U44" s="139"/>
      <c r="V44" s="139"/>
      <c r="W44" s="139"/>
      <c r="X44" s="144"/>
    </row>
    <row r="45" spans="1:24" x14ac:dyDescent="0.3">
      <c r="A45" s="133">
        <v>40</v>
      </c>
      <c r="B45" s="139"/>
      <c r="C45" s="140"/>
      <c r="D45" s="140"/>
      <c r="E45" s="141"/>
      <c r="F45" s="141"/>
      <c r="G45" s="141"/>
      <c r="H45" s="141"/>
      <c r="I45" s="141"/>
      <c r="J45" s="139"/>
      <c r="K45" s="139"/>
      <c r="L45" s="139"/>
      <c r="M45" s="139"/>
      <c r="N45" s="139"/>
      <c r="O45" s="139"/>
      <c r="P45" s="142"/>
      <c r="Q45" s="143"/>
      <c r="R45" s="139"/>
      <c r="S45" s="139"/>
      <c r="T45" s="139"/>
      <c r="U45" s="139"/>
      <c r="V45" s="139"/>
      <c r="W45" s="139"/>
      <c r="X45" s="144"/>
    </row>
    <row r="46" spans="1:24" x14ac:dyDescent="0.3">
      <c r="A46" s="133">
        <v>41</v>
      </c>
      <c r="B46" s="139"/>
      <c r="C46" s="140"/>
      <c r="D46" s="140"/>
      <c r="E46" s="141"/>
      <c r="F46" s="141"/>
      <c r="G46" s="141"/>
      <c r="H46" s="141"/>
      <c r="I46" s="141"/>
      <c r="J46" s="139"/>
      <c r="K46" s="139"/>
      <c r="L46" s="139"/>
      <c r="M46" s="139"/>
      <c r="N46" s="139"/>
      <c r="O46" s="139"/>
      <c r="P46" s="142"/>
      <c r="Q46" s="143"/>
      <c r="R46" s="139"/>
      <c r="S46" s="139"/>
      <c r="T46" s="139"/>
      <c r="U46" s="139"/>
      <c r="V46" s="139"/>
      <c r="W46" s="139"/>
      <c r="X46" s="144"/>
    </row>
    <row r="47" spans="1:24" x14ac:dyDescent="0.3">
      <c r="A47" s="133">
        <v>42</v>
      </c>
      <c r="B47" s="139"/>
      <c r="C47" s="140"/>
      <c r="D47" s="140"/>
      <c r="E47" s="141"/>
      <c r="F47" s="141"/>
      <c r="G47" s="141"/>
      <c r="H47" s="141"/>
      <c r="I47" s="141"/>
      <c r="J47" s="139"/>
      <c r="K47" s="139"/>
      <c r="L47" s="139"/>
      <c r="M47" s="139"/>
      <c r="N47" s="139"/>
      <c r="O47" s="139"/>
      <c r="P47" s="142"/>
      <c r="Q47" s="143"/>
      <c r="R47" s="139"/>
      <c r="S47" s="139"/>
      <c r="T47" s="139"/>
      <c r="U47" s="139"/>
      <c r="V47" s="139"/>
      <c r="W47" s="139"/>
      <c r="X47" s="144"/>
    </row>
    <row r="48" spans="1:24" x14ac:dyDescent="0.3">
      <c r="A48" s="133">
        <v>43</v>
      </c>
      <c r="B48" s="139"/>
      <c r="C48" s="140"/>
      <c r="D48" s="140"/>
      <c r="E48" s="141"/>
      <c r="F48" s="141"/>
      <c r="G48" s="141"/>
      <c r="H48" s="141"/>
      <c r="I48" s="141"/>
      <c r="J48" s="139"/>
      <c r="K48" s="139"/>
      <c r="L48" s="139"/>
      <c r="M48" s="139"/>
      <c r="N48" s="139"/>
      <c r="O48" s="139"/>
      <c r="P48" s="142"/>
      <c r="Q48" s="143"/>
      <c r="R48" s="139"/>
      <c r="S48" s="139"/>
      <c r="T48" s="139"/>
      <c r="U48" s="139"/>
      <c r="V48" s="139"/>
      <c r="W48" s="139"/>
      <c r="X48" s="144"/>
    </row>
    <row r="49" spans="1:24" x14ac:dyDescent="0.3">
      <c r="A49" s="133">
        <v>44</v>
      </c>
      <c r="B49" s="139"/>
      <c r="C49" s="140"/>
      <c r="D49" s="140"/>
      <c r="E49" s="141"/>
      <c r="F49" s="141"/>
      <c r="G49" s="141"/>
      <c r="H49" s="141"/>
      <c r="I49" s="141"/>
      <c r="J49" s="139"/>
      <c r="K49" s="139"/>
      <c r="L49" s="139"/>
      <c r="M49" s="139"/>
      <c r="N49" s="139"/>
      <c r="O49" s="139"/>
      <c r="P49" s="142"/>
      <c r="Q49" s="143"/>
      <c r="R49" s="139"/>
      <c r="S49" s="139"/>
      <c r="T49" s="139"/>
      <c r="U49" s="139"/>
      <c r="V49" s="139"/>
      <c r="W49" s="139"/>
      <c r="X49" s="144"/>
    </row>
    <row r="50" spans="1:24" x14ac:dyDescent="0.3">
      <c r="A50" s="133">
        <v>45</v>
      </c>
      <c r="B50" s="139"/>
      <c r="C50" s="140"/>
      <c r="D50" s="140"/>
      <c r="E50" s="141"/>
      <c r="F50" s="141"/>
      <c r="G50" s="141"/>
      <c r="H50" s="141"/>
      <c r="I50" s="141"/>
      <c r="J50" s="139"/>
      <c r="K50" s="139"/>
      <c r="L50" s="139"/>
      <c r="M50" s="139"/>
      <c r="N50" s="139"/>
      <c r="O50" s="139"/>
      <c r="P50" s="142"/>
      <c r="Q50" s="143"/>
      <c r="R50" s="139"/>
      <c r="S50" s="139"/>
      <c r="T50" s="139"/>
      <c r="U50" s="139"/>
      <c r="V50" s="139"/>
      <c r="W50" s="139"/>
      <c r="X50" s="144"/>
    </row>
    <row r="51" spans="1:24" x14ac:dyDescent="0.3">
      <c r="A51" s="133">
        <v>46</v>
      </c>
      <c r="B51" s="139"/>
      <c r="C51" s="140"/>
      <c r="D51" s="140"/>
      <c r="E51" s="141"/>
      <c r="F51" s="141"/>
      <c r="G51" s="141"/>
      <c r="H51" s="141"/>
      <c r="I51" s="141"/>
      <c r="J51" s="139"/>
      <c r="K51" s="139"/>
      <c r="L51" s="139"/>
      <c r="M51" s="139"/>
      <c r="N51" s="139"/>
      <c r="O51" s="139"/>
      <c r="P51" s="142"/>
      <c r="Q51" s="143"/>
      <c r="R51" s="139"/>
      <c r="S51" s="139"/>
      <c r="T51" s="139"/>
      <c r="U51" s="139"/>
      <c r="V51" s="139"/>
      <c r="W51" s="139"/>
      <c r="X51" s="144"/>
    </row>
    <row r="52" spans="1:24" x14ac:dyDescent="0.3">
      <c r="A52" s="133">
        <v>47</v>
      </c>
      <c r="B52" s="139"/>
      <c r="C52" s="140"/>
      <c r="D52" s="140"/>
      <c r="E52" s="141"/>
      <c r="F52" s="141"/>
      <c r="G52" s="141"/>
      <c r="H52" s="141"/>
      <c r="I52" s="141"/>
      <c r="J52" s="139"/>
      <c r="K52" s="139"/>
      <c r="L52" s="139"/>
      <c r="M52" s="139"/>
      <c r="N52" s="139"/>
      <c r="O52" s="139"/>
      <c r="P52" s="142"/>
      <c r="Q52" s="143"/>
      <c r="R52" s="139"/>
      <c r="S52" s="139"/>
      <c r="T52" s="139"/>
      <c r="U52" s="139"/>
      <c r="V52" s="139"/>
      <c r="W52" s="139"/>
      <c r="X52" s="144"/>
    </row>
    <row r="53" spans="1:24" x14ac:dyDescent="0.3">
      <c r="A53" s="133">
        <v>48</v>
      </c>
      <c r="B53" s="139"/>
      <c r="C53" s="140"/>
      <c r="D53" s="140"/>
      <c r="E53" s="141"/>
      <c r="F53" s="141"/>
      <c r="G53" s="141"/>
      <c r="H53" s="141"/>
      <c r="I53" s="141"/>
      <c r="J53" s="139"/>
      <c r="K53" s="139"/>
      <c r="L53" s="139"/>
      <c r="M53" s="139"/>
      <c r="N53" s="139"/>
      <c r="O53" s="139"/>
      <c r="P53" s="142"/>
      <c r="Q53" s="143"/>
      <c r="R53" s="139"/>
      <c r="S53" s="139"/>
      <c r="T53" s="139"/>
      <c r="U53" s="139"/>
      <c r="V53" s="139"/>
      <c r="W53" s="139"/>
      <c r="X53" s="144"/>
    </row>
    <row r="54" spans="1:24" x14ac:dyDescent="0.3">
      <c r="A54" s="133">
        <v>49</v>
      </c>
      <c r="B54" s="139"/>
      <c r="C54" s="140"/>
      <c r="D54" s="140"/>
      <c r="E54" s="141"/>
      <c r="F54" s="141"/>
      <c r="G54" s="141"/>
      <c r="H54" s="141"/>
      <c r="I54" s="141"/>
      <c r="J54" s="139"/>
      <c r="K54" s="139"/>
      <c r="L54" s="139"/>
      <c r="M54" s="139"/>
      <c r="N54" s="139"/>
      <c r="O54" s="139"/>
      <c r="P54" s="142"/>
      <c r="Q54" s="143"/>
      <c r="R54" s="139"/>
      <c r="S54" s="139"/>
      <c r="T54" s="139"/>
      <c r="U54" s="139"/>
      <c r="V54" s="139"/>
      <c r="W54" s="139"/>
      <c r="X54" s="144"/>
    </row>
    <row r="55" spans="1:24" ht="17.25" thickBot="1" x14ac:dyDescent="0.35">
      <c r="A55" s="146">
        <v>50</v>
      </c>
      <c r="B55" s="147"/>
      <c r="C55" s="148"/>
      <c r="D55" s="148"/>
      <c r="E55" s="149"/>
      <c r="F55" s="149"/>
      <c r="G55" s="149"/>
      <c r="H55" s="149"/>
      <c r="I55" s="149"/>
      <c r="J55" s="147"/>
      <c r="K55" s="147"/>
      <c r="L55" s="147"/>
      <c r="M55" s="147"/>
      <c r="N55" s="147"/>
      <c r="O55" s="147"/>
      <c r="P55" s="150"/>
      <c r="Q55" s="151"/>
      <c r="R55" s="147"/>
      <c r="S55" s="147"/>
      <c r="T55" s="147"/>
      <c r="U55" s="147"/>
      <c r="V55" s="147"/>
      <c r="W55" s="147"/>
      <c r="X55" s="152"/>
    </row>
  </sheetData>
  <autoFilter ref="B3:WVX6">
    <filterColumn colId="8" showButton="0"/>
    <filterColumn colId="9" showButton="0"/>
    <filterColumn colId="10" showButton="0"/>
  </autoFilter>
  <mergeCells count="24"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hyperlinks>
    <hyperlink ref="G6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tabSelected="1" workbookViewId="0">
      <selection activeCell="A3" sqref="A3"/>
    </sheetView>
  </sheetViews>
  <sheetFormatPr baseColWidth="10" defaultRowHeight="15" x14ac:dyDescent="0.25"/>
  <cols>
    <col min="1" max="1" width="4.7109375" customWidth="1"/>
    <col min="2" max="2" width="16.85546875" customWidth="1"/>
    <col min="3" max="3" width="21.28515625" customWidth="1"/>
    <col min="4" max="4" width="22.140625" customWidth="1"/>
    <col min="5" max="5" width="21.42578125" customWidth="1"/>
    <col min="6" max="6" width="26.140625" customWidth="1"/>
    <col min="7" max="8" width="9.5703125" customWidth="1"/>
    <col min="9" max="9" width="13.7109375" customWidth="1"/>
    <col min="10" max="10" width="29.28515625" customWidth="1"/>
  </cols>
  <sheetData>
    <row r="1" spans="1:10" ht="18" x14ac:dyDescent="0.25">
      <c r="A1" s="211" t="s">
        <v>110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x14ac:dyDescent="0.25">
      <c r="A2" s="212" t="s">
        <v>128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15.75" x14ac:dyDescent="0.25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6.5" thickBot="1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ht="50.25" customHeight="1" thickBot="1" x14ac:dyDescent="0.3">
      <c r="A5" s="208" t="s">
        <v>127</v>
      </c>
      <c r="B5" s="209"/>
      <c r="C5" s="209"/>
      <c r="D5" s="209"/>
      <c r="E5" s="209"/>
      <c r="F5" s="209"/>
      <c r="G5" s="209"/>
      <c r="H5" s="209"/>
      <c r="I5" s="209"/>
      <c r="J5" s="210"/>
    </row>
    <row r="6" spans="1:10" ht="44.25" customHeight="1" thickBot="1" x14ac:dyDescent="0.3">
      <c r="A6" s="213" t="s">
        <v>111</v>
      </c>
      <c r="B6" s="213" t="s">
        <v>112</v>
      </c>
      <c r="C6" s="213" t="s">
        <v>113</v>
      </c>
      <c r="D6" s="215" t="s">
        <v>114</v>
      </c>
      <c r="E6" s="216"/>
      <c r="F6" s="217" t="s">
        <v>115</v>
      </c>
      <c r="G6" s="215" t="s">
        <v>116</v>
      </c>
      <c r="H6" s="216"/>
      <c r="I6" s="219" t="s">
        <v>117</v>
      </c>
      <c r="J6" s="217" t="s">
        <v>6</v>
      </c>
    </row>
    <row r="7" spans="1:10" ht="24.75" customHeight="1" thickBot="1" x14ac:dyDescent="0.3">
      <c r="A7" s="214"/>
      <c r="B7" s="214"/>
      <c r="C7" s="214"/>
      <c r="D7" s="166" t="s">
        <v>7</v>
      </c>
      <c r="E7" s="166" t="s">
        <v>8</v>
      </c>
      <c r="F7" s="218"/>
      <c r="G7" s="167" t="s">
        <v>118</v>
      </c>
      <c r="H7" s="167" t="s">
        <v>119</v>
      </c>
      <c r="I7" s="220"/>
      <c r="J7" s="218"/>
    </row>
    <row r="8" spans="1:10" ht="147" customHeight="1" thickBot="1" x14ac:dyDescent="0.3">
      <c r="A8" s="178">
        <f>+A7+1</f>
        <v>1</v>
      </c>
      <c r="B8" s="179" t="s">
        <v>122</v>
      </c>
      <c r="C8" s="180" t="s">
        <v>124</v>
      </c>
      <c r="D8" s="181" t="s">
        <v>126</v>
      </c>
      <c r="E8" s="181" t="s">
        <v>106</v>
      </c>
      <c r="F8" s="182" t="s">
        <v>123</v>
      </c>
      <c r="G8" s="183"/>
      <c r="H8" s="183" t="s">
        <v>120</v>
      </c>
      <c r="I8" s="184">
        <v>0</v>
      </c>
      <c r="J8" s="185" t="s">
        <v>125</v>
      </c>
    </row>
    <row r="9" spans="1:10" ht="18" x14ac:dyDescent="0.25">
      <c r="A9" s="168" t="s">
        <v>121</v>
      </c>
      <c r="B9" s="169"/>
      <c r="C9" s="169"/>
      <c r="D9" s="169"/>
      <c r="E9" s="169"/>
      <c r="F9" s="170"/>
      <c r="G9" s="171"/>
      <c r="H9" s="172"/>
      <c r="I9" s="173"/>
      <c r="J9" s="174"/>
    </row>
    <row r="10" spans="1:10" x14ac:dyDescent="0.25">
      <c r="B10" s="175"/>
    </row>
    <row r="13" spans="1:10" x14ac:dyDescent="0.25">
      <c r="B13" s="175"/>
      <c r="C13" s="177"/>
      <c r="D13" s="177"/>
      <c r="E13" s="177"/>
    </row>
    <row r="14" spans="1:10" x14ac:dyDescent="0.25">
      <c r="C14" s="177"/>
      <c r="D14" s="177"/>
      <c r="E14" s="177"/>
    </row>
    <row r="15" spans="1:10" x14ac:dyDescent="0.25">
      <c r="C15" s="177"/>
      <c r="D15" s="177"/>
      <c r="E15" s="177"/>
    </row>
    <row r="16" spans="1:10" x14ac:dyDescent="0.25">
      <c r="C16" s="177"/>
      <c r="D16" s="177"/>
      <c r="E16" s="177"/>
    </row>
    <row r="17" spans="3:5" x14ac:dyDescent="0.25">
      <c r="C17" s="177"/>
      <c r="D17" s="177"/>
      <c r="E17" s="177"/>
    </row>
    <row r="18" spans="3:5" x14ac:dyDescent="0.25">
      <c r="C18" s="177"/>
      <c r="D18" s="177"/>
      <c r="E18" s="177"/>
    </row>
  </sheetData>
  <sheetProtection password="F56E" sheet="1" objects="1" scenarios="1" selectLockedCells="1" selectUnlockedCells="1"/>
  <mergeCells count="11">
    <mergeCell ref="A5:J5"/>
    <mergeCell ref="A1:J1"/>
    <mergeCell ref="A2:J2"/>
    <mergeCell ref="A6:A7"/>
    <mergeCell ref="B6:B7"/>
    <mergeCell ref="C6:C7"/>
    <mergeCell ref="D6:E6"/>
    <mergeCell ref="F6:F7"/>
    <mergeCell ref="G6:H6"/>
    <mergeCell ref="I6:I7"/>
    <mergeCell ref="J6:J7"/>
  </mergeCells>
  <pageMargins left="0.31496062992125984" right="0" top="0.74803149606299213" bottom="0.74803149606299213" header="0.31496062992125984" footer="0.31496062992125984"/>
  <pageSetup paperSize="14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A12" sqref="A12:M1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5"/>
      <c r="B1" s="226"/>
      <c r="C1" s="229" t="s">
        <v>9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6" ht="51" customHeight="1" thickBot="1" x14ac:dyDescent="0.3">
      <c r="A2" s="227"/>
      <c r="B2" s="228"/>
      <c r="C2" s="229" t="s">
        <v>10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P2" s="163" t="str">
        <f ca="1">MID(CELL("nombrearchivo",'1'!E9),FIND("]", CELL("nombrearchivo",'1'!E9),1)+1,LEN(CELL("nombrearchivo",'1'!E9))-FIND("]",CELL("nombrearchivo",'1'!E9),1))</f>
        <v>1</v>
      </c>
    </row>
    <row r="3" spans="1:16" ht="15.75" x14ac:dyDescent="0.25">
      <c r="A3" s="232" t="s">
        <v>11</v>
      </c>
      <c r="B3" s="233"/>
      <c r="C3" s="233"/>
      <c r="D3" s="233"/>
      <c r="E3" s="7" t="str">
        <f>GENERAL!Z$2</f>
        <v>OCASIONAL</v>
      </c>
      <c r="F3" s="234"/>
      <c r="G3" s="234"/>
      <c r="H3" s="234"/>
      <c r="I3" s="234"/>
      <c r="J3" s="234"/>
      <c r="K3" s="234"/>
      <c r="L3" s="234"/>
      <c r="M3" s="234"/>
      <c r="N3" s="235"/>
    </row>
    <row r="4" spans="1:16" ht="15.75" x14ac:dyDescent="0.25">
      <c r="A4" s="221" t="s">
        <v>12</v>
      </c>
      <c r="B4" s="222"/>
      <c r="C4" s="222"/>
      <c r="D4" s="222"/>
      <c r="E4" s="8" t="str">
        <f>GENERAL!A$2</f>
        <v>CEA-O-04-1</v>
      </c>
      <c r="F4" s="223"/>
      <c r="G4" s="223"/>
      <c r="H4" s="223"/>
      <c r="I4" s="223"/>
      <c r="J4" s="223"/>
      <c r="K4" s="223"/>
      <c r="L4" s="223"/>
      <c r="M4" s="223"/>
      <c r="N4" s="224"/>
    </row>
    <row r="5" spans="1:16" ht="15.75" x14ac:dyDescent="0.25">
      <c r="A5" s="221" t="s">
        <v>13</v>
      </c>
      <c r="B5" s="222"/>
      <c r="C5" s="222"/>
      <c r="D5" s="222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9" t="s">
        <v>14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</row>
    <row r="8" spans="1:16" x14ac:dyDescent="0.25">
      <c r="A8" s="242" t="s">
        <v>15</v>
      </c>
      <c r="B8" s="243"/>
      <c r="C8" s="246" t="s">
        <v>16</v>
      </c>
      <c r="D8" s="15"/>
      <c r="E8" s="248" t="s">
        <v>17</v>
      </c>
      <c r="F8" s="248" t="s">
        <v>18</v>
      </c>
      <c r="G8" s="248" t="s">
        <v>19</v>
      </c>
      <c r="H8" s="248" t="s">
        <v>20</v>
      </c>
      <c r="I8" s="248" t="s">
        <v>21</v>
      </c>
      <c r="J8" s="250" t="s">
        <v>22</v>
      </c>
      <c r="K8" s="16"/>
      <c r="L8" s="252"/>
      <c r="M8" s="252"/>
      <c r="N8" s="254" t="s">
        <v>23</v>
      </c>
    </row>
    <row r="9" spans="1:16" ht="31.5" customHeight="1" thickBot="1" x14ac:dyDescent="0.3">
      <c r="A9" s="244"/>
      <c r="B9" s="245"/>
      <c r="C9" s="247"/>
      <c r="D9" s="17"/>
      <c r="E9" s="249"/>
      <c r="F9" s="249"/>
      <c r="G9" s="249"/>
      <c r="H9" s="249"/>
      <c r="I9" s="249"/>
      <c r="J9" s="251"/>
      <c r="K9" s="18"/>
      <c r="L9" s="253"/>
      <c r="M9" s="253"/>
      <c r="N9" s="255"/>
    </row>
    <row r="10" spans="1:16" ht="44.25" customHeight="1" thickBot="1" x14ac:dyDescent="0.3">
      <c r="A10" s="256" t="str">
        <f ca="1">CONCATENATE((INDIRECT("GENERAL!D"&amp;P2+5))," ",((INDIRECT("GENERAL!E"&amp;P2+5))))</f>
        <v>BARRERA ESCOBAR ALEJANDRO</v>
      </c>
      <c r="B10" s="25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8" t="s">
        <v>24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7" t="s">
        <v>25</v>
      </c>
    </row>
    <row r="13" spans="1:16" ht="24" thickBot="1" x14ac:dyDescent="0.3">
      <c r="A13" s="236" t="s">
        <v>26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8"/>
      <c r="N13" s="26"/>
    </row>
    <row r="14" spans="1:16" ht="31.5" customHeight="1" thickBot="1" x14ac:dyDescent="0.3">
      <c r="A14" s="261" t="s">
        <v>27</v>
      </c>
      <c r="B14" s="262"/>
      <c r="C14" s="28"/>
      <c r="D14" s="263" t="str">
        <f ca="1">(INDIRECT("GENERAL!J"&amp;P2+5))</f>
        <v>ECONOMISTA/UNIVERSIDAD DE MANIZALES/2010</v>
      </c>
      <c r="E14" s="264"/>
      <c r="F14" s="264"/>
      <c r="G14" s="264"/>
      <c r="H14" s="264"/>
      <c r="I14" s="264"/>
      <c r="J14" s="264"/>
      <c r="K14" s="264"/>
      <c r="L14" s="265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6" t="s">
        <v>28</v>
      </c>
      <c r="B16" s="267"/>
      <c r="C16" s="8"/>
      <c r="D16" s="34"/>
      <c r="E16" s="268" t="str">
        <f ca="1">(INDIRECT("GENERAL!K"&amp;P2+5))</f>
        <v>NO REGISTRA</v>
      </c>
      <c r="F16" s="269"/>
      <c r="G16" s="269"/>
      <c r="H16" s="269"/>
      <c r="I16" s="269"/>
      <c r="J16" s="269"/>
      <c r="K16" s="269"/>
      <c r="L16" s="270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6" t="s">
        <v>29</v>
      </c>
      <c r="B18" s="267"/>
      <c r="C18" s="28"/>
      <c r="D18" s="35"/>
      <c r="E18" s="269" t="str">
        <f ca="1">(INDIRECT("GENERAL!L"&amp;P2+5))</f>
        <v>MAESTRIA EN CIENCIAS ECONOMICAS/UNIVERSIDAD DEGLI STUDI DE PALERMO(ITALIA)/2013.</v>
      </c>
      <c r="F18" s="269"/>
      <c r="G18" s="269"/>
      <c r="H18" s="269"/>
      <c r="I18" s="269"/>
      <c r="J18" s="269"/>
      <c r="K18" s="269"/>
      <c r="L18" s="270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6" t="s">
        <v>30</v>
      </c>
      <c r="B20" s="267"/>
      <c r="C20" s="28"/>
      <c r="D20" s="271" t="str">
        <f ca="1">(INDIRECT("GENERAL!M"&amp;P2+5))</f>
        <v>NO REGISTRA</v>
      </c>
      <c r="E20" s="272"/>
      <c r="F20" s="272"/>
      <c r="G20" s="272"/>
      <c r="H20" s="272"/>
      <c r="I20" s="272"/>
      <c r="J20" s="272"/>
      <c r="K20" s="272"/>
      <c r="L20" s="273"/>
      <c r="M20" s="29"/>
      <c r="N20" s="30"/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74" t="s">
        <v>31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6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6" t="s">
        <v>32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8"/>
      <c r="M24" s="8"/>
      <c r="N24" s="40"/>
    </row>
    <row r="25" spans="1:17" ht="68.25" customHeight="1" thickBot="1" x14ac:dyDescent="0.3">
      <c r="A25" s="261" t="s">
        <v>33</v>
      </c>
      <c r="B25" s="262"/>
      <c r="C25" s="28"/>
      <c r="D25" s="263"/>
      <c r="E25" s="264"/>
      <c r="F25" s="264"/>
      <c r="G25" s="264"/>
      <c r="H25" s="264"/>
      <c r="I25" s="264"/>
      <c r="J25" s="264"/>
      <c r="K25" s="264"/>
      <c r="L25" s="265"/>
      <c r="M25" s="29"/>
      <c r="N25" s="30"/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74" t="s">
        <v>34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6"/>
      <c r="M27" s="38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6" t="s">
        <v>35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8"/>
      <c r="M29" s="45"/>
      <c r="N29" s="40"/>
    </row>
    <row r="30" spans="1:17" ht="35.25" customHeight="1" thickBot="1" x14ac:dyDescent="0.3">
      <c r="A30" s="261" t="s">
        <v>36</v>
      </c>
      <c r="B30" s="262"/>
      <c r="C30" s="28"/>
      <c r="D30" s="263"/>
      <c r="E30" s="264"/>
      <c r="F30" s="264"/>
      <c r="G30" s="264"/>
      <c r="H30" s="264"/>
      <c r="I30" s="264"/>
      <c r="J30" s="264"/>
      <c r="K30" s="264"/>
      <c r="L30" s="265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4" t="s">
        <v>37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6"/>
      <c r="M32" s="38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6" t="s">
        <v>38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8"/>
      <c r="N34" s="40"/>
    </row>
    <row r="35" spans="1:14" ht="39.75" customHeight="1" thickBot="1" x14ac:dyDescent="0.3">
      <c r="A35" s="266" t="s">
        <v>39</v>
      </c>
      <c r="B35" s="267"/>
      <c r="C35" s="28"/>
      <c r="D35" s="263"/>
      <c r="E35" s="264"/>
      <c r="F35" s="264"/>
      <c r="G35" s="264"/>
      <c r="H35" s="264"/>
      <c r="I35" s="264"/>
      <c r="J35" s="264"/>
      <c r="K35" s="264"/>
      <c r="L35" s="265"/>
      <c r="M35" s="29"/>
      <c r="N35" s="30"/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74" t="s">
        <v>40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6"/>
      <c r="M37" s="38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9" t="s">
        <v>42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1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79"/>
      <c r="G57" s="280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6" t="s">
        <v>49</v>
      </c>
      <c r="C58" s="286"/>
      <c r="D58" s="286"/>
      <c r="E58" s="286"/>
      <c r="F58" s="287"/>
      <c r="G58" s="28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4" t="s">
        <v>51</v>
      </c>
      <c r="C59" s="288"/>
      <c r="D59" s="288"/>
      <c r="E59" s="288"/>
      <c r="F59" s="285"/>
      <c r="G59" s="28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8" t="s">
        <v>52</v>
      </c>
      <c r="C60" s="288"/>
      <c r="D60" s="288"/>
      <c r="E60" s="288"/>
      <c r="F60" s="285"/>
      <c r="G60" s="28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8" t="s">
        <v>54</v>
      </c>
      <c r="C61" s="288"/>
      <c r="D61" s="288"/>
      <c r="E61" s="288"/>
      <c r="F61" s="285"/>
      <c r="G61" s="28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8" t="s">
        <v>55</v>
      </c>
      <c r="C62" s="288"/>
      <c r="D62" s="288"/>
      <c r="E62" s="288"/>
      <c r="F62" s="285"/>
      <c r="G62" s="28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8" t="s">
        <v>56</v>
      </c>
      <c r="C63" s="288"/>
      <c r="D63" s="288"/>
      <c r="E63" s="288"/>
      <c r="F63" s="285"/>
      <c r="G63" s="28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9" t="s">
        <v>58</v>
      </c>
      <c r="C64" s="289"/>
      <c r="D64" s="289"/>
      <c r="E64" s="289"/>
      <c r="F64" s="290"/>
      <c r="G64" s="290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98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99" t="s">
        <v>62</v>
      </c>
      <c r="C69" s="299"/>
      <c r="D69" s="299"/>
      <c r="E69" s="299"/>
      <c r="F69" s="287"/>
      <c r="G69" s="28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4" t="s">
        <v>64</v>
      </c>
      <c r="C70" s="284"/>
      <c r="D70" s="284"/>
      <c r="E70" s="284"/>
      <c r="F70" s="285"/>
      <c r="G70" s="28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0" t="s">
        <v>65</v>
      </c>
      <c r="C71" s="300"/>
      <c r="D71" s="300"/>
      <c r="E71" s="300"/>
      <c r="F71" s="290"/>
      <c r="G71" s="290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1" t="s">
        <v>66</v>
      </c>
      <c r="C72" s="301"/>
      <c r="D72" s="301"/>
      <c r="E72" s="301"/>
      <c r="F72" s="301"/>
      <c r="G72" s="30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2" t="s">
        <v>67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4"/>
      <c r="L73" s="82"/>
      <c r="M73" s="45"/>
      <c r="N73" s="77">
        <f>N72/3</f>
        <v>0</v>
      </c>
    </row>
    <row r="74" spans="1:14" ht="19.5" thickTop="1" thickBot="1" x14ac:dyDescent="0.3">
      <c r="A74" s="305"/>
      <c r="B74" s="306"/>
      <c r="C74" s="306"/>
      <c r="D74" s="306"/>
      <c r="E74" s="306"/>
      <c r="F74" s="306"/>
      <c r="G74" s="306"/>
      <c r="H74" s="306"/>
      <c r="I74" s="306"/>
      <c r="J74" s="307"/>
      <c r="K74" s="307"/>
      <c r="L74" s="82"/>
      <c r="M74" s="45"/>
      <c r="N74" s="92"/>
    </row>
    <row r="75" spans="1:14" ht="26.25" thickBot="1" x14ac:dyDescent="0.3">
      <c r="A75" s="308" t="s">
        <v>68</v>
      </c>
      <c r="B75" s="309"/>
      <c r="C75" s="309"/>
      <c r="D75" s="309"/>
      <c r="E75" s="309"/>
      <c r="F75" s="309"/>
      <c r="G75" s="310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311" t="s">
        <v>69</v>
      </c>
      <c r="C76" s="311"/>
      <c r="D76" s="311"/>
      <c r="E76" s="311"/>
      <c r="F76" s="312"/>
      <c r="G76" s="31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4" t="s">
        <v>70</v>
      </c>
      <c r="C77" s="284"/>
      <c r="D77" s="284"/>
      <c r="E77" s="284"/>
      <c r="F77" s="285"/>
      <c r="G77" s="31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300" t="s">
        <v>71</v>
      </c>
      <c r="C78" s="300"/>
      <c r="D78" s="300"/>
      <c r="E78" s="300"/>
      <c r="F78" s="290"/>
      <c r="G78" s="31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6" t="s">
        <v>72</v>
      </c>
      <c r="B79" s="317"/>
      <c r="C79" s="317"/>
      <c r="D79" s="317"/>
      <c r="E79" s="317"/>
      <c r="F79" s="317"/>
      <c r="G79" s="317"/>
      <c r="H79" s="31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9" t="s">
        <v>73</v>
      </c>
      <c r="B80" s="320"/>
      <c r="C80" s="320"/>
      <c r="D80" s="320"/>
      <c r="E80" s="320"/>
      <c r="F80" s="320"/>
      <c r="G80" s="320"/>
      <c r="H80" s="320"/>
      <c r="I80" s="320"/>
      <c r="J80" s="320"/>
      <c r="K80" s="32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2"/>
      <c r="F81" s="322"/>
      <c r="G81" s="322"/>
      <c r="H81" s="322"/>
      <c r="I81" s="322"/>
      <c r="J81" s="322"/>
      <c r="K81" s="322"/>
      <c r="L81" s="322"/>
      <c r="M81" s="322"/>
      <c r="N81" s="32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9" t="s">
        <v>74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1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3" t="s">
        <v>75</v>
      </c>
      <c r="B85" s="334"/>
      <c r="C85" s="334"/>
      <c r="D85" s="334"/>
      <c r="E85" s="334"/>
      <c r="F85" s="335"/>
      <c r="G85" s="336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7" t="s">
        <v>76</v>
      </c>
      <c r="C86" s="338"/>
      <c r="D86" s="338"/>
      <c r="E86" s="338"/>
      <c r="F86" s="339"/>
      <c r="G86" s="34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1" t="s">
        <v>78</v>
      </c>
      <c r="B88" s="342"/>
      <c r="C88" s="342"/>
      <c r="D88" s="342"/>
      <c r="E88" s="342"/>
      <c r="F88" s="342"/>
      <c r="G88" s="342"/>
      <c r="H88" s="342"/>
      <c r="I88" s="342"/>
      <c r="J88" s="34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4" t="s">
        <v>79</v>
      </c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7" t="s">
        <v>23</v>
      </c>
      <c r="B92" s="348"/>
      <c r="C92" s="348"/>
      <c r="D92" s="348"/>
      <c r="E92" s="348"/>
      <c r="F92" s="348"/>
      <c r="G92" s="348"/>
      <c r="H92" s="348"/>
      <c r="I92" s="348"/>
      <c r="J92" s="349"/>
      <c r="K92" s="111"/>
      <c r="L92" s="111"/>
      <c r="M92" s="112"/>
      <c r="N92" s="113">
        <f>N40</f>
        <v>0</v>
      </c>
    </row>
    <row r="93" spans="1:14" ht="18" x14ac:dyDescent="0.25">
      <c r="A93" s="324" t="s">
        <v>80</v>
      </c>
      <c r="B93" s="325"/>
      <c r="C93" s="325"/>
      <c r="D93" s="325"/>
      <c r="E93" s="325"/>
      <c r="F93" s="325"/>
      <c r="G93" s="325"/>
      <c r="H93" s="325"/>
      <c r="I93" s="325"/>
      <c r="J93" s="326"/>
      <c r="K93" s="111"/>
      <c r="L93" s="111"/>
      <c r="M93" s="112"/>
      <c r="N93" s="114">
        <f>N66</f>
        <v>0</v>
      </c>
    </row>
    <row r="94" spans="1:14" ht="18" x14ac:dyDescent="0.25">
      <c r="A94" s="324" t="s">
        <v>81</v>
      </c>
      <c r="B94" s="325"/>
      <c r="C94" s="325"/>
      <c r="D94" s="325"/>
      <c r="E94" s="325"/>
      <c r="F94" s="325"/>
      <c r="G94" s="325"/>
      <c r="H94" s="325"/>
      <c r="I94" s="325"/>
      <c r="J94" s="326"/>
      <c r="K94" s="111"/>
      <c r="L94" s="111"/>
      <c r="M94" s="112"/>
      <c r="N94" s="115">
        <f>N73</f>
        <v>0</v>
      </c>
    </row>
    <row r="95" spans="1:14" ht="18" x14ac:dyDescent="0.25">
      <c r="A95" s="324" t="s">
        <v>82</v>
      </c>
      <c r="B95" s="325"/>
      <c r="C95" s="325"/>
      <c r="D95" s="325"/>
      <c r="E95" s="325"/>
      <c r="F95" s="325"/>
      <c r="G95" s="325"/>
      <c r="H95" s="325"/>
      <c r="I95" s="325"/>
      <c r="J95" s="326"/>
      <c r="K95" s="111"/>
      <c r="L95" s="111"/>
      <c r="M95" s="112"/>
      <c r="N95" s="116">
        <f>N80</f>
        <v>0</v>
      </c>
    </row>
    <row r="96" spans="1:14" ht="18.75" thickBot="1" x14ac:dyDescent="0.3">
      <c r="A96" s="327" t="s">
        <v>83</v>
      </c>
      <c r="B96" s="328"/>
      <c r="C96" s="328"/>
      <c r="D96" s="328"/>
      <c r="E96" s="328"/>
      <c r="F96" s="328"/>
      <c r="G96" s="328"/>
      <c r="H96" s="328"/>
      <c r="I96" s="328"/>
      <c r="J96" s="329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0" t="s">
        <v>84</v>
      </c>
      <c r="B97" s="331"/>
      <c r="C97" s="331"/>
      <c r="D97" s="331"/>
      <c r="E97" s="331"/>
      <c r="F97" s="331"/>
      <c r="G97" s="331"/>
      <c r="H97" s="331"/>
      <c r="I97" s="331"/>
      <c r="J97" s="33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8" sqref="L1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5"/>
      <c r="B1" s="226"/>
      <c r="C1" s="229" t="s">
        <v>9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6" ht="51" customHeight="1" thickBot="1" x14ac:dyDescent="0.3">
      <c r="A2" s="227"/>
      <c r="B2" s="228"/>
      <c r="C2" s="229" t="s">
        <v>10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P2" s="163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232" t="s">
        <v>11</v>
      </c>
      <c r="B3" s="233"/>
      <c r="C3" s="233"/>
      <c r="D3" s="233"/>
      <c r="E3" s="7" t="str">
        <f>GENERAL!Z$2</f>
        <v>OCASIONAL</v>
      </c>
      <c r="F3" s="234"/>
      <c r="G3" s="234"/>
      <c r="H3" s="234"/>
      <c r="I3" s="234"/>
      <c r="J3" s="234"/>
      <c r="K3" s="234"/>
      <c r="L3" s="234"/>
      <c r="M3" s="234"/>
      <c r="N3" s="235"/>
    </row>
    <row r="4" spans="1:16" ht="15.75" x14ac:dyDescent="0.25">
      <c r="A4" s="221" t="s">
        <v>12</v>
      </c>
      <c r="B4" s="222"/>
      <c r="C4" s="222"/>
      <c r="D4" s="222"/>
      <c r="E4" s="8" t="str">
        <f>GENERAL!A$2</f>
        <v>CEA-O-04-1</v>
      </c>
      <c r="F4" s="223"/>
      <c r="G4" s="223"/>
      <c r="H4" s="223"/>
      <c r="I4" s="223"/>
      <c r="J4" s="223"/>
      <c r="K4" s="223"/>
      <c r="L4" s="223"/>
      <c r="M4" s="223"/>
      <c r="N4" s="224"/>
    </row>
    <row r="5" spans="1:16" ht="15.75" x14ac:dyDescent="0.25">
      <c r="A5" s="221" t="s">
        <v>13</v>
      </c>
      <c r="B5" s="222"/>
      <c r="C5" s="222"/>
      <c r="D5" s="222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9" t="s">
        <v>14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</row>
    <row r="8" spans="1:16" x14ac:dyDescent="0.25">
      <c r="A8" s="242" t="s">
        <v>15</v>
      </c>
      <c r="B8" s="243"/>
      <c r="C8" s="246" t="s">
        <v>16</v>
      </c>
      <c r="D8" s="158"/>
      <c r="E8" s="248" t="s">
        <v>17</v>
      </c>
      <c r="F8" s="248" t="s">
        <v>18</v>
      </c>
      <c r="G8" s="248" t="s">
        <v>19</v>
      </c>
      <c r="H8" s="248" t="s">
        <v>20</v>
      </c>
      <c r="I8" s="248" t="s">
        <v>21</v>
      </c>
      <c r="J8" s="250" t="s">
        <v>22</v>
      </c>
      <c r="K8" s="159"/>
      <c r="L8" s="252"/>
      <c r="M8" s="252"/>
      <c r="N8" s="254" t="s">
        <v>23</v>
      </c>
    </row>
    <row r="9" spans="1:16" ht="31.5" customHeight="1" thickBot="1" x14ac:dyDescent="0.3">
      <c r="A9" s="244"/>
      <c r="B9" s="245"/>
      <c r="C9" s="247"/>
      <c r="D9" s="17"/>
      <c r="E9" s="249"/>
      <c r="F9" s="249"/>
      <c r="G9" s="249"/>
      <c r="H9" s="249"/>
      <c r="I9" s="249"/>
      <c r="J9" s="251"/>
      <c r="K9" s="160"/>
      <c r="L9" s="253"/>
      <c r="M9" s="253"/>
      <c r="N9" s="255"/>
    </row>
    <row r="10" spans="1:16" ht="44.25" customHeight="1" thickBot="1" x14ac:dyDescent="0.3">
      <c r="A10" s="256" t="str">
        <f ca="1">CONCATENATE((INDIRECT("GENERAL!D"&amp;P2+5))," ",((INDIRECT("GENERAL!E"&amp;P2+5))))</f>
        <v xml:space="preserve"> </v>
      </c>
      <c r="B10" s="25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8" t="s">
        <v>24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7" t="s">
        <v>25</v>
      </c>
    </row>
    <row r="13" spans="1:16" ht="24" thickBot="1" x14ac:dyDescent="0.3">
      <c r="A13" s="236" t="s">
        <v>26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8"/>
      <c r="N13" s="26"/>
    </row>
    <row r="14" spans="1:16" ht="31.5" customHeight="1" thickBot="1" x14ac:dyDescent="0.3">
      <c r="A14" s="261" t="s">
        <v>27</v>
      </c>
      <c r="B14" s="262"/>
      <c r="C14" s="28"/>
      <c r="D14" s="263">
        <f ca="1">(INDIRECT("GENERAL!J"&amp;P2+5))</f>
        <v>0</v>
      </c>
      <c r="E14" s="264"/>
      <c r="F14" s="264"/>
      <c r="G14" s="264"/>
      <c r="H14" s="264"/>
      <c r="I14" s="264"/>
      <c r="J14" s="264"/>
      <c r="K14" s="264"/>
      <c r="L14" s="265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6" t="s">
        <v>28</v>
      </c>
      <c r="B16" s="267"/>
      <c r="C16" s="8"/>
      <c r="D16" s="34"/>
      <c r="E16" s="268">
        <f ca="1">(INDIRECT("GENERAL!K"&amp;P2+5))</f>
        <v>0</v>
      </c>
      <c r="F16" s="269"/>
      <c r="G16" s="269"/>
      <c r="H16" s="269"/>
      <c r="I16" s="269"/>
      <c r="J16" s="269"/>
      <c r="K16" s="269"/>
      <c r="L16" s="270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6" t="s">
        <v>29</v>
      </c>
      <c r="B18" s="267"/>
      <c r="C18" s="28"/>
      <c r="D18" s="157"/>
      <c r="E18" s="269">
        <f ca="1">(INDIRECT("GENERAL!L"&amp;P2+5))</f>
        <v>0</v>
      </c>
      <c r="F18" s="269"/>
      <c r="G18" s="269"/>
      <c r="H18" s="269"/>
      <c r="I18" s="269"/>
      <c r="J18" s="269"/>
      <c r="K18" s="269"/>
      <c r="L18" s="270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6" t="s">
        <v>30</v>
      </c>
      <c r="B20" s="267"/>
      <c r="C20" s="28"/>
      <c r="D20" s="271">
        <f ca="1">(INDIRECT("GENERAL!M"&amp;P2+5))</f>
        <v>0</v>
      </c>
      <c r="E20" s="272"/>
      <c r="F20" s="272"/>
      <c r="G20" s="272"/>
      <c r="H20" s="272"/>
      <c r="I20" s="272"/>
      <c r="J20" s="272"/>
      <c r="K20" s="272"/>
      <c r="L20" s="273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74" t="s">
        <v>31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6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6" t="s">
        <v>32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8"/>
      <c r="M24" s="8"/>
      <c r="N24" s="40"/>
    </row>
    <row r="25" spans="1:17" ht="68.25" customHeight="1" thickBot="1" x14ac:dyDescent="0.3">
      <c r="A25" s="261" t="s">
        <v>33</v>
      </c>
      <c r="B25" s="262"/>
      <c r="C25" s="28"/>
      <c r="D25" s="263"/>
      <c r="E25" s="264"/>
      <c r="F25" s="264"/>
      <c r="G25" s="264"/>
      <c r="H25" s="264"/>
      <c r="I25" s="264"/>
      <c r="J25" s="264"/>
      <c r="K25" s="264"/>
      <c r="L25" s="265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74" t="s">
        <v>34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6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6" t="s">
        <v>35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8"/>
      <c r="M29" s="45"/>
      <c r="N29" s="40"/>
    </row>
    <row r="30" spans="1:17" ht="35.25" customHeight="1" thickBot="1" x14ac:dyDescent="0.3">
      <c r="A30" s="261" t="s">
        <v>36</v>
      </c>
      <c r="B30" s="262"/>
      <c r="C30" s="28"/>
      <c r="D30" s="263"/>
      <c r="E30" s="264"/>
      <c r="F30" s="264"/>
      <c r="G30" s="264"/>
      <c r="H30" s="264"/>
      <c r="I30" s="264"/>
      <c r="J30" s="264"/>
      <c r="K30" s="264"/>
      <c r="L30" s="265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4" t="s">
        <v>37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6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6" t="s">
        <v>38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8"/>
      <c r="N34" s="40"/>
    </row>
    <row r="35" spans="1:14" ht="39.75" customHeight="1" thickBot="1" x14ac:dyDescent="0.3">
      <c r="A35" s="266" t="s">
        <v>39</v>
      </c>
      <c r="B35" s="267"/>
      <c r="C35" s="28"/>
      <c r="D35" s="263"/>
      <c r="E35" s="264"/>
      <c r="F35" s="264"/>
      <c r="G35" s="264"/>
      <c r="H35" s="264"/>
      <c r="I35" s="264"/>
      <c r="J35" s="264"/>
      <c r="K35" s="264"/>
      <c r="L35" s="265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74" t="s">
        <v>40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6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9" t="s">
        <v>42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1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79"/>
      <c r="G57" s="280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6" t="s">
        <v>49</v>
      </c>
      <c r="C58" s="286"/>
      <c r="D58" s="286"/>
      <c r="E58" s="286"/>
      <c r="F58" s="287"/>
      <c r="G58" s="28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4" t="s">
        <v>51</v>
      </c>
      <c r="C59" s="288"/>
      <c r="D59" s="288"/>
      <c r="E59" s="288"/>
      <c r="F59" s="285"/>
      <c r="G59" s="28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8" t="s">
        <v>52</v>
      </c>
      <c r="C60" s="288"/>
      <c r="D60" s="288"/>
      <c r="E60" s="288"/>
      <c r="F60" s="285"/>
      <c r="G60" s="28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8" t="s">
        <v>54</v>
      </c>
      <c r="C61" s="288"/>
      <c r="D61" s="288"/>
      <c r="E61" s="288"/>
      <c r="F61" s="285"/>
      <c r="G61" s="28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8" t="s">
        <v>55</v>
      </c>
      <c r="C62" s="288"/>
      <c r="D62" s="288"/>
      <c r="E62" s="288"/>
      <c r="F62" s="285"/>
      <c r="G62" s="28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8" t="s">
        <v>56</v>
      </c>
      <c r="C63" s="288"/>
      <c r="D63" s="288"/>
      <c r="E63" s="288"/>
      <c r="F63" s="285"/>
      <c r="G63" s="28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9" t="s">
        <v>58</v>
      </c>
      <c r="C64" s="289"/>
      <c r="D64" s="289"/>
      <c r="E64" s="289"/>
      <c r="F64" s="290"/>
      <c r="G64" s="290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98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99" t="s">
        <v>62</v>
      </c>
      <c r="C69" s="299"/>
      <c r="D69" s="299"/>
      <c r="E69" s="299"/>
      <c r="F69" s="287"/>
      <c r="G69" s="28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4" t="s">
        <v>64</v>
      </c>
      <c r="C70" s="284"/>
      <c r="D70" s="284"/>
      <c r="E70" s="284"/>
      <c r="F70" s="285"/>
      <c r="G70" s="28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0" t="s">
        <v>65</v>
      </c>
      <c r="C71" s="300"/>
      <c r="D71" s="300"/>
      <c r="E71" s="300"/>
      <c r="F71" s="290"/>
      <c r="G71" s="290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1" t="s">
        <v>66</v>
      </c>
      <c r="C72" s="301"/>
      <c r="D72" s="301"/>
      <c r="E72" s="301"/>
      <c r="F72" s="301"/>
      <c r="G72" s="30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2" t="s">
        <v>67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4"/>
      <c r="L73" s="82"/>
      <c r="M73" s="45"/>
      <c r="N73" s="77">
        <f>N72/3</f>
        <v>0</v>
      </c>
    </row>
    <row r="74" spans="1:14" ht="19.5" thickTop="1" thickBot="1" x14ac:dyDescent="0.3">
      <c r="A74" s="305"/>
      <c r="B74" s="306"/>
      <c r="C74" s="306"/>
      <c r="D74" s="306"/>
      <c r="E74" s="306"/>
      <c r="F74" s="306"/>
      <c r="G74" s="306"/>
      <c r="H74" s="306"/>
      <c r="I74" s="306"/>
      <c r="J74" s="307"/>
      <c r="K74" s="307"/>
      <c r="L74" s="82"/>
      <c r="M74" s="45"/>
      <c r="N74" s="161"/>
    </row>
    <row r="75" spans="1:14" ht="26.25" thickBot="1" x14ac:dyDescent="0.3">
      <c r="A75" s="308" t="s">
        <v>68</v>
      </c>
      <c r="B75" s="309"/>
      <c r="C75" s="309"/>
      <c r="D75" s="309"/>
      <c r="E75" s="309"/>
      <c r="F75" s="309"/>
      <c r="G75" s="310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311" t="s">
        <v>69</v>
      </c>
      <c r="C76" s="311"/>
      <c r="D76" s="311"/>
      <c r="E76" s="311"/>
      <c r="F76" s="312"/>
      <c r="G76" s="31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4" t="s">
        <v>70</v>
      </c>
      <c r="C77" s="284"/>
      <c r="D77" s="284"/>
      <c r="E77" s="284"/>
      <c r="F77" s="285"/>
      <c r="G77" s="31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300" t="s">
        <v>71</v>
      </c>
      <c r="C78" s="300"/>
      <c r="D78" s="300"/>
      <c r="E78" s="300"/>
      <c r="F78" s="290"/>
      <c r="G78" s="31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6" t="s">
        <v>72</v>
      </c>
      <c r="B79" s="317"/>
      <c r="C79" s="317"/>
      <c r="D79" s="317"/>
      <c r="E79" s="317"/>
      <c r="F79" s="317"/>
      <c r="G79" s="317"/>
      <c r="H79" s="31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9" t="s">
        <v>73</v>
      </c>
      <c r="B80" s="320"/>
      <c r="C80" s="320"/>
      <c r="D80" s="320"/>
      <c r="E80" s="320"/>
      <c r="F80" s="320"/>
      <c r="G80" s="320"/>
      <c r="H80" s="320"/>
      <c r="I80" s="320"/>
      <c r="J80" s="320"/>
      <c r="K80" s="32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2"/>
      <c r="F81" s="322"/>
      <c r="G81" s="322"/>
      <c r="H81" s="322"/>
      <c r="I81" s="322"/>
      <c r="J81" s="322"/>
      <c r="K81" s="322"/>
      <c r="L81" s="322"/>
      <c r="M81" s="322"/>
      <c r="N81" s="32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9" t="s">
        <v>74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1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3" t="s">
        <v>75</v>
      </c>
      <c r="B85" s="334"/>
      <c r="C85" s="334"/>
      <c r="D85" s="334"/>
      <c r="E85" s="334"/>
      <c r="F85" s="335"/>
      <c r="G85" s="336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7" t="s">
        <v>76</v>
      </c>
      <c r="C86" s="338"/>
      <c r="D86" s="338"/>
      <c r="E86" s="338"/>
      <c r="F86" s="339"/>
      <c r="G86" s="34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1" t="s">
        <v>78</v>
      </c>
      <c r="B88" s="342"/>
      <c r="C88" s="342"/>
      <c r="D88" s="342"/>
      <c r="E88" s="342"/>
      <c r="F88" s="342"/>
      <c r="G88" s="342"/>
      <c r="H88" s="342"/>
      <c r="I88" s="342"/>
      <c r="J88" s="34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4" t="s">
        <v>79</v>
      </c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7" t="s">
        <v>23</v>
      </c>
      <c r="B92" s="348"/>
      <c r="C92" s="348"/>
      <c r="D92" s="348"/>
      <c r="E92" s="348"/>
      <c r="F92" s="348"/>
      <c r="G92" s="348"/>
      <c r="H92" s="348"/>
      <c r="I92" s="348"/>
      <c r="J92" s="349"/>
      <c r="K92" s="111"/>
      <c r="L92" s="111"/>
      <c r="M92" s="112"/>
      <c r="N92" s="113">
        <f>N40</f>
        <v>0</v>
      </c>
    </row>
    <row r="93" spans="1:14" ht="18" x14ac:dyDescent="0.25">
      <c r="A93" s="324" t="s">
        <v>80</v>
      </c>
      <c r="B93" s="325"/>
      <c r="C93" s="325"/>
      <c r="D93" s="325"/>
      <c r="E93" s="325"/>
      <c r="F93" s="325"/>
      <c r="G93" s="325"/>
      <c r="H93" s="325"/>
      <c r="I93" s="325"/>
      <c r="J93" s="326"/>
      <c r="K93" s="111"/>
      <c r="L93" s="111"/>
      <c r="M93" s="112"/>
      <c r="N93" s="114">
        <f>N66</f>
        <v>0</v>
      </c>
    </row>
    <row r="94" spans="1:14" ht="18" x14ac:dyDescent="0.25">
      <c r="A94" s="324" t="s">
        <v>81</v>
      </c>
      <c r="B94" s="325"/>
      <c r="C94" s="325"/>
      <c r="D94" s="325"/>
      <c r="E94" s="325"/>
      <c r="F94" s="325"/>
      <c r="G94" s="325"/>
      <c r="H94" s="325"/>
      <c r="I94" s="325"/>
      <c r="J94" s="326"/>
      <c r="K94" s="111"/>
      <c r="L94" s="111"/>
      <c r="M94" s="112"/>
      <c r="N94" s="115">
        <f>N73</f>
        <v>0</v>
      </c>
    </row>
    <row r="95" spans="1:14" ht="18" x14ac:dyDescent="0.25">
      <c r="A95" s="324" t="s">
        <v>82</v>
      </c>
      <c r="B95" s="325"/>
      <c r="C95" s="325"/>
      <c r="D95" s="325"/>
      <c r="E95" s="325"/>
      <c r="F95" s="325"/>
      <c r="G95" s="325"/>
      <c r="H95" s="325"/>
      <c r="I95" s="325"/>
      <c r="J95" s="326"/>
      <c r="K95" s="111"/>
      <c r="L95" s="111"/>
      <c r="M95" s="112"/>
      <c r="N95" s="116">
        <f>N80</f>
        <v>0</v>
      </c>
    </row>
    <row r="96" spans="1:14" ht="18.75" thickBot="1" x14ac:dyDescent="0.3">
      <c r="A96" s="327" t="s">
        <v>83</v>
      </c>
      <c r="B96" s="328"/>
      <c r="C96" s="328"/>
      <c r="D96" s="328"/>
      <c r="E96" s="328"/>
      <c r="F96" s="328"/>
      <c r="G96" s="328"/>
      <c r="H96" s="328"/>
      <c r="I96" s="328"/>
      <c r="J96" s="329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0" t="s">
        <v>84</v>
      </c>
      <c r="B97" s="331"/>
      <c r="C97" s="331"/>
      <c r="D97" s="331"/>
      <c r="E97" s="331"/>
      <c r="F97" s="331"/>
      <c r="G97" s="331"/>
      <c r="H97" s="331"/>
      <c r="I97" s="331"/>
      <c r="J97" s="33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5"/>
      <c r="B1" s="226"/>
      <c r="C1" s="229" t="s">
        <v>9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6" ht="51" customHeight="1" thickBot="1" x14ac:dyDescent="0.3">
      <c r="A2" s="227"/>
      <c r="B2" s="228"/>
      <c r="C2" s="229" t="s">
        <v>10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P2" s="163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232" t="s">
        <v>11</v>
      </c>
      <c r="B3" s="233"/>
      <c r="C3" s="233"/>
      <c r="D3" s="233"/>
      <c r="E3" s="7" t="str">
        <f>GENERAL!Z$2</f>
        <v>OCASIONAL</v>
      </c>
      <c r="F3" s="234"/>
      <c r="G3" s="234"/>
      <c r="H3" s="234"/>
      <c r="I3" s="234"/>
      <c r="J3" s="234"/>
      <c r="K3" s="234"/>
      <c r="L3" s="234"/>
      <c r="M3" s="234"/>
      <c r="N3" s="235"/>
    </row>
    <row r="4" spans="1:16" ht="15.75" x14ac:dyDescent="0.25">
      <c r="A4" s="221" t="s">
        <v>12</v>
      </c>
      <c r="B4" s="222"/>
      <c r="C4" s="222"/>
      <c r="D4" s="222"/>
      <c r="E4" s="8" t="str">
        <f>GENERAL!A$2</f>
        <v>CEA-O-04-1</v>
      </c>
      <c r="F4" s="223"/>
      <c r="G4" s="223"/>
      <c r="H4" s="223"/>
      <c r="I4" s="223"/>
      <c r="J4" s="223"/>
      <c r="K4" s="223"/>
      <c r="L4" s="223"/>
      <c r="M4" s="223"/>
      <c r="N4" s="224"/>
    </row>
    <row r="5" spans="1:16" ht="15.75" x14ac:dyDescent="0.25">
      <c r="A5" s="221" t="s">
        <v>13</v>
      </c>
      <c r="B5" s="222"/>
      <c r="C5" s="222"/>
      <c r="D5" s="222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9" t="s">
        <v>14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</row>
    <row r="8" spans="1:16" x14ac:dyDescent="0.25">
      <c r="A8" s="242" t="s">
        <v>15</v>
      </c>
      <c r="B8" s="243"/>
      <c r="C8" s="246" t="s">
        <v>16</v>
      </c>
      <c r="D8" s="158"/>
      <c r="E8" s="248" t="s">
        <v>17</v>
      </c>
      <c r="F8" s="248" t="s">
        <v>18</v>
      </c>
      <c r="G8" s="248" t="s">
        <v>19</v>
      </c>
      <c r="H8" s="248" t="s">
        <v>20</v>
      </c>
      <c r="I8" s="248" t="s">
        <v>21</v>
      </c>
      <c r="J8" s="250" t="s">
        <v>22</v>
      </c>
      <c r="K8" s="159"/>
      <c r="L8" s="252"/>
      <c r="M8" s="252"/>
      <c r="N8" s="254" t="s">
        <v>23</v>
      </c>
    </row>
    <row r="9" spans="1:16" ht="31.5" customHeight="1" thickBot="1" x14ac:dyDescent="0.3">
      <c r="A9" s="244"/>
      <c r="B9" s="245"/>
      <c r="C9" s="247"/>
      <c r="D9" s="17"/>
      <c r="E9" s="249"/>
      <c r="F9" s="249"/>
      <c r="G9" s="249"/>
      <c r="H9" s="249"/>
      <c r="I9" s="249"/>
      <c r="J9" s="251"/>
      <c r="K9" s="160"/>
      <c r="L9" s="253"/>
      <c r="M9" s="253"/>
      <c r="N9" s="255"/>
    </row>
    <row r="10" spans="1:16" ht="44.25" customHeight="1" thickBot="1" x14ac:dyDescent="0.3">
      <c r="A10" s="256" t="str">
        <f ca="1">CONCATENATE((INDIRECT("GENERAL!D"&amp;P2+5))," ",((INDIRECT("GENERAL!E"&amp;P2+5))))</f>
        <v xml:space="preserve"> </v>
      </c>
      <c r="B10" s="25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8" t="s">
        <v>24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7" t="s">
        <v>25</v>
      </c>
    </row>
    <row r="13" spans="1:16" ht="24" thickBot="1" x14ac:dyDescent="0.3">
      <c r="A13" s="236" t="s">
        <v>26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8"/>
      <c r="N13" s="26"/>
    </row>
    <row r="14" spans="1:16" ht="31.5" customHeight="1" thickBot="1" x14ac:dyDescent="0.3">
      <c r="A14" s="261" t="s">
        <v>27</v>
      </c>
      <c r="B14" s="262"/>
      <c r="C14" s="28"/>
      <c r="D14" s="263">
        <f ca="1">(INDIRECT("GENERAL!J"&amp;P2+5))</f>
        <v>0</v>
      </c>
      <c r="E14" s="264"/>
      <c r="F14" s="264"/>
      <c r="G14" s="264"/>
      <c r="H14" s="264"/>
      <c r="I14" s="264"/>
      <c r="J14" s="264"/>
      <c r="K14" s="264"/>
      <c r="L14" s="265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6" t="s">
        <v>28</v>
      </c>
      <c r="B16" s="267"/>
      <c r="C16" s="8"/>
      <c r="D16" s="34"/>
      <c r="E16" s="268">
        <f ca="1">(INDIRECT("GENERAL!K"&amp;P2+5))</f>
        <v>0</v>
      </c>
      <c r="F16" s="269"/>
      <c r="G16" s="269"/>
      <c r="H16" s="269"/>
      <c r="I16" s="269"/>
      <c r="J16" s="269"/>
      <c r="K16" s="269"/>
      <c r="L16" s="270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6" t="s">
        <v>29</v>
      </c>
      <c r="B18" s="267"/>
      <c r="C18" s="28"/>
      <c r="D18" s="157"/>
      <c r="E18" s="269">
        <f ca="1">(INDIRECT("GENERAL!L"&amp;P2+5))</f>
        <v>0</v>
      </c>
      <c r="F18" s="269"/>
      <c r="G18" s="269"/>
      <c r="H18" s="269"/>
      <c r="I18" s="269"/>
      <c r="J18" s="269"/>
      <c r="K18" s="269"/>
      <c r="L18" s="270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6" t="s">
        <v>30</v>
      </c>
      <c r="B20" s="267"/>
      <c r="C20" s="28"/>
      <c r="D20" s="271">
        <f ca="1">(INDIRECT("GENERAL!M"&amp;P2+5))</f>
        <v>0</v>
      </c>
      <c r="E20" s="272"/>
      <c r="F20" s="272"/>
      <c r="G20" s="272"/>
      <c r="H20" s="272"/>
      <c r="I20" s="272"/>
      <c r="J20" s="272"/>
      <c r="K20" s="272"/>
      <c r="L20" s="273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74" t="s">
        <v>31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6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6" t="s">
        <v>32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8"/>
      <c r="M24" s="8"/>
      <c r="N24" s="40"/>
    </row>
    <row r="25" spans="1:17" ht="68.25" customHeight="1" thickBot="1" x14ac:dyDescent="0.3">
      <c r="A25" s="261" t="s">
        <v>33</v>
      </c>
      <c r="B25" s="262"/>
      <c r="C25" s="28"/>
      <c r="D25" s="263"/>
      <c r="E25" s="264"/>
      <c r="F25" s="264"/>
      <c r="G25" s="264"/>
      <c r="H25" s="264"/>
      <c r="I25" s="264"/>
      <c r="J25" s="264"/>
      <c r="K25" s="264"/>
      <c r="L25" s="265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74" t="s">
        <v>34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6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6" t="s">
        <v>35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8"/>
      <c r="M29" s="45"/>
      <c r="N29" s="40"/>
    </row>
    <row r="30" spans="1:17" ht="35.25" customHeight="1" thickBot="1" x14ac:dyDescent="0.3">
      <c r="A30" s="261" t="s">
        <v>36</v>
      </c>
      <c r="B30" s="262"/>
      <c r="C30" s="28"/>
      <c r="D30" s="263"/>
      <c r="E30" s="264"/>
      <c r="F30" s="264"/>
      <c r="G30" s="264"/>
      <c r="H30" s="264"/>
      <c r="I30" s="264"/>
      <c r="J30" s="264"/>
      <c r="K30" s="264"/>
      <c r="L30" s="265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4" t="s">
        <v>37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6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6" t="s">
        <v>38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8"/>
      <c r="N34" s="40"/>
    </row>
    <row r="35" spans="1:14" ht="39.75" customHeight="1" thickBot="1" x14ac:dyDescent="0.3">
      <c r="A35" s="266" t="s">
        <v>39</v>
      </c>
      <c r="B35" s="267"/>
      <c r="C35" s="28"/>
      <c r="D35" s="263"/>
      <c r="E35" s="264"/>
      <c r="F35" s="264"/>
      <c r="G35" s="264"/>
      <c r="H35" s="264"/>
      <c r="I35" s="264"/>
      <c r="J35" s="264"/>
      <c r="K35" s="264"/>
      <c r="L35" s="265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74" t="s">
        <v>40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6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9" t="s">
        <v>42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1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79"/>
      <c r="G57" s="280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6" t="s">
        <v>49</v>
      </c>
      <c r="C58" s="286"/>
      <c r="D58" s="286"/>
      <c r="E58" s="286"/>
      <c r="F58" s="287"/>
      <c r="G58" s="28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4" t="s">
        <v>51</v>
      </c>
      <c r="C59" s="288"/>
      <c r="D59" s="288"/>
      <c r="E59" s="288"/>
      <c r="F59" s="285"/>
      <c r="G59" s="28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8" t="s">
        <v>52</v>
      </c>
      <c r="C60" s="288"/>
      <c r="D60" s="288"/>
      <c r="E60" s="288"/>
      <c r="F60" s="285"/>
      <c r="G60" s="28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8" t="s">
        <v>54</v>
      </c>
      <c r="C61" s="288"/>
      <c r="D61" s="288"/>
      <c r="E61" s="288"/>
      <c r="F61" s="285"/>
      <c r="G61" s="28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8" t="s">
        <v>55</v>
      </c>
      <c r="C62" s="288"/>
      <c r="D62" s="288"/>
      <c r="E62" s="288"/>
      <c r="F62" s="285"/>
      <c r="G62" s="28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8" t="s">
        <v>56</v>
      </c>
      <c r="C63" s="288"/>
      <c r="D63" s="288"/>
      <c r="E63" s="288"/>
      <c r="F63" s="285"/>
      <c r="G63" s="28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9" t="s">
        <v>58</v>
      </c>
      <c r="C64" s="289"/>
      <c r="D64" s="289"/>
      <c r="E64" s="289"/>
      <c r="F64" s="290"/>
      <c r="G64" s="290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98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99" t="s">
        <v>62</v>
      </c>
      <c r="C69" s="299"/>
      <c r="D69" s="299"/>
      <c r="E69" s="299"/>
      <c r="F69" s="287"/>
      <c r="G69" s="28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4" t="s">
        <v>64</v>
      </c>
      <c r="C70" s="284"/>
      <c r="D70" s="284"/>
      <c r="E70" s="284"/>
      <c r="F70" s="285"/>
      <c r="G70" s="28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0" t="s">
        <v>65</v>
      </c>
      <c r="C71" s="300"/>
      <c r="D71" s="300"/>
      <c r="E71" s="300"/>
      <c r="F71" s="290"/>
      <c r="G71" s="290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1" t="s">
        <v>66</v>
      </c>
      <c r="C72" s="301"/>
      <c r="D72" s="301"/>
      <c r="E72" s="301"/>
      <c r="F72" s="301"/>
      <c r="G72" s="30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2" t="s">
        <v>67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4"/>
      <c r="L73" s="82"/>
      <c r="M73" s="45"/>
      <c r="N73" s="77">
        <f>N72/3</f>
        <v>0</v>
      </c>
    </row>
    <row r="74" spans="1:14" ht="19.5" thickTop="1" thickBot="1" x14ac:dyDescent="0.3">
      <c r="A74" s="305"/>
      <c r="B74" s="306"/>
      <c r="C74" s="306"/>
      <c r="D74" s="306"/>
      <c r="E74" s="306"/>
      <c r="F74" s="306"/>
      <c r="G74" s="306"/>
      <c r="H74" s="306"/>
      <c r="I74" s="306"/>
      <c r="J74" s="307"/>
      <c r="K74" s="307"/>
      <c r="L74" s="82"/>
      <c r="M74" s="45"/>
      <c r="N74" s="161"/>
    </row>
    <row r="75" spans="1:14" ht="26.25" thickBot="1" x14ac:dyDescent="0.3">
      <c r="A75" s="308" t="s">
        <v>68</v>
      </c>
      <c r="B75" s="309"/>
      <c r="C75" s="309"/>
      <c r="D75" s="309"/>
      <c r="E75" s="309"/>
      <c r="F75" s="309"/>
      <c r="G75" s="310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311" t="s">
        <v>69</v>
      </c>
      <c r="C76" s="311"/>
      <c r="D76" s="311"/>
      <c r="E76" s="311"/>
      <c r="F76" s="312"/>
      <c r="G76" s="31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4" t="s">
        <v>70</v>
      </c>
      <c r="C77" s="284"/>
      <c r="D77" s="284"/>
      <c r="E77" s="284"/>
      <c r="F77" s="285"/>
      <c r="G77" s="31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300" t="s">
        <v>71</v>
      </c>
      <c r="C78" s="300"/>
      <c r="D78" s="300"/>
      <c r="E78" s="300"/>
      <c r="F78" s="290"/>
      <c r="G78" s="31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6" t="s">
        <v>72</v>
      </c>
      <c r="B79" s="317"/>
      <c r="C79" s="317"/>
      <c r="D79" s="317"/>
      <c r="E79" s="317"/>
      <c r="F79" s="317"/>
      <c r="G79" s="317"/>
      <c r="H79" s="31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9" t="s">
        <v>73</v>
      </c>
      <c r="B80" s="320"/>
      <c r="C80" s="320"/>
      <c r="D80" s="320"/>
      <c r="E80" s="320"/>
      <c r="F80" s="320"/>
      <c r="G80" s="320"/>
      <c r="H80" s="320"/>
      <c r="I80" s="320"/>
      <c r="J80" s="320"/>
      <c r="K80" s="32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2"/>
      <c r="F81" s="322"/>
      <c r="G81" s="322"/>
      <c r="H81" s="322"/>
      <c r="I81" s="322"/>
      <c r="J81" s="322"/>
      <c r="K81" s="322"/>
      <c r="L81" s="322"/>
      <c r="M81" s="322"/>
      <c r="N81" s="32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9" t="s">
        <v>74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1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3" t="s">
        <v>75</v>
      </c>
      <c r="B85" s="334"/>
      <c r="C85" s="334"/>
      <c r="D85" s="334"/>
      <c r="E85" s="334"/>
      <c r="F85" s="335"/>
      <c r="G85" s="336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7" t="s">
        <v>76</v>
      </c>
      <c r="C86" s="338"/>
      <c r="D86" s="338"/>
      <c r="E86" s="338"/>
      <c r="F86" s="339"/>
      <c r="G86" s="34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1" t="s">
        <v>78</v>
      </c>
      <c r="B88" s="342"/>
      <c r="C88" s="342"/>
      <c r="D88" s="342"/>
      <c r="E88" s="342"/>
      <c r="F88" s="342"/>
      <c r="G88" s="342"/>
      <c r="H88" s="342"/>
      <c r="I88" s="342"/>
      <c r="J88" s="34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4" t="s">
        <v>79</v>
      </c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7" t="s">
        <v>23</v>
      </c>
      <c r="B92" s="348"/>
      <c r="C92" s="348"/>
      <c r="D92" s="348"/>
      <c r="E92" s="348"/>
      <c r="F92" s="348"/>
      <c r="G92" s="348"/>
      <c r="H92" s="348"/>
      <c r="I92" s="348"/>
      <c r="J92" s="349"/>
      <c r="K92" s="111"/>
      <c r="L92" s="111"/>
      <c r="M92" s="112"/>
      <c r="N92" s="113">
        <f>N40</f>
        <v>0</v>
      </c>
    </row>
    <row r="93" spans="1:14" ht="18" x14ac:dyDescent="0.25">
      <c r="A93" s="324" t="s">
        <v>80</v>
      </c>
      <c r="B93" s="325"/>
      <c r="C93" s="325"/>
      <c r="D93" s="325"/>
      <c r="E93" s="325"/>
      <c r="F93" s="325"/>
      <c r="G93" s="325"/>
      <c r="H93" s="325"/>
      <c r="I93" s="325"/>
      <c r="J93" s="326"/>
      <c r="K93" s="111"/>
      <c r="L93" s="111"/>
      <c r="M93" s="112"/>
      <c r="N93" s="114">
        <f>N66</f>
        <v>0</v>
      </c>
    </row>
    <row r="94" spans="1:14" ht="18" x14ac:dyDescent="0.25">
      <c r="A94" s="324" t="s">
        <v>81</v>
      </c>
      <c r="B94" s="325"/>
      <c r="C94" s="325"/>
      <c r="D94" s="325"/>
      <c r="E94" s="325"/>
      <c r="F94" s="325"/>
      <c r="G94" s="325"/>
      <c r="H94" s="325"/>
      <c r="I94" s="325"/>
      <c r="J94" s="326"/>
      <c r="K94" s="111"/>
      <c r="L94" s="111"/>
      <c r="M94" s="112"/>
      <c r="N94" s="115">
        <f>N73</f>
        <v>0</v>
      </c>
    </row>
    <row r="95" spans="1:14" ht="18" x14ac:dyDescent="0.25">
      <c r="A95" s="324" t="s">
        <v>82</v>
      </c>
      <c r="B95" s="325"/>
      <c r="C95" s="325"/>
      <c r="D95" s="325"/>
      <c r="E95" s="325"/>
      <c r="F95" s="325"/>
      <c r="G95" s="325"/>
      <c r="H95" s="325"/>
      <c r="I95" s="325"/>
      <c r="J95" s="326"/>
      <c r="K95" s="111"/>
      <c r="L95" s="111"/>
      <c r="M95" s="112"/>
      <c r="N95" s="116">
        <f>N80</f>
        <v>0</v>
      </c>
    </row>
    <row r="96" spans="1:14" ht="18.75" thickBot="1" x14ac:dyDescent="0.3">
      <c r="A96" s="327" t="s">
        <v>83</v>
      </c>
      <c r="B96" s="328"/>
      <c r="C96" s="328"/>
      <c r="D96" s="328"/>
      <c r="E96" s="328"/>
      <c r="F96" s="328"/>
      <c r="G96" s="328"/>
      <c r="H96" s="328"/>
      <c r="I96" s="328"/>
      <c r="J96" s="329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0" t="s">
        <v>84</v>
      </c>
      <c r="B97" s="331"/>
      <c r="C97" s="331"/>
      <c r="D97" s="331"/>
      <c r="E97" s="331"/>
      <c r="F97" s="331"/>
      <c r="G97" s="331"/>
      <c r="H97" s="331"/>
      <c r="I97" s="331"/>
      <c r="J97" s="33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5"/>
      <c r="B1" s="226"/>
      <c r="C1" s="229" t="s">
        <v>9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6" ht="51" customHeight="1" thickBot="1" x14ac:dyDescent="0.3">
      <c r="A2" s="227"/>
      <c r="B2" s="228"/>
      <c r="C2" s="229" t="s">
        <v>10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P2" s="163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232" t="s">
        <v>11</v>
      </c>
      <c r="B3" s="233"/>
      <c r="C3" s="233"/>
      <c r="D3" s="233"/>
      <c r="E3" s="7" t="str">
        <f>GENERAL!Z$2</f>
        <v>OCASIONAL</v>
      </c>
      <c r="F3" s="234"/>
      <c r="G3" s="234"/>
      <c r="H3" s="234"/>
      <c r="I3" s="234"/>
      <c r="J3" s="234"/>
      <c r="K3" s="234"/>
      <c r="L3" s="234"/>
      <c r="M3" s="234"/>
      <c r="N3" s="235"/>
    </row>
    <row r="4" spans="1:16" ht="15.75" x14ac:dyDescent="0.25">
      <c r="A4" s="221" t="s">
        <v>12</v>
      </c>
      <c r="B4" s="222"/>
      <c r="C4" s="222"/>
      <c r="D4" s="222"/>
      <c r="E4" s="8" t="str">
        <f>GENERAL!A$2</f>
        <v>CEA-O-04-1</v>
      </c>
      <c r="F4" s="223"/>
      <c r="G4" s="223"/>
      <c r="H4" s="223"/>
      <c r="I4" s="223"/>
      <c r="J4" s="223"/>
      <c r="K4" s="223"/>
      <c r="L4" s="223"/>
      <c r="M4" s="223"/>
      <c r="N4" s="224"/>
    </row>
    <row r="5" spans="1:16" ht="15.75" x14ac:dyDescent="0.25">
      <c r="A5" s="221" t="s">
        <v>13</v>
      </c>
      <c r="B5" s="222"/>
      <c r="C5" s="222"/>
      <c r="D5" s="222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9" t="s">
        <v>14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</row>
    <row r="8" spans="1:16" x14ac:dyDescent="0.25">
      <c r="A8" s="242" t="s">
        <v>15</v>
      </c>
      <c r="B8" s="243"/>
      <c r="C8" s="246" t="s">
        <v>16</v>
      </c>
      <c r="D8" s="158"/>
      <c r="E8" s="248" t="s">
        <v>17</v>
      </c>
      <c r="F8" s="248" t="s">
        <v>18</v>
      </c>
      <c r="G8" s="248" t="s">
        <v>19</v>
      </c>
      <c r="H8" s="248" t="s">
        <v>20</v>
      </c>
      <c r="I8" s="248" t="s">
        <v>21</v>
      </c>
      <c r="J8" s="250" t="s">
        <v>22</v>
      </c>
      <c r="K8" s="159"/>
      <c r="L8" s="252"/>
      <c r="M8" s="252"/>
      <c r="N8" s="254" t="s">
        <v>23</v>
      </c>
    </row>
    <row r="9" spans="1:16" ht="31.5" customHeight="1" thickBot="1" x14ac:dyDescent="0.3">
      <c r="A9" s="244"/>
      <c r="B9" s="245"/>
      <c r="C9" s="247"/>
      <c r="D9" s="17"/>
      <c r="E9" s="249"/>
      <c r="F9" s="249"/>
      <c r="G9" s="249"/>
      <c r="H9" s="249"/>
      <c r="I9" s="249"/>
      <c r="J9" s="251"/>
      <c r="K9" s="160"/>
      <c r="L9" s="253"/>
      <c r="M9" s="253"/>
      <c r="N9" s="255"/>
    </row>
    <row r="10" spans="1:16" ht="44.25" customHeight="1" thickBot="1" x14ac:dyDescent="0.3">
      <c r="A10" s="256" t="str">
        <f ca="1">CONCATENATE((INDIRECT("GENERAL!D"&amp;P2+5))," ",((INDIRECT("GENERAL!E"&amp;P2+5))))</f>
        <v xml:space="preserve"> </v>
      </c>
      <c r="B10" s="25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8" t="s">
        <v>24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7" t="s">
        <v>25</v>
      </c>
    </row>
    <row r="13" spans="1:16" ht="24" thickBot="1" x14ac:dyDescent="0.3">
      <c r="A13" s="236" t="s">
        <v>26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8"/>
      <c r="N13" s="26"/>
    </row>
    <row r="14" spans="1:16" ht="31.5" customHeight="1" thickBot="1" x14ac:dyDescent="0.3">
      <c r="A14" s="261" t="s">
        <v>27</v>
      </c>
      <c r="B14" s="262"/>
      <c r="C14" s="28"/>
      <c r="D14" s="263">
        <f ca="1">(INDIRECT("GENERAL!J"&amp;P2+5))</f>
        <v>0</v>
      </c>
      <c r="E14" s="264"/>
      <c r="F14" s="264"/>
      <c r="G14" s="264"/>
      <c r="H14" s="264"/>
      <c r="I14" s="264"/>
      <c r="J14" s="264"/>
      <c r="K14" s="264"/>
      <c r="L14" s="265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6" t="s">
        <v>28</v>
      </c>
      <c r="B16" s="267"/>
      <c r="C16" s="8"/>
      <c r="D16" s="34"/>
      <c r="E16" s="268">
        <f ca="1">(INDIRECT("GENERAL!K"&amp;P2+5))</f>
        <v>0</v>
      </c>
      <c r="F16" s="269"/>
      <c r="G16" s="269"/>
      <c r="H16" s="269"/>
      <c r="I16" s="269"/>
      <c r="J16" s="269"/>
      <c r="K16" s="269"/>
      <c r="L16" s="270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6" t="s">
        <v>29</v>
      </c>
      <c r="B18" s="267"/>
      <c r="C18" s="28"/>
      <c r="D18" s="157"/>
      <c r="E18" s="269">
        <f ca="1">(INDIRECT("GENERAL!L"&amp;P2+5))</f>
        <v>0</v>
      </c>
      <c r="F18" s="269"/>
      <c r="G18" s="269"/>
      <c r="H18" s="269"/>
      <c r="I18" s="269"/>
      <c r="J18" s="269"/>
      <c r="K18" s="269"/>
      <c r="L18" s="270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6" t="s">
        <v>30</v>
      </c>
      <c r="B20" s="267"/>
      <c r="C20" s="28"/>
      <c r="D20" s="271">
        <f ca="1">(INDIRECT("GENERAL!M"&amp;P2+5))</f>
        <v>0</v>
      </c>
      <c r="E20" s="272"/>
      <c r="F20" s="272"/>
      <c r="G20" s="272"/>
      <c r="H20" s="272"/>
      <c r="I20" s="272"/>
      <c r="J20" s="272"/>
      <c r="K20" s="272"/>
      <c r="L20" s="273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74" t="s">
        <v>31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6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6" t="s">
        <v>32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8"/>
      <c r="M24" s="8"/>
      <c r="N24" s="40"/>
    </row>
    <row r="25" spans="1:17" ht="68.25" customHeight="1" thickBot="1" x14ac:dyDescent="0.3">
      <c r="A25" s="261" t="s">
        <v>33</v>
      </c>
      <c r="B25" s="262"/>
      <c r="C25" s="28"/>
      <c r="D25" s="263"/>
      <c r="E25" s="264"/>
      <c r="F25" s="264"/>
      <c r="G25" s="264"/>
      <c r="H25" s="264"/>
      <c r="I25" s="264"/>
      <c r="J25" s="264"/>
      <c r="K25" s="264"/>
      <c r="L25" s="265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74" t="s">
        <v>34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6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6" t="s">
        <v>35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8"/>
      <c r="M29" s="45"/>
      <c r="N29" s="40"/>
    </row>
    <row r="30" spans="1:17" ht="35.25" customHeight="1" thickBot="1" x14ac:dyDescent="0.3">
      <c r="A30" s="261" t="s">
        <v>36</v>
      </c>
      <c r="B30" s="262"/>
      <c r="C30" s="28"/>
      <c r="D30" s="263"/>
      <c r="E30" s="264"/>
      <c r="F30" s="264"/>
      <c r="G30" s="264"/>
      <c r="H30" s="264"/>
      <c r="I30" s="264"/>
      <c r="J30" s="264"/>
      <c r="K30" s="264"/>
      <c r="L30" s="265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4" t="s">
        <v>37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6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6" t="s">
        <v>38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8"/>
      <c r="N34" s="40"/>
    </row>
    <row r="35" spans="1:14" ht="39.75" customHeight="1" thickBot="1" x14ac:dyDescent="0.3">
      <c r="A35" s="266" t="s">
        <v>39</v>
      </c>
      <c r="B35" s="267"/>
      <c r="C35" s="28"/>
      <c r="D35" s="263"/>
      <c r="E35" s="264"/>
      <c r="F35" s="264"/>
      <c r="G35" s="264"/>
      <c r="H35" s="264"/>
      <c r="I35" s="264"/>
      <c r="J35" s="264"/>
      <c r="K35" s="264"/>
      <c r="L35" s="265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74" t="s">
        <v>40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6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9" t="s">
        <v>42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1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79"/>
      <c r="G57" s="280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6" t="s">
        <v>49</v>
      </c>
      <c r="C58" s="286"/>
      <c r="D58" s="286"/>
      <c r="E58" s="286"/>
      <c r="F58" s="287"/>
      <c r="G58" s="28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4" t="s">
        <v>51</v>
      </c>
      <c r="C59" s="288"/>
      <c r="D59" s="288"/>
      <c r="E59" s="288"/>
      <c r="F59" s="285"/>
      <c r="G59" s="28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8" t="s">
        <v>52</v>
      </c>
      <c r="C60" s="288"/>
      <c r="D60" s="288"/>
      <c r="E60" s="288"/>
      <c r="F60" s="285"/>
      <c r="G60" s="28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8" t="s">
        <v>54</v>
      </c>
      <c r="C61" s="288"/>
      <c r="D61" s="288"/>
      <c r="E61" s="288"/>
      <c r="F61" s="285"/>
      <c r="G61" s="28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8" t="s">
        <v>55</v>
      </c>
      <c r="C62" s="288"/>
      <c r="D62" s="288"/>
      <c r="E62" s="288"/>
      <c r="F62" s="285"/>
      <c r="G62" s="28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8" t="s">
        <v>56</v>
      </c>
      <c r="C63" s="288"/>
      <c r="D63" s="288"/>
      <c r="E63" s="288"/>
      <c r="F63" s="285"/>
      <c r="G63" s="28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9" t="s">
        <v>58</v>
      </c>
      <c r="C64" s="289"/>
      <c r="D64" s="289"/>
      <c r="E64" s="289"/>
      <c r="F64" s="290"/>
      <c r="G64" s="290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98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99" t="s">
        <v>62</v>
      </c>
      <c r="C69" s="299"/>
      <c r="D69" s="299"/>
      <c r="E69" s="299"/>
      <c r="F69" s="287"/>
      <c r="G69" s="28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4" t="s">
        <v>64</v>
      </c>
      <c r="C70" s="284"/>
      <c r="D70" s="284"/>
      <c r="E70" s="284"/>
      <c r="F70" s="285"/>
      <c r="G70" s="28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0" t="s">
        <v>65</v>
      </c>
      <c r="C71" s="300"/>
      <c r="D71" s="300"/>
      <c r="E71" s="300"/>
      <c r="F71" s="290"/>
      <c r="G71" s="290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1" t="s">
        <v>66</v>
      </c>
      <c r="C72" s="301"/>
      <c r="D72" s="301"/>
      <c r="E72" s="301"/>
      <c r="F72" s="301"/>
      <c r="G72" s="30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2" t="s">
        <v>67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4"/>
      <c r="L73" s="82"/>
      <c r="M73" s="45"/>
      <c r="N73" s="77">
        <f>N72/3</f>
        <v>0</v>
      </c>
    </row>
    <row r="74" spans="1:14" ht="19.5" thickTop="1" thickBot="1" x14ac:dyDescent="0.3">
      <c r="A74" s="305"/>
      <c r="B74" s="306"/>
      <c r="C74" s="306"/>
      <c r="D74" s="306"/>
      <c r="E74" s="306"/>
      <c r="F74" s="306"/>
      <c r="G74" s="306"/>
      <c r="H74" s="306"/>
      <c r="I74" s="306"/>
      <c r="J74" s="307"/>
      <c r="K74" s="307"/>
      <c r="L74" s="82"/>
      <c r="M74" s="45"/>
      <c r="N74" s="161"/>
    </row>
    <row r="75" spans="1:14" ht="26.25" thickBot="1" x14ac:dyDescent="0.3">
      <c r="A75" s="308" t="s">
        <v>68</v>
      </c>
      <c r="B75" s="309"/>
      <c r="C75" s="309"/>
      <c r="D75" s="309"/>
      <c r="E75" s="309"/>
      <c r="F75" s="309"/>
      <c r="G75" s="310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311" t="s">
        <v>69</v>
      </c>
      <c r="C76" s="311"/>
      <c r="D76" s="311"/>
      <c r="E76" s="311"/>
      <c r="F76" s="312"/>
      <c r="G76" s="31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4" t="s">
        <v>70</v>
      </c>
      <c r="C77" s="284"/>
      <c r="D77" s="284"/>
      <c r="E77" s="284"/>
      <c r="F77" s="285"/>
      <c r="G77" s="31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300" t="s">
        <v>71</v>
      </c>
      <c r="C78" s="300"/>
      <c r="D78" s="300"/>
      <c r="E78" s="300"/>
      <c r="F78" s="290"/>
      <c r="G78" s="31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6" t="s">
        <v>72</v>
      </c>
      <c r="B79" s="317"/>
      <c r="C79" s="317"/>
      <c r="D79" s="317"/>
      <c r="E79" s="317"/>
      <c r="F79" s="317"/>
      <c r="G79" s="317"/>
      <c r="H79" s="31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9" t="s">
        <v>73</v>
      </c>
      <c r="B80" s="320"/>
      <c r="C80" s="320"/>
      <c r="D80" s="320"/>
      <c r="E80" s="320"/>
      <c r="F80" s="320"/>
      <c r="G80" s="320"/>
      <c r="H80" s="320"/>
      <c r="I80" s="320"/>
      <c r="J80" s="320"/>
      <c r="K80" s="32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2"/>
      <c r="F81" s="322"/>
      <c r="G81" s="322"/>
      <c r="H81" s="322"/>
      <c r="I81" s="322"/>
      <c r="J81" s="322"/>
      <c r="K81" s="322"/>
      <c r="L81" s="322"/>
      <c r="M81" s="322"/>
      <c r="N81" s="32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9" t="s">
        <v>74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1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3" t="s">
        <v>75</v>
      </c>
      <c r="B85" s="334"/>
      <c r="C85" s="334"/>
      <c r="D85" s="334"/>
      <c r="E85" s="334"/>
      <c r="F85" s="335"/>
      <c r="G85" s="336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7" t="s">
        <v>76</v>
      </c>
      <c r="C86" s="338"/>
      <c r="D86" s="338"/>
      <c r="E86" s="338"/>
      <c r="F86" s="339"/>
      <c r="G86" s="34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1" t="s">
        <v>78</v>
      </c>
      <c r="B88" s="342"/>
      <c r="C88" s="342"/>
      <c r="D88" s="342"/>
      <c r="E88" s="342"/>
      <c r="F88" s="342"/>
      <c r="G88" s="342"/>
      <c r="H88" s="342"/>
      <c r="I88" s="342"/>
      <c r="J88" s="34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4" t="s">
        <v>79</v>
      </c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7" t="s">
        <v>23</v>
      </c>
      <c r="B92" s="348"/>
      <c r="C92" s="348"/>
      <c r="D92" s="348"/>
      <c r="E92" s="348"/>
      <c r="F92" s="348"/>
      <c r="G92" s="348"/>
      <c r="H92" s="348"/>
      <c r="I92" s="348"/>
      <c r="J92" s="349"/>
      <c r="K92" s="111"/>
      <c r="L92" s="111"/>
      <c r="M92" s="112"/>
      <c r="N92" s="113">
        <f>N40</f>
        <v>0</v>
      </c>
    </row>
    <row r="93" spans="1:14" ht="18" x14ac:dyDescent="0.25">
      <c r="A93" s="324" t="s">
        <v>80</v>
      </c>
      <c r="B93" s="325"/>
      <c r="C93" s="325"/>
      <c r="D93" s="325"/>
      <c r="E93" s="325"/>
      <c r="F93" s="325"/>
      <c r="G93" s="325"/>
      <c r="H93" s="325"/>
      <c r="I93" s="325"/>
      <c r="J93" s="326"/>
      <c r="K93" s="111"/>
      <c r="L93" s="111"/>
      <c r="M93" s="112"/>
      <c r="N93" s="114">
        <f>N66</f>
        <v>0</v>
      </c>
    </row>
    <row r="94" spans="1:14" ht="18" x14ac:dyDescent="0.25">
      <c r="A94" s="324" t="s">
        <v>81</v>
      </c>
      <c r="B94" s="325"/>
      <c r="C94" s="325"/>
      <c r="D94" s="325"/>
      <c r="E94" s="325"/>
      <c r="F94" s="325"/>
      <c r="G94" s="325"/>
      <c r="H94" s="325"/>
      <c r="I94" s="325"/>
      <c r="J94" s="326"/>
      <c r="K94" s="111"/>
      <c r="L94" s="111"/>
      <c r="M94" s="112"/>
      <c r="N94" s="115">
        <f>N73</f>
        <v>0</v>
      </c>
    </row>
    <row r="95" spans="1:14" ht="18" x14ac:dyDescent="0.25">
      <c r="A95" s="324" t="s">
        <v>82</v>
      </c>
      <c r="B95" s="325"/>
      <c r="C95" s="325"/>
      <c r="D95" s="325"/>
      <c r="E95" s="325"/>
      <c r="F95" s="325"/>
      <c r="G95" s="325"/>
      <c r="H95" s="325"/>
      <c r="I95" s="325"/>
      <c r="J95" s="326"/>
      <c r="K95" s="111"/>
      <c r="L95" s="111"/>
      <c r="M95" s="112"/>
      <c r="N95" s="116">
        <f>N80</f>
        <v>0</v>
      </c>
    </row>
    <row r="96" spans="1:14" ht="18.75" thickBot="1" x14ac:dyDescent="0.3">
      <c r="A96" s="327" t="s">
        <v>83</v>
      </c>
      <c r="B96" s="328"/>
      <c r="C96" s="328"/>
      <c r="D96" s="328"/>
      <c r="E96" s="328"/>
      <c r="F96" s="328"/>
      <c r="G96" s="328"/>
      <c r="H96" s="328"/>
      <c r="I96" s="328"/>
      <c r="J96" s="329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0" t="s">
        <v>84</v>
      </c>
      <c r="B97" s="331"/>
      <c r="C97" s="331"/>
      <c r="D97" s="331"/>
      <c r="E97" s="331"/>
      <c r="F97" s="331"/>
      <c r="G97" s="331"/>
      <c r="H97" s="331"/>
      <c r="I97" s="331"/>
      <c r="J97" s="33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5"/>
      <c r="B1" s="226"/>
      <c r="C1" s="229" t="s">
        <v>9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6" ht="51" customHeight="1" thickBot="1" x14ac:dyDescent="0.3">
      <c r="A2" s="227"/>
      <c r="B2" s="228"/>
      <c r="C2" s="229" t="s">
        <v>10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P2" s="163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232" t="s">
        <v>11</v>
      </c>
      <c r="B3" s="233"/>
      <c r="C3" s="233"/>
      <c r="D3" s="233"/>
      <c r="E3" s="7" t="str">
        <f>GENERAL!Z$2</f>
        <v>OCASIONAL</v>
      </c>
      <c r="F3" s="234"/>
      <c r="G3" s="234"/>
      <c r="H3" s="234"/>
      <c r="I3" s="234"/>
      <c r="J3" s="234"/>
      <c r="K3" s="234"/>
      <c r="L3" s="234"/>
      <c r="M3" s="234"/>
      <c r="N3" s="235"/>
    </row>
    <row r="4" spans="1:16" ht="15.75" x14ac:dyDescent="0.25">
      <c r="A4" s="221" t="s">
        <v>12</v>
      </c>
      <c r="B4" s="222"/>
      <c r="C4" s="222"/>
      <c r="D4" s="222"/>
      <c r="E4" s="8" t="str">
        <f>GENERAL!A$2</f>
        <v>CEA-O-04-1</v>
      </c>
      <c r="F4" s="223"/>
      <c r="G4" s="223"/>
      <c r="H4" s="223"/>
      <c r="I4" s="223"/>
      <c r="J4" s="223"/>
      <c r="K4" s="223"/>
      <c r="L4" s="223"/>
      <c r="M4" s="223"/>
      <c r="N4" s="224"/>
    </row>
    <row r="5" spans="1:16" ht="15.75" x14ac:dyDescent="0.25">
      <c r="A5" s="221" t="s">
        <v>13</v>
      </c>
      <c r="B5" s="222"/>
      <c r="C5" s="222"/>
      <c r="D5" s="222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9" t="s">
        <v>14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</row>
    <row r="8" spans="1:16" x14ac:dyDescent="0.25">
      <c r="A8" s="242" t="s">
        <v>15</v>
      </c>
      <c r="B8" s="243"/>
      <c r="C8" s="246" t="s">
        <v>16</v>
      </c>
      <c r="D8" s="158"/>
      <c r="E8" s="248" t="s">
        <v>17</v>
      </c>
      <c r="F8" s="248" t="s">
        <v>18</v>
      </c>
      <c r="G8" s="248" t="s">
        <v>19</v>
      </c>
      <c r="H8" s="248" t="s">
        <v>20</v>
      </c>
      <c r="I8" s="248" t="s">
        <v>21</v>
      </c>
      <c r="J8" s="250" t="s">
        <v>22</v>
      </c>
      <c r="K8" s="159"/>
      <c r="L8" s="252"/>
      <c r="M8" s="252"/>
      <c r="N8" s="254" t="s">
        <v>23</v>
      </c>
    </row>
    <row r="9" spans="1:16" ht="31.5" customHeight="1" thickBot="1" x14ac:dyDescent="0.3">
      <c r="A9" s="244"/>
      <c r="B9" s="245"/>
      <c r="C9" s="247"/>
      <c r="D9" s="17"/>
      <c r="E9" s="249"/>
      <c r="F9" s="249"/>
      <c r="G9" s="249"/>
      <c r="H9" s="249"/>
      <c r="I9" s="249"/>
      <c r="J9" s="251"/>
      <c r="K9" s="160"/>
      <c r="L9" s="253"/>
      <c r="M9" s="253"/>
      <c r="N9" s="255"/>
    </row>
    <row r="10" spans="1:16" ht="44.25" customHeight="1" thickBot="1" x14ac:dyDescent="0.3">
      <c r="A10" s="256" t="str">
        <f ca="1">CONCATENATE((INDIRECT("GENERAL!D"&amp;P2+5))," ",((INDIRECT("GENERAL!E"&amp;P2+5))))</f>
        <v xml:space="preserve"> </v>
      </c>
      <c r="B10" s="25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8" t="s">
        <v>24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7" t="s">
        <v>25</v>
      </c>
    </row>
    <row r="13" spans="1:16" ht="24" thickBot="1" x14ac:dyDescent="0.3">
      <c r="A13" s="236" t="s">
        <v>26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8"/>
      <c r="N13" s="26"/>
    </row>
    <row r="14" spans="1:16" ht="31.5" customHeight="1" thickBot="1" x14ac:dyDescent="0.3">
      <c r="A14" s="261" t="s">
        <v>27</v>
      </c>
      <c r="B14" s="262"/>
      <c r="C14" s="28"/>
      <c r="D14" s="263">
        <f ca="1">(INDIRECT("GENERAL!J"&amp;P2+5))</f>
        <v>0</v>
      </c>
      <c r="E14" s="264"/>
      <c r="F14" s="264"/>
      <c r="G14" s="264"/>
      <c r="H14" s="264"/>
      <c r="I14" s="264"/>
      <c r="J14" s="264"/>
      <c r="K14" s="264"/>
      <c r="L14" s="265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6" t="s">
        <v>28</v>
      </c>
      <c r="B16" s="267"/>
      <c r="C16" s="8"/>
      <c r="D16" s="34"/>
      <c r="E16" s="268">
        <f ca="1">(INDIRECT("GENERAL!K"&amp;P2+5))</f>
        <v>0</v>
      </c>
      <c r="F16" s="269"/>
      <c r="G16" s="269"/>
      <c r="H16" s="269"/>
      <c r="I16" s="269"/>
      <c r="J16" s="269"/>
      <c r="K16" s="269"/>
      <c r="L16" s="270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6" t="s">
        <v>29</v>
      </c>
      <c r="B18" s="267"/>
      <c r="C18" s="28"/>
      <c r="D18" s="157"/>
      <c r="E18" s="269">
        <f ca="1">(INDIRECT("GENERAL!L"&amp;P2+5))</f>
        <v>0</v>
      </c>
      <c r="F18" s="269"/>
      <c r="G18" s="269"/>
      <c r="H18" s="269"/>
      <c r="I18" s="269"/>
      <c r="J18" s="269"/>
      <c r="K18" s="269"/>
      <c r="L18" s="270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6" t="s">
        <v>30</v>
      </c>
      <c r="B20" s="267"/>
      <c r="C20" s="28"/>
      <c r="D20" s="271">
        <f ca="1">(INDIRECT("GENERAL!M"&amp;P2+5))</f>
        <v>0</v>
      </c>
      <c r="E20" s="272"/>
      <c r="F20" s="272"/>
      <c r="G20" s="272"/>
      <c r="H20" s="272"/>
      <c r="I20" s="272"/>
      <c r="J20" s="272"/>
      <c r="K20" s="272"/>
      <c r="L20" s="273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74" t="s">
        <v>31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6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6" t="s">
        <v>32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8"/>
      <c r="M24" s="8"/>
      <c r="N24" s="40"/>
    </row>
    <row r="25" spans="1:17" ht="68.25" customHeight="1" thickBot="1" x14ac:dyDescent="0.3">
      <c r="A25" s="261" t="s">
        <v>33</v>
      </c>
      <c r="B25" s="262"/>
      <c r="C25" s="28"/>
      <c r="D25" s="263"/>
      <c r="E25" s="264"/>
      <c r="F25" s="264"/>
      <c r="G25" s="264"/>
      <c r="H25" s="264"/>
      <c r="I25" s="264"/>
      <c r="J25" s="264"/>
      <c r="K25" s="264"/>
      <c r="L25" s="265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74" t="s">
        <v>34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6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6" t="s">
        <v>35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8"/>
      <c r="M29" s="45"/>
      <c r="N29" s="40"/>
    </row>
    <row r="30" spans="1:17" ht="35.25" customHeight="1" thickBot="1" x14ac:dyDescent="0.3">
      <c r="A30" s="261" t="s">
        <v>36</v>
      </c>
      <c r="B30" s="262"/>
      <c r="C30" s="28"/>
      <c r="D30" s="263"/>
      <c r="E30" s="264"/>
      <c r="F30" s="264"/>
      <c r="G30" s="264"/>
      <c r="H30" s="264"/>
      <c r="I30" s="264"/>
      <c r="J30" s="264"/>
      <c r="K30" s="264"/>
      <c r="L30" s="265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4" t="s">
        <v>37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6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6" t="s">
        <v>38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8"/>
      <c r="N34" s="40"/>
    </row>
    <row r="35" spans="1:14" ht="39.75" customHeight="1" thickBot="1" x14ac:dyDescent="0.3">
      <c r="A35" s="266" t="s">
        <v>39</v>
      </c>
      <c r="B35" s="267"/>
      <c r="C35" s="28"/>
      <c r="D35" s="263"/>
      <c r="E35" s="264"/>
      <c r="F35" s="264"/>
      <c r="G35" s="264"/>
      <c r="H35" s="264"/>
      <c r="I35" s="264"/>
      <c r="J35" s="264"/>
      <c r="K35" s="264"/>
      <c r="L35" s="265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74" t="s">
        <v>40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6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1" t="s">
        <v>23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9" t="s">
        <v>42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1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79"/>
      <c r="G57" s="280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6" t="s">
        <v>49</v>
      </c>
      <c r="C58" s="286"/>
      <c r="D58" s="286"/>
      <c r="E58" s="286"/>
      <c r="F58" s="287"/>
      <c r="G58" s="28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4" t="s">
        <v>51</v>
      </c>
      <c r="C59" s="288"/>
      <c r="D59" s="288"/>
      <c r="E59" s="288"/>
      <c r="F59" s="285"/>
      <c r="G59" s="28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8" t="s">
        <v>52</v>
      </c>
      <c r="C60" s="288"/>
      <c r="D60" s="288"/>
      <c r="E60" s="288"/>
      <c r="F60" s="285"/>
      <c r="G60" s="28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8" t="s">
        <v>54</v>
      </c>
      <c r="C61" s="288"/>
      <c r="D61" s="288"/>
      <c r="E61" s="288"/>
      <c r="F61" s="285"/>
      <c r="G61" s="28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8" t="s">
        <v>55</v>
      </c>
      <c r="C62" s="288"/>
      <c r="D62" s="288"/>
      <c r="E62" s="288"/>
      <c r="F62" s="285"/>
      <c r="G62" s="28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8" t="s">
        <v>56</v>
      </c>
      <c r="C63" s="288"/>
      <c r="D63" s="288"/>
      <c r="E63" s="288"/>
      <c r="F63" s="285"/>
      <c r="G63" s="28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9" t="s">
        <v>58</v>
      </c>
      <c r="C64" s="289"/>
      <c r="D64" s="289"/>
      <c r="E64" s="289"/>
      <c r="F64" s="290"/>
      <c r="G64" s="290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98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99" t="s">
        <v>62</v>
      </c>
      <c r="C69" s="299"/>
      <c r="D69" s="299"/>
      <c r="E69" s="299"/>
      <c r="F69" s="287"/>
      <c r="G69" s="28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4" t="s">
        <v>64</v>
      </c>
      <c r="C70" s="284"/>
      <c r="D70" s="284"/>
      <c r="E70" s="284"/>
      <c r="F70" s="285"/>
      <c r="G70" s="28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0" t="s">
        <v>65</v>
      </c>
      <c r="C71" s="300"/>
      <c r="D71" s="300"/>
      <c r="E71" s="300"/>
      <c r="F71" s="290"/>
      <c r="G71" s="290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1" t="s">
        <v>66</v>
      </c>
      <c r="C72" s="301"/>
      <c r="D72" s="301"/>
      <c r="E72" s="301"/>
      <c r="F72" s="301"/>
      <c r="G72" s="30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2" t="s">
        <v>67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4"/>
      <c r="L73" s="82"/>
      <c r="M73" s="45"/>
      <c r="N73" s="77">
        <f>N72/3</f>
        <v>0</v>
      </c>
    </row>
    <row r="74" spans="1:14" ht="19.5" thickTop="1" thickBot="1" x14ac:dyDescent="0.3">
      <c r="A74" s="305"/>
      <c r="B74" s="306"/>
      <c r="C74" s="306"/>
      <c r="D74" s="306"/>
      <c r="E74" s="306"/>
      <c r="F74" s="306"/>
      <c r="G74" s="306"/>
      <c r="H74" s="306"/>
      <c r="I74" s="306"/>
      <c r="J74" s="307"/>
      <c r="K74" s="307"/>
      <c r="L74" s="82"/>
      <c r="M74" s="45"/>
      <c r="N74" s="161"/>
    </row>
    <row r="75" spans="1:14" ht="26.25" thickBot="1" x14ac:dyDescent="0.3">
      <c r="A75" s="308" t="s">
        <v>68</v>
      </c>
      <c r="B75" s="309"/>
      <c r="C75" s="309"/>
      <c r="D75" s="309"/>
      <c r="E75" s="309"/>
      <c r="F75" s="309"/>
      <c r="G75" s="310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311" t="s">
        <v>69</v>
      </c>
      <c r="C76" s="311"/>
      <c r="D76" s="311"/>
      <c r="E76" s="311"/>
      <c r="F76" s="312"/>
      <c r="G76" s="31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4" t="s">
        <v>70</v>
      </c>
      <c r="C77" s="284"/>
      <c r="D77" s="284"/>
      <c r="E77" s="284"/>
      <c r="F77" s="285"/>
      <c r="G77" s="31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300" t="s">
        <v>71</v>
      </c>
      <c r="C78" s="300"/>
      <c r="D78" s="300"/>
      <c r="E78" s="300"/>
      <c r="F78" s="290"/>
      <c r="G78" s="31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6" t="s">
        <v>72</v>
      </c>
      <c r="B79" s="317"/>
      <c r="C79" s="317"/>
      <c r="D79" s="317"/>
      <c r="E79" s="317"/>
      <c r="F79" s="317"/>
      <c r="G79" s="317"/>
      <c r="H79" s="31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9" t="s">
        <v>73</v>
      </c>
      <c r="B80" s="320"/>
      <c r="C80" s="320"/>
      <c r="D80" s="320"/>
      <c r="E80" s="320"/>
      <c r="F80" s="320"/>
      <c r="G80" s="320"/>
      <c r="H80" s="320"/>
      <c r="I80" s="320"/>
      <c r="J80" s="320"/>
      <c r="K80" s="32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2"/>
      <c r="F81" s="322"/>
      <c r="G81" s="322"/>
      <c r="H81" s="322"/>
      <c r="I81" s="322"/>
      <c r="J81" s="322"/>
      <c r="K81" s="322"/>
      <c r="L81" s="322"/>
      <c r="M81" s="322"/>
      <c r="N81" s="32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9" t="s">
        <v>74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1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3" t="s">
        <v>75</v>
      </c>
      <c r="B85" s="334"/>
      <c r="C85" s="334"/>
      <c r="D85" s="334"/>
      <c r="E85" s="334"/>
      <c r="F85" s="335"/>
      <c r="G85" s="336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7" t="s">
        <v>76</v>
      </c>
      <c r="C86" s="338"/>
      <c r="D86" s="338"/>
      <c r="E86" s="338"/>
      <c r="F86" s="339"/>
      <c r="G86" s="34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1" t="s">
        <v>78</v>
      </c>
      <c r="B88" s="342"/>
      <c r="C88" s="342"/>
      <c r="D88" s="342"/>
      <c r="E88" s="342"/>
      <c r="F88" s="342"/>
      <c r="G88" s="342"/>
      <c r="H88" s="342"/>
      <c r="I88" s="342"/>
      <c r="J88" s="34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4" t="s">
        <v>79</v>
      </c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7" t="s">
        <v>23</v>
      </c>
      <c r="B92" s="348"/>
      <c r="C92" s="348"/>
      <c r="D92" s="348"/>
      <c r="E92" s="348"/>
      <c r="F92" s="348"/>
      <c r="G92" s="348"/>
      <c r="H92" s="348"/>
      <c r="I92" s="348"/>
      <c r="J92" s="349"/>
      <c r="K92" s="111"/>
      <c r="L92" s="111"/>
      <c r="M92" s="112"/>
      <c r="N92" s="113">
        <f>N40</f>
        <v>0</v>
      </c>
    </row>
    <row r="93" spans="1:14" ht="18" x14ac:dyDescent="0.25">
      <c r="A93" s="324" t="s">
        <v>80</v>
      </c>
      <c r="B93" s="325"/>
      <c r="C93" s="325"/>
      <c r="D93" s="325"/>
      <c r="E93" s="325"/>
      <c r="F93" s="325"/>
      <c r="G93" s="325"/>
      <c r="H93" s="325"/>
      <c r="I93" s="325"/>
      <c r="J93" s="326"/>
      <c r="K93" s="111"/>
      <c r="L93" s="111"/>
      <c r="M93" s="112"/>
      <c r="N93" s="114">
        <f>N66</f>
        <v>0</v>
      </c>
    </row>
    <row r="94" spans="1:14" ht="18" x14ac:dyDescent="0.25">
      <c r="A94" s="324" t="s">
        <v>81</v>
      </c>
      <c r="B94" s="325"/>
      <c r="C94" s="325"/>
      <c r="D94" s="325"/>
      <c r="E94" s="325"/>
      <c r="F94" s="325"/>
      <c r="G94" s="325"/>
      <c r="H94" s="325"/>
      <c r="I94" s="325"/>
      <c r="J94" s="326"/>
      <c r="K94" s="111"/>
      <c r="L94" s="111"/>
      <c r="M94" s="112"/>
      <c r="N94" s="115">
        <f>N73</f>
        <v>0</v>
      </c>
    </row>
    <row r="95" spans="1:14" ht="18" x14ac:dyDescent="0.25">
      <c r="A95" s="324" t="s">
        <v>82</v>
      </c>
      <c r="B95" s="325"/>
      <c r="C95" s="325"/>
      <c r="D95" s="325"/>
      <c r="E95" s="325"/>
      <c r="F95" s="325"/>
      <c r="G95" s="325"/>
      <c r="H95" s="325"/>
      <c r="I95" s="325"/>
      <c r="J95" s="326"/>
      <c r="K95" s="111"/>
      <c r="L95" s="111"/>
      <c r="M95" s="112"/>
      <c r="N95" s="116">
        <f>N80</f>
        <v>0</v>
      </c>
    </row>
    <row r="96" spans="1:14" ht="18.75" thickBot="1" x14ac:dyDescent="0.3">
      <c r="A96" s="327" t="s">
        <v>83</v>
      </c>
      <c r="B96" s="328"/>
      <c r="C96" s="328"/>
      <c r="D96" s="328"/>
      <c r="E96" s="328"/>
      <c r="F96" s="328"/>
      <c r="G96" s="328"/>
      <c r="H96" s="328"/>
      <c r="I96" s="328"/>
      <c r="J96" s="329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0" t="s">
        <v>84</v>
      </c>
      <c r="B97" s="331"/>
      <c r="C97" s="331"/>
      <c r="D97" s="331"/>
      <c r="E97" s="331"/>
      <c r="F97" s="331"/>
      <c r="G97" s="331"/>
      <c r="H97" s="331"/>
      <c r="I97" s="331"/>
      <c r="J97" s="33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Evaluacion</vt:lpstr>
      <vt:lpstr>GENERAL</vt:lpstr>
      <vt:lpstr>EVALUACIÓN DEL PERFIL</vt:lpstr>
      <vt:lpstr>1</vt:lpstr>
      <vt:lpstr>Hoja2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2014-04-26T15:43:52Z</cp:lastPrinted>
  <dcterms:created xsi:type="dcterms:W3CDTF">2014-02-18T13:10:52Z</dcterms:created>
  <dcterms:modified xsi:type="dcterms:W3CDTF">2014-04-30T21:40:16Z</dcterms:modified>
</cp:coreProperties>
</file>