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T\"/>
    </mc:Choice>
  </mc:AlternateContent>
  <workbookProtection workbookPassword="E57A" lockStructure="1"/>
  <bookViews>
    <workbookView xWindow="0" yWindow="0" windowWidth="28800" windowHeight="11835" tabRatio="500" firstSheet="1" activeTab="1"/>
  </bookViews>
  <sheets>
    <sheet name="GENERAL" sheetId="1" state="hidden" r:id="rId1"/>
    <sheet name="EVALUACIÓN DEL PERFIL" sheetId="22" r:id="rId2"/>
    <sheet name="1" sheetId="2" state="hidden" r:id="rId3"/>
    <sheet name="2" sheetId="18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N96" i="18"/>
  <c r="N88" i="18"/>
  <c r="N80" i="18"/>
  <c r="N95" i="18" s="1"/>
  <c r="I79" i="18"/>
  <c r="N78" i="18"/>
  <c r="N77" i="18"/>
  <c r="N76" i="18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N32" i="18"/>
  <c r="N27" i="18"/>
  <c r="N40" i="18" s="1"/>
  <c r="N92" i="18" s="1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10" i="2"/>
  <c r="N40" i="2"/>
  <c r="N37" i="2"/>
  <c r="N32" i="2"/>
  <c r="N27" i="2"/>
  <c r="N22" i="2"/>
  <c r="D14" i="20"/>
  <c r="E16" i="21"/>
  <c r="D20" i="2"/>
  <c r="D14" i="19"/>
  <c r="E16" i="18"/>
  <c r="N10" i="21" l="1"/>
  <c r="I10" i="21"/>
  <c r="N97" i="18"/>
  <c r="H10" i="18"/>
  <c r="N10" i="18" s="1"/>
  <c r="Z2" i="1"/>
  <c r="D20" i="21"/>
  <c r="A10" i="21"/>
  <c r="E18" i="20"/>
  <c r="D14" i="18"/>
  <c r="A10" i="2"/>
  <c r="E18" i="21"/>
  <c r="D20" i="18"/>
  <c r="A10" i="19"/>
  <c r="E18" i="19"/>
  <c r="A10" i="20"/>
  <c r="D14" i="21"/>
  <c r="E16" i="19"/>
  <c r="E16" i="2"/>
  <c r="A10" i="18"/>
  <c r="D20" i="19"/>
  <c r="D20" i="20"/>
  <c r="D14" i="2"/>
  <c r="E18" i="2"/>
  <c r="E16" i="20"/>
  <c r="E18" i="18"/>
  <c r="E3" i="19" l="1"/>
  <c r="E3" i="18"/>
  <c r="E3" i="20"/>
  <c r="E3" i="21"/>
  <c r="E3" i="2"/>
  <c r="Z1" i="1"/>
  <c r="E31" i="1" l="1"/>
  <c r="E30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W6" i="1"/>
  <c r="U6" i="1"/>
  <c r="H10" i="2"/>
  <c r="G10" i="2"/>
  <c r="T6" i="1" s="1"/>
  <c r="F10" i="2"/>
  <c r="S6" i="1" s="1"/>
  <c r="E10" i="2"/>
  <c r="R6" i="1" s="1"/>
  <c r="C10" i="2"/>
  <c r="Q6" i="1" s="1"/>
  <c r="I10" i="2" l="1"/>
  <c r="V6" i="1"/>
  <c r="J10" i="2"/>
  <c r="N92" i="2" l="1"/>
  <c r="N97" i="2" s="1"/>
  <c r="X6" i="1"/>
</calcChain>
</file>

<file path=xl/sharedStrings.xml><?xml version="1.0" encoding="utf-8"?>
<sst xmlns="http://schemas.openxmlformats.org/spreadsheetml/2006/main" count="517" uniqueCount="101">
  <si>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</si>
  <si>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</si>
  <si>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</si>
  <si>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</si>
  <si>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</si>
  <si>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</si>
  <si>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</si>
  <si>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</si>
  <si>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</si>
  <si>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</si>
  <si>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</si>
  <si>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</si>
  <si>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</si>
  <si>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</si>
  <si>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</si>
  <si>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</si>
  <si>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</si>
  <si>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</si>
  <si>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</si>
  <si>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</si>
  <si>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</si>
  <si>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</si>
  <si>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</si>
  <si>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</si>
  <si>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</si>
  <si>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</si>
  <si>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</si>
  <si>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</si>
  <si>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</si>
  <si>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</si>
  <si>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</si>
  <si>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</si>
  <si>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</si>
  <si>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</si>
  <si>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</si>
  <si>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</si>
  <si>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</si>
  <si>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</si>
  <si>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</si>
  <si>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</si>
  <si>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</si>
  <si>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</si>
  <si>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</si>
  <si>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</si>
  <si>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</si>
  <si>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</si>
  <si>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</si>
  <si>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</si>
  <si>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</si>
  <si>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</si>
  <si>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</si>
  <si>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</si>
  <si>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</si>
  <si>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</si>
  <si>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</si>
  <si>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</si>
  <si>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</si>
  <si>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</si>
  <si>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</si>
  <si>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</si>
  <si>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</si>
  <si>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</si>
  <si>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</si>
  <si>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</si>
  <si>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</si>
  <si>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</si>
  <si>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</si>
  <si>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</si>
  <si>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</si>
  <si>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</si>
  <si>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</si>
  <si>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</si>
  <si>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</si>
  <si>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</si>
  <si>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</si>
  <si>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</si>
  <si>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</si>
  <si>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</si>
  <si>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</si>
  <si>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</si>
  <si>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</si>
  <si>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</si>
  <si>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</si>
  <si>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</si>
  <si>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</si>
  <si>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</si>
  <si>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</si>
  <si>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</si>
  <si>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</si>
  <si>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</si>
  <si>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</si>
  <si>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</si>
  <si>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</si>
  <si>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</si>
  <si>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</si>
  <si>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TECNOLOGÍAS</t>
  </si>
  <si>
    <t>T-O-06-1</t>
  </si>
  <si>
    <t>VICERRECTORÍA ACADÉMICA</t>
  </si>
  <si>
    <r>
      <rPr>
        <b/>
        <u/>
        <sz val="18"/>
        <color rgb="FFFF0000"/>
        <rFont val="Arial"/>
        <family val="2"/>
      </rPr>
      <t>LA CONVOCATORIA SE DECLARA DESIERTA.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NO SE PRESENTARON ASPIRANTES QUE CUMPLIERAN CON LOS REQUISITOS EXIGUIDOS EN EL PERFIL. NO SE PRESENTÓ NINGUNA HOJA DE VIDA PARA ESTE CÓDIGO</t>
    </r>
  </si>
  <si>
    <t>VAC/BENÍTEZ/YOLANDA O.</t>
  </si>
  <si>
    <t xml:space="preserve">                                                    EVALUACIÓN DE LAS HOJAS DE VIDA PARA EL CUMPLIMIENTO DEL PERFIL DE LOS ASPIRANTES AL CÓDIGO DE CONCURSO T-O-06-1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</si>
</sst>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8"/>
      <name val="Arial"/>
      <family val="2"/>
    </font>
    <font>
      <b/>
      <u/>
      <sz val="18"/>
      <color rgb="FFFF0000"/>
      <name val="Arial"/>
      <family val="2"/>
    </font>
    <font>
      <sz val="18"/>
      <color theme="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450666829432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2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5" borderId="13" xfId="4" applyFont="1" applyFill="1" applyBorder="1" applyAlignment="1">
      <alignment horizontal="justify" vertical="center" wrapText="1"/>
    </xf>
    <xf numFmtId="0" fontId="31" fillId="5" borderId="14" xfId="0" applyFont="1" applyFill="1" applyBorder="1" applyAlignment="1">
      <alignment horizontal="justify" vertical="center" wrapText="1"/>
    </xf>
    <xf numFmtId="0" fontId="31" fillId="5" borderId="15" xfId="0" applyFont="1" applyFill="1" applyBorder="1" applyAlignment="1">
      <alignment horizontal="justify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95251</xdr:rowOff>
    </xdr:from>
    <xdr:to>
      <xdr:col>2</xdr:col>
      <xdr:colOff>695325</xdr:colOff>
      <xdr:row>2</xdr:row>
      <xdr:rowOff>133351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1"/>
          <a:ext cx="22002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D26" sqref="D2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77" t="s">
        <v>95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Z1" s="121">
        <f>COUNTA(C:C)-1</f>
        <v>0</v>
      </c>
    </row>
    <row r="2" spans="1:26" ht="17.25" thickBot="1" x14ac:dyDescent="0.35">
      <c r="A2" s="177" t="s">
        <v>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Z2" s="1" t="str">
        <f>IF(RIGHT(LEFT(A2,FIND("-",A2)+1),1)="P","PLANTA","OCASIONAL")</f>
        <v>OCASIONAL</v>
      </c>
    </row>
    <row r="3" spans="1:26" s="1" customFormat="1" ht="13.5" customHeight="1" thickBot="1" x14ac:dyDescent="0.25">
      <c r="A3" s="184" t="s">
        <v>93</v>
      </c>
      <c r="B3" s="181" t="s">
        <v>91</v>
      </c>
      <c r="C3" s="181" t="s">
        <v>92</v>
      </c>
      <c r="D3" s="181" t="s">
        <v>89</v>
      </c>
      <c r="E3" s="181" t="s">
        <v>90</v>
      </c>
      <c r="F3" s="181" t="s">
        <v>0</v>
      </c>
      <c r="G3" s="181" t="s">
        <v>1</v>
      </c>
      <c r="H3" s="181" t="s">
        <v>2</v>
      </c>
      <c r="I3" s="174" t="s">
        <v>3</v>
      </c>
      <c r="J3" s="187" t="s">
        <v>4</v>
      </c>
      <c r="K3" s="188"/>
      <c r="L3" s="188"/>
      <c r="M3" s="189"/>
      <c r="N3" s="181" t="s">
        <v>5</v>
      </c>
      <c r="O3" s="181" t="s">
        <v>88</v>
      </c>
      <c r="P3" s="181" t="s">
        <v>6</v>
      </c>
      <c r="Q3" s="179" t="s">
        <v>16</v>
      </c>
      <c r="R3" s="179" t="s">
        <v>17</v>
      </c>
      <c r="S3" s="179" t="s">
        <v>18</v>
      </c>
      <c r="T3" s="179" t="s">
        <v>19</v>
      </c>
      <c r="U3" s="179" t="s">
        <v>20</v>
      </c>
      <c r="V3" s="179" t="s">
        <v>21</v>
      </c>
      <c r="W3" s="179" t="s">
        <v>22</v>
      </c>
      <c r="X3" s="174" t="s">
        <v>94</v>
      </c>
    </row>
    <row r="4" spans="1:26" s="1" customFormat="1" ht="15.75" customHeight="1" thickBot="1" x14ac:dyDescent="0.25">
      <c r="A4" s="185"/>
      <c r="B4" s="182"/>
      <c r="C4" s="182"/>
      <c r="D4" s="182"/>
      <c r="E4" s="182"/>
      <c r="F4" s="182"/>
      <c r="G4" s="182"/>
      <c r="H4" s="182"/>
      <c r="I4" s="175"/>
      <c r="J4" s="174" t="s">
        <v>7</v>
      </c>
      <c r="K4" s="123"/>
      <c r="L4" s="123" t="s">
        <v>8</v>
      </c>
      <c r="M4" s="124"/>
      <c r="N4" s="182"/>
      <c r="O4" s="182"/>
      <c r="P4" s="182"/>
      <c r="Q4" s="180"/>
      <c r="R4" s="180"/>
      <c r="S4" s="180"/>
      <c r="T4" s="180"/>
      <c r="U4" s="180"/>
      <c r="V4" s="180"/>
      <c r="W4" s="180"/>
      <c r="X4" s="175"/>
    </row>
    <row r="5" spans="1:26" s="1" customFormat="1" ht="13.5" customHeight="1" thickBot="1" x14ac:dyDescent="0.25">
      <c r="A5" s="186"/>
      <c r="B5" s="183"/>
      <c r="C5" s="183"/>
      <c r="D5" s="183"/>
      <c r="E5" s="183"/>
      <c r="F5" s="183"/>
      <c r="G5" s="183"/>
      <c r="H5" s="183"/>
      <c r="I5" s="176"/>
      <c r="J5" s="176"/>
      <c r="K5" s="124" t="s">
        <v>85</v>
      </c>
      <c r="L5" s="126" t="s">
        <v>86</v>
      </c>
      <c r="M5" s="126" t="s">
        <v>87</v>
      </c>
      <c r="N5" s="183"/>
      <c r="O5" s="183"/>
      <c r="P5" s="183"/>
      <c r="Q5" s="180"/>
      <c r="R5" s="180"/>
      <c r="S5" s="180"/>
      <c r="T5" s="180"/>
      <c r="U5" s="180"/>
      <c r="V5" s="180"/>
      <c r="W5" s="180"/>
      <c r="X5" s="176"/>
    </row>
    <row r="6" spans="1:26" s="1" customFormat="1" ht="15" x14ac:dyDescent="0.2">
      <c r="A6" s="130">
        <v>1</v>
      </c>
      <c r="B6" s="131"/>
      <c r="C6" s="125"/>
      <c r="D6" s="125"/>
      <c r="E6" s="125"/>
      <c r="F6" s="125"/>
      <c r="G6" s="127"/>
      <c r="H6" s="125"/>
      <c r="I6" s="125"/>
      <c r="J6" s="125"/>
      <c r="K6" s="125"/>
      <c r="L6" s="125"/>
      <c r="M6" s="125"/>
      <c r="N6" s="125"/>
      <c r="O6" s="125"/>
      <c r="P6" s="128"/>
      <c r="Q6" s="132">
        <f>'1'!C10</f>
        <v>0</v>
      </c>
      <c r="R6" s="153">
        <f>'1'!E10</f>
        <v>0</v>
      </c>
      <c r="S6" s="153">
        <f>'1'!F10</f>
        <v>0</v>
      </c>
      <c r="T6" s="153">
        <f>'1'!G10</f>
        <v>0</v>
      </c>
      <c r="U6" s="153">
        <f>'1'!N27</f>
        <v>0</v>
      </c>
      <c r="V6" s="153">
        <f>'1'!N32</f>
        <v>0</v>
      </c>
      <c r="W6" s="153">
        <f>'1'!N37</f>
        <v>0</v>
      </c>
      <c r="X6" s="154">
        <f>'1'!N40</f>
        <v>0</v>
      </c>
    </row>
    <row r="7" spans="1:26" s="2" customFormat="1" ht="15" x14ac:dyDescent="0.2">
      <c r="A7" s="133">
        <v>2</v>
      </c>
      <c r="B7" s="134"/>
      <c r="C7" s="122"/>
      <c r="D7" s="122"/>
      <c r="E7" s="122"/>
      <c r="F7" s="122"/>
      <c r="G7" s="155"/>
      <c r="H7" s="122"/>
      <c r="I7" s="122"/>
      <c r="J7" s="122"/>
      <c r="K7" s="122"/>
      <c r="L7" s="122"/>
      <c r="M7" s="122"/>
      <c r="N7" s="122"/>
      <c r="O7" s="122"/>
      <c r="P7" s="129"/>
      <c r="Q7" s="133"/>
      <c r="R7" s="134"/>
      <c r="S7" s="134"/>
      <c r="T7" s="134"/>
      <c r="U7" s="134"/>
      <c r="V7" s="134"/>
      <c r="W7" s="134"/>
      <c r="X7" s="135"/>
    </row>
    <row r="8" spans="1:26" s="2" customFormat="1" ht="12.75" x14ac:dyDescent="0.2">
      <c r="A8" s="133">
        <v>3</v>
      </c>
      <c r="B8" s="13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9"/>
      <c r="Q8" s="133"/>
      <c r="R8" s="134"/>
      <c r="S8" s="134"/>
      <c r="T8" s="134"/>
      <c r="U8" s="134"/>
      <c r="V8" s="134"/>
      <c r="W8" s="134"/>
      <c r="X8" s="135"/>
    </row>
    <row r="9" spans="1:26" s="2" customFormat="1" ht="12.75" x14ac:dyDescent="0.2">
      <c r="A9" s="133">
        <v>4</v>
      </c>
      <c r="B9" s="134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3"/>
      <c r="R9" s="134"/>
      <c r="S9" s="134"/>
      <c r="T9" s="134"/>
      <c r="U9" s="134"/>
      <c r="V9" s="134"/>
      <c r="W9" s="134"/>
      <c r="X9" s="135"/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35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 t="str">
        <f>TRIM(RIGHT(SUBSTITUTE(E29,"-", REPT("-",LEN(E29))),LEN(E29)))</f>
        <v/>
      </c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 t="str">
        <f>RIGHT(E29,1)</f>
        <v/>
      </c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C9" sqref="C9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4" customWidth="1"/>
    <col min="4" max="5" width="22.7109375" customWidth="1"/>
    <col min="6" max="6" width="23.42578125" customWidth="1"/>
    <col min="7" max="8" width="9.7109375" customWidth="1"/>
    <col min="9" max="9" width="14.7109375" customWidth="1"/>
    <col min="10" max="10" width="30.85546875" customWidth="1"/>
  </cols>
  <sheetData>
    <row r="1" spans="1:10" ht="18" x14ac:dyDescent="0.25">
      <c r="A1" s="190" t="s">
        <v>97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x14ac:dyDescent="0.25">
      <c r="A2" s="191" t="s">
        <v>100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6.5" thickBot="1" x14ac:dyDescent="0.3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00.5" customHeight="1" thickBot="1" x14ac:dyDescent="0.3">
      <c r="A4" s="192" t="s">
        <v>98</v>
      </c>
      <c r="B4" s="193"/>
      <c r="C4" s="193"/>
      <c r="D4" s="193"/>
      <c r="E4" s="193"/>
      <c r="F4" s="193"/>
      <c r="G4" s="193"/>
      <c r="H4" s="193"/>
      <c r="I4" s="193"/>
      <c r="J4" s="194"/>
    </row>
    <row r="5" spans="1:10" ht="18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</row>
    <row r="6" spans="1:10" ht="18" x14ac:dyDescent="0.25">
      <c r="A6" s="166" t="s">
        <v>99</v>
      </c>
      <c r="B6" s="167"/>
      <c r="C6" s="167"/>
      <c r="D6" s="167"/>
      <c r="E6" s="167"/>
      <c r="F6" s="168"/>
      <c r="G6" s="169"/>
      <c r="H6" s="170"/>
      <c r="I6" s="171"/>
      <c r="J6" s="172"/>
    </row>
    <row r="7" spans="1:10" x14ac:dyDescent="0.25">
      <c r="B7" s="173"/>
    </row>
    <row r="10" spans="1:10" x14ac:dyDescent="0.25">
      <c r="B10" s="173"/>
    </row>
  </sheetData>
  <sheetProtection algorithmName="SHA-512" hashValue="RSTZ3Cg8TDomtZ8FUKOsMuagKKZLy0kfnVzu/QsBUvoK8YWzX0JzD7DxlhQ+I96480b2Nso9PT1rtZxoYlbfGw==" saltValue="8MGxy7QIQ14/J1wgeruotA==" spinCount="100000" sheet="1" objects="1" scenarios="1" selectLockedCells="1" selectUnlockedCells="1"/>
  <mergeCells count="3">
    <mergeCell ref="A1:J1"/>
    <mergeCell ref="A2:J2"/>
    <mergeCell ref="A4:J4"/>
  </mergeCells>
  <pageMargins left="0.31496062992125984" right="0" top="0.74803149606299213" bottom="0.74803149606299213" header="0.31496062992125984" footer="0.31496062992125984"/>
  <pageSetup paperSize="14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OCASIONAL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T-O-06-1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6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8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35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/>
      <c r="E25" s="277"/>
      <c r="F25" s="277"/>
      <c r="G25" s="277"/>
      <c r="H25" s="277"/>
      <c r="I25" s="277"/>
      <c r="J25" s="277"/>
      <c r="K25" s="277"/>
      <c r="L25" s="278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38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/>
      <c r="E30" s="277"/>
      <c r="F30" s="277"/>
      <c r="G30" s="277"/>
      <c r="H30" s="277"/>
      <c r="I30" s="277"/>
      <c r="J30" s="277"/>
      <c r="K30" s="277"/>
      <c r="L30" s="27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38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/>
      <c r="E35" s="277"/>
      <c r="F35" s="277"/>
      <c r="G35" s="277"/>
      <c r="H35" s="277"/>
      <c r="I35" s="277"/>
      <c r="J35" s="277"/>
      <c r="K35" s="277"/>
      <c r="L35" s="278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38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92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0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OCASIONAL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T-O-06-1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8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59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60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157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/>
      <c r="E25" s="277"/>
      <c r="F25" s="277"/>
      <c r="G25" s="277"/>
      <c r="H25" s="277"/>
      <c r="I25" s="277"/>
      <c r="J25" s="277"/>
      <c r="K25" s="277"/>
      <c r="L25" s="27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/>
      <c r="E30" s="277"/>
      <c r="F30" s="277"/>
      <c r="G30" s="277"/>
      <c r="H30" s="277"/>
      <c r="I30" s="277"/>
      <c r="J30" s="277"/>
      <c r="K30" s="277"/>
      <c r="L30" s="27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/>
      <c r="E35" s="277"/>
      <c r="F35" s="277"/>
      <c r="G35" s="277"/>
      <c r="H35" s="277"/>
      <c r="I35" s="277"/>
      <c r="J35" s="277"/>
      <c r="K35" s="277"/>
      <c r="L35" s="27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161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0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OCASIONAL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T-O-06-1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8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59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60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157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/>
      <c r="E25" s="277"/>
      <c r="F25" s="277"/>
      <c r="G25" s="277"/>
      <c r="H25" s="277"/>
      <c r="I25" s="277"/>
      <c r="J25" s="277"/>
      <c r="K25" s="277"/>
      <c r="L25" s="27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/>
      <c r="E30" s="277"/>
      <c r="F30" s="277"/>
      <c r="G30" s="277"/>
      <c r="H30" s="277"/>
      <c r="I30" s="277"/>
      <c r="J30" s="277"/>
      <c r="K30" s="277"/>
      <c r="L30" s="27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/>
      <c r="E35" s="277"/>
      <c r="F35" s="277"/>
      <c r="G35" s="277"/>
      <c r="H35" s="277"/>
      <c r="I35" s="277"/>
      <c r="J35" s="277"/>
      <c r="K35" s="277"/>
      <c r="L35" s="27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161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0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OCASIONAL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T-O-06-1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8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59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60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157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/>
      <c r="E25" s="277"/>
      <c r="F25" s="277"/>
      <c r="G25" s="277"/>
      <c r="H25" s="277"/>
      <c r="I25" s="277"/>
      <c r="J25" s="277"/>
      <c r="K25" s="277"/>
      <c r="L25" s="27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/>
      <c r="E30" s="277"/>
      <c r="F30" s="277"/>
      <c r="G30" s="277"/>
      <c r="H30" s="277"/>
      <c r="I30" s="277"/>
      <c r="J30" s="277"/>
      <c r="K30" s="277"/>
      <c r="L30" s="27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/>
      <c r="E35" s="277"/>
      <c r="F35" s="277"/>
      <c r="G35" s="277"/>
      <c r="H35" s="277"/>
      <c r="I35" s="277"/>
      <c r="J35" s="277"/>
      <c r="K35" s="277"/>
      <c r="L35" s="27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161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0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OCASIONAL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T-O-06-1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8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59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60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157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/>
      <c r="E25" s="277"/>
      <c r="F25" s="277"/>
      <c r="G25" s="277"/>
      <c r="H25" s="277"/>
      <c r="I25" s="277"/>
      <c r="J25" s="277"/>
      <c r="K25" s="277"/>
      <c r="L25" s="27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/>
      <c r="E30" s="277"/>
      <c r="F30" s="277"/>
      <c r="G30" s="277"/>
      <c r="H30" s="277"/>
      <c r="I30" s="277"/>
      <c r="J30" s="277"/>
      <c r="K30" s="277"/>
      <c r="L30" s="27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/>
      <c r="E35" s="277"/>
      <c r="F35" s="277"/>
      <c r="G35" s="277"/>
      <c r="H35" s="277"/>
      <c r="I35" s="277"/>
      <c r="J35" s="277"/>
      <c r="K35" s="277"/>
      <c r="L35" s="27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161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0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EVALUACIÓN DEL PERFIL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2014-04-28T19:35:00Z</cp:lastPrinted>
  <dcterms:created xsi:type="dcterms:W3CDTF">2014-02-18T13:10:52Z</dcterms:created>
  <dcterms:modified xsi:type="dcterms:W3CDTF">2014-04-30T05:33:46Z</dcterms:modified>
</cp:coreProperties>
</file>